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20 nM MMP-1(DS) pH 4.3-11.5 30' green\"/>
    </mc:Choice>
  </mc:AlternateContent>
  <bookViews>
    <workbookView xWindow="480" yWindow="1380" windowWidth="19740" windowHeight="5775" activeTab="4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A!$F$3:$F$14</definedName>
    <definedName name="solver_adj" localSheetId="4" hidden="1">'a1(I)'!$B$34,'a1(I)'!$R$35</definedName>
    <definedName name="solver_adj" localSheetId="5" hidden="1">'a2(I)'!$B$34,'a2(I)'!$R$35</definedName>
    <definedName name="solver_adj" localSheetId="2" hidden="1">B!$C$5:$Q$5</definedName>
    <definedName name="solver_adj" localSheetId="3" hidden="1">'C'!$Q$3:$Q$14</definedName>
    <definedName name="solver_cvg" localSheetId="1" hidden="1">0.0001</definedName>
    <definedName name="solver_cvg" localSheetId="4" hidden="1">0.0001</definedName>
    <definedName name="solver_cvg" localSheetId="5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4" hidden="1">1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4" hidden="1">1</definedName>
    <definedName name="solver_neg" localSheetId="5" hidden="1">1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4" hidden="1">0</definedName>
    <definedName name="solver_num" localSheetId="5" hidden="1">0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4" hidden="1">'a1(I)'!$B$37</definedName>
    <definedName name="solver_opt" localSheetId="5" hidden="1">'a2(I)'!$B$37</definedName>
    <definedName name="solver_opt" localSheetId="2" hidden="1">B!$B$2</definedName>
    <definedName name="solver_opt" localSheetId="3" hidden="1">'C'!$Q$2</definedName>
    <definedName name="solver_pre" localSheetId="1" hidden="1">0.000001</definedName>
    <definedName name="solver_pre" localSheetId="4" hidden="1">0.000001</definedName>
    <definedName name="solver_pre" localSheetId="5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4" hidden="1">1</definedName>
    <definedName name="solver_rbv" localSheetId="5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4" hidden="1">1</definedName>
    <definedName name="solver_scl" localSheetId="5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4" hidden="1">100</definedName>
    <definedName name="solver_ssz" localSheetId="5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4" hidden="1">2</definedName>
    <definedName name="solver_typ" localSheetId="5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Q35" i="72" l="1"/>
  <c r="P35" i="72"/>
  <c r="O35" i="72"/>
  <c r="N35" i="72"/>
  <c r="M35" i="72"/>
  <c r="L35" i="72"/>
  <c r="K35" i="72"/>
  <c r="J35" i="72"/>
  <c r="I35" i="72"/>
  <c r="H35" i="72"/>
  <c r="G35" i="72"/>
  <c r="F35" i="72"/>
  <c r="E35" i="72"/>
  <c r="D35" i="72"/>
  <c r="C35" i="72"/>
  <c r="Q34" i="72"/>
  <c r="P34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C35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C34" i="53"/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P222" i="71" l="1"/>
  <c r="AP221" i="71"/>
  <c r="AP220" i="71"/>
  <c r="AP219" i="71"/>
  <c r="AP218" i="71"/>
  <c r="AP217" i="71"/>
  <c r="AP216" i="71"/>
  <c r="AP215" i="71"/>
  <c r="AP214" i="71"/>
  <c r="AP213" i="71"/>
  <c r="AP212" i="71"/>
  <c r="AP211" i="71"/>
  <c r="AP210" i="71"/>
  <c r="AP209" i="71"/>
  <c r="AP208" i="71"/>
  <c r="AP207" i="71"/>
  <c r="AP206" i="71"/>
  <c r="AP205" i="71"/>
  <c r="AP204" i="71"/>
  <c r="AP203" i="71"/>
  <c r="AP202" i="71"/>
  <c r="AP201" i="71"/>
  <c r="BF199" i="71"/>
  <c r="BF222" i="71"/>
  <c r="BF220" i="71"/>
  <c r="BF218" i="71"/>
  <c r="BF216" i="71"/>
  <c r="BF214" i="71"/>
  <c r="BF212" i="71"/>
  <c r="BF210" i="71"/>
  <c r="BF208" i="71"/>
  <c r="BF206" i="71"/>
  <c r="BF204" i="71"/>
  <c r="BF202" i="71"/>
  <c r="BF200" i="71"/>
  <c r="BF221" i="71"/>
  <c r="BF219" i="71"/>
  <c r="BF217" i="71"/>
  <c r="BF215" i="71"/>
  <c r="BF213" i="71"/>
  <c r="BF211" i="71"/>
  <c r="BF209" i="71"/>
  <c r="BF207" i="71"/>
  <c r="BF205" i="71"/>
  <c r="BF203" i="71"/>
  <c r="BF201" i="71"/>
  <c r="AP199" i="71"/>
  <c r="AP200" i="71"/>
  <c r="AT222" i="71"/>
  <c r="AT221" i="71"/>
  <c r="AT220" i="71"/>
  <c r="AT219" i="71"/>
  <c r="AT218" i="71"/>
  <c r="AT217" i="71"/>
  <c r="AT216" i="71"/>
  <c r="AT215" i="71"/>
  <c r="AT214" i="71"/>
  <c r="AT213" i="71"/>
  <c r="AT212" i="71"/>
  <c r="AT211" i="71"/>
  <c r="AT210" i="71"/>
  <c r="AT209" i="71"/>
  <c r="AT208" i="71"/>
  <c r="AT207" i="71"/>
  <c r="AT206" i="71"/>
  <c r="AT205" i="71"/>
  <c r="AT204" i="71"/>
  <c r="AT203" i="71"/>
  <c r="AT202" i="71"/>
  <c r="BJ221" i="71"/>
  <c r="BJ219" i="71"/>
  <c r="BJ217" i="71"/>
  <c r="BJ215" i="71"/>
  <c r="BJ213" i="71"/>
  <c r="BJ211" i="71"/>
  <c r="BJ209" i="71"/>
  <c r="BJ207" i="71"/>
  <c r="BJ205" i="71"/>
  <c r="BJ203" i="71"/>
  <c r="BJ222" i="71"/>
  <c r="BJ220" i="71"/>
  <c r="BJ218" i="71"/>
  <c r="BJ216" i="71"/>
  <c r="BJ214" i="71"/>
  <c r="BJ212" i="71"/>
  <c r="BJ210" i="71"/>
  <c r="BJ208" i="71"/>
  <c r="BJ206" i="71"/>
  <c r="BJ204" i="71"/>
  <c r="BJ202" i="71"/>
  <c r="AS200" i="71"/>
  <c r="AS222" i="71"/>
  <c r="AS221" i="71"/>
  <c r="AS220" i="71"/>
  <c r="AS219" i="71"/>
  <c r="AS218" i="71"/>
  <c r="AS217" i="71"/>
  <c r="AS216" i="71"/>
  <c r="AS215" i="71"/>
  <c r="AS214" i="71"/>
  <c r="AS213" i="71"/>
  <c r="AS212" i="71"/>
  <c r="AS211" i="71"/>
  <c r="AS210" i="71"/>
  <c r="AS209" i="71"/>
  <c r="AS208" i="71"/>
  <c r="AS207" i="71"/>
  <c r="AS206" i="71"/>
  <c r="AS205" i="71"/>
  <c r="AS204" i="71"/>
  <c r="AS203" i="71"/>
  <c r="AS202" i="71"/>
  <c r="AS201" i="71"/>
  <c r="BI222" i="71"/>
  <c r="BI220" i="71"/>
  <c r="BI218" i="71"/>
  <c r="BI216" i="71"/>
  <c r="BI214" i="71"/>
  <c r="BI212" i="71"/>
  <c r="BI210" i="71"/>
  <c r="BI208" i="71"/>
  <c r="BI206" i="71"/>
  <c r="BI204" i="71"/>
  <c r="BI202" i="71"/>
  <c r="BI200" i="71"/>
  <c r="BI221" i="71"/>
  <c r="BI219" i="71"/>
  <c r="BI217" i="71"/>
  <c r="BI215" i="71"/>
  <c r="BI213" i="71"/>
  <c r="BI211" i="71"/>
  <c r="BI209" i="71"/>
  <c r="BI207" i="71"/>
  <c r="BI205" i="71"/>
  <c r="BI203" i="71"/>
  <c r="BI201" i="71"/>
  <c r="BG199" i="71"/>
  <c r="AQ198" i="71"/>
  <c r="BG195" i="71"/>
  <c r="BG222" i="71"/>
  <c r="BG221" i="71"/>
  <c r="BG220" i="71"/>
  <c r="BG219" i="71"/>
  <c r="BG218" i="71"/>
  <c r="BG217" i="71"/>
  <c r="BG216" i="71"/>
  <c r="BG215" i="71"/>
  <c r="BG214" i="71"/>
  <c r="BG213" i="71"/>
  <c r="BG212" i="71"/>
  <c r="BG211" i="71"/>
  <c r="BG210" i="71"/>
  <c r="BG209" i="71"/>
  <c r="BG208" i="71"/>
  <c r="BG207" i="71"/>
  <c r="BG206" i="71"/>
  <c r="BG205" i="71"/>
  <c r="BG204" i="71"/>
  <c r="BG203" i="71"/>
  <c r="BG202" i="71"/>
  <c r="BG201" i="71"/>
  <c r="BG200" i="71"/>
  <c r="AQ199" i="71"/>
  <c r="BG196" i="71"/>
  <c r="AQ195" i="71"/>
  <c r="AQ200" i="71"/>
  <c r="BG197" i="71"/>
  <c r="AQ196" i="71"/>
  <c r="AQ221" i="71"/>
  <c r="AQ219" i="71"/>
  <c r="AQ217" i="71"/>
  <c r="AQ215" i="71"/>
  <c r="AQ213" i="71"/>
  <c r="AQ211" i="71"/>
  <c r="AQ209" i="71"/>
  <c r="AQ207" i="71"/>
  <c r="AQ205" i="71"/>
  <c r="AQ203" i="71"/>
  <c r="AQ201" i="71"/>
  <c r="BG198" i="71"/>
  <c r="AQ222" i="71"/>
  <c r="AQ220" i="71"/>
  <c r="AQ218" i="71"/>
  <c r="AQ216" i="71"/>
  <c r="AQ214" i="71"/>
  <c r="AQ212" i="71"/>
  <c r="AQ210" i="71"/>
  <c r="AQ208" i="71"/>
  <c r="AQ206" i="71"/>
  <c r="AQ204" i="71"/>
  <c r="AQ202" i="71"/>
  <c r="AQ197" i="71"/>
  <c r="BK222" i="71"/>
  <c r="BK221" i="71"/>
  <c r="BK220" i="71"/>
  <c r="BK219" i="71"/>
  <c r="BK218" i="71"/>
  <c r="BK217" i="71"/>
  <c r="BK216" i="71"/>
  <c r="BK215" i="71"/>
  <c r="BK214" i="71"/>
  <c r="BK213" i="71"/>
  <c r="BK212" i="71"/>
  <c r="BK211" i="71"/>
  <c r="BK210" i="71"/>
  <c r="BK209" i="71"/>
  <c r="BK208" i="71"/>
  <c r="BK207" i="71"/>
  <c r="BK206" i="71"/>
  <c r="BK205" i="71"/>
  <c r="BK204" i="71"/>
  <c r="AU222" i="71"/>
  <c r="AU220" i="71"/>
  <c r="AU218" i="71"/>
  <c r="AU216" i="71"/>
  <c r="AU214" i="71"/>
  <c r="AU212" i="71"/>
  <c r="AU210" i="71"/>
  <c r="AU208" i="71"/>
  <c r="AU206" i="71"/>
  <c r="AU204" i="71"/>
  <c r="AU221" i="71"/>
  <c r="AU219" i="71"/>
  <c r="AU217" i="71"/>
  <c r="AU215" i="71"/>
  <c r="AU213" i="71"/>
  <c r="AU211" i="71"/>
  <c r="AU209" i="71"/>
  <c r="AU207" i="71"/>
  <c r="AU205" i="71"/>
  <c r="AN200" i="71"/>
  <c r="AN222" i="71"/>
  <c r="AN221" i="71"/>
  <c r="AN220" i="71"/>
  <c r="AN219" i="71"/>
  <c r="AN218" i="71"/>
  <c r="AN217" i="71"/>
  <c r="AN216" i="71"/>
  <c r="AN215" i="71"/>
  <c r="AN214" i="71"/>
  <c r="AN213" i="71"/>
  <c r="AN212" i="71"/>
  <c r="AN211" i="71"/>
  <c r="AN210" i="71"/>
  <c r="AN209" i="71"/>
  <c r="AN208" i="71"/>
  <c r="AN207" i="71"/>
  <c r="AN206" i="71"/>
  <c r="AN205" i="71"/>
  <c r="AN204" i="71"/>
  <c r="AN203" i="71"/>
  <c r="AN202" i="71"/>
  <c r="AN201" i="71"/>
  <c r="BD221" i="71"/>
  <c r="BD219" i="71"/>
  <c r="BD217" i="71"/>
  <c r="BD215" i="71"/>
  <c r="BD213" i="71"/>
  <c r="BD211" i="71"/>
  <c r="BD209" i="71"/>
  <c r="BD207" i="71"/>
  <c r="BD205" i="71"/>
  <c r="BD203" i="71"/>
  <c r="BD201" i="71"/>
  <c r="BD222" i="71"/>
  <c r="BD220" i="71"/>
  <c r="BD218" i="71"/>
  <c r="BD216" i="71"/>
  <c r="BD214" i="71"/>
  <c r="BD212" i="71"/>
  <c r="BD210" i="71"/>
  <c r="BD208" i="71"/>
  <c r="BD206" i="71"/>
  <c r="BD204" i="71"/>
  <c r="BD202" i="71"/>
  <c r="BD200" i="71"/>
  <c r="BH222" i="71"/>
  <c r="BH221" i="71"/>
  <c r="BH220" i="71"/>
  <c r="BH219" i="71"/>
  <c r="BH218" i="71"/>
  <c r="BH217" i="71"/>
  <c r="BH216" i="71"/>
  <c r="BH215" i="71"/>
  <c r="BH214" i="71"/>
  <c r="BH213" i="71"/>
  <c r="BH212" i="71"/>
  <c r="BH211" i="71"/>
  <c r="BH210" i="71"/>
  <c r="BH209" i="71"/>
  <c r="BH208" i="71"/>
  <c r="BH207" i="71"/>
  <c r="BH206" i="71"/>
  <c r="BH205" i="71"/>
  <c r="BH204" i="71"/>
  <c r="BH203" i="71"/>
  <c r="BH202" i="71"/>
  <c r="BH201" i="71"/>
  <c r="BH200" i="71"/>
  <c r="AR199" i="71"/>
  <c r="AR200" i="71"/>
  <c r="BH197" i="71"/>
  <c r="AR222" i="71"/>
  <c r="AR220" i="71"/>
  <c r="AR218" i="71"/>
  <c r="AR216" i="71"/>
  <c r="AR214" i="71"/>
  <c r="AR212" i="71"/>
  <c r="AR210" i="71"/>
  <c r="AR208" i="71"/>
  <c r="AR206" i="71"/>
  <c r="AR204" i="71"/>
  <c r="AR202" i="71"/>
  <c r="AR197" i="71"/>
  <c r="AR221" i="71"/>
  <c r="AR219" i="71"/>
  <c r="AR217" i="71"/>
  <c r="AR215" i="71"/>
  <c r="AR213" i="71"/>
  <c r="AR211" i="71"/>
  <c r="AR209" i="71"/>
  <c r="AR207" i="71"/>
  <c r="AR205" i="71"/>
  <c r="AR203" i="71"/>
  <c r="AR201" i="71"/>
  <c r="BH198" i="71"/>
  <c r="AR198" i="71"/>
  <c r="BH199" i="71"/>
  <c r="BL222" i="71"/>
  <c r="BL221" i="71"/>
  <c r="BL220" i="71"/>
  <c r="BL219" i="71"/>
  <c r="BL218" i="71"/>
  <c r="BL217" i="71"/>
  <c r="BL216" i="71"/>
  <c r="BL215" i="71"/>
  <c r="BL214" i="71"/>
  <c r="BL213" i="71"/>
  <c r="BL212" i="71"/>
  <c r="BL211" i="71"/>
  <c r="BL210" i="71"/>
  <c r="BL209" i="71"/>
  <c r="BL208" i="71"/>
  <c r="BL207" i="71"/>
  <c r="BL206" i="71"/>
  <c r="BL205" i="71"/>
  <c r="BL204" i="71"/>
  <c r="BL203" i="71"/>
  <c r="BL202" i="71"/>
  <c r="BL201" i="71"/>
  <c r="BL200" i="71"/>
  <c r="AV199" i="71"/>
  <c r="AV200" i="71"/>
  <c r="BL197" i="71"/>
  <c r="AV221" i="71"/>
  <c r="AV219" i="71"/>
  <c r="AV217" i="71"/>
  <c r="AV215" i="71"/>
  <c r="AV213" i="71"/>
  <c r="AV211" i="71"/>
  <c r="AV209" i="71"/>
  <c r="AV207" i="71"/>
  <c r="AV205" i="71"/>
  <c r="AV203" i="71"/>
  <c r="AV201" i="71"/>
  <c r="BL198" i="71"/>
  <c r="AV222" i="71"/>
  <c r="AV220" i="71"/>
  <c r="AV218" i="71"/>
  <c r="AV216" i="71"/>
  <c r="AV214" i="71"/>
  <c r="AV212" i="71"/>
  <c r="AV210" i="71"/>
  <c r="AV208" i="71"/>
  <c r="AV206" i="71"/>
  <c r="AV204" i="71"/>
  <c r="AV202" i="71"/>
  <c r="AV197" i="71"/>
  <c r="BL199" i="71"/>
  <c r="AV198" i="71"/>
  <c r="BE222" i="71"/>
  <c r="BE220" i="71"/>
  <c r="BE218" i="71"/>
  <c r="BE216" i="71"/>
  <c r="BE214" i="71"/>
  <c r="BE212" i="71"/>
  <c r="BE210" i="71"/>
  <c r="BE208" i="71"/>
  <c r="BE206" i="71"/>
  <c r="BE204" i="71"/>
  <c r="BE202" i="71"/>
  <c r="BE200" i="71"/>
  <c r="AO198" i="71"/>
  <c r="BE196" i="71"/>
  <c r="BE211" i="71"/>
  <c r="BE203" i="71"/>
  <c r="BE201" i="71"/>
  <c r="AO221" i="71"/>
  <c r="AO219" i="71"/>
  <c r="AO217" i="71"/>
  <c r="AO215" i="71"/>
  <c r="AO213" i="71"/>
  <c r="AO211" i="71"/>
  <c r="AO209" i="71"/>
  <c r="AO207" i="71"/>
  <c r="AO205" i="71"/>
  <c r="AO203" i="71"/>
  <c r="AO201" i="71"/>
  <c r="BE199" i="71"/>
  <c r="AO197" i="71"/>
  <c r="BE195" i="71"/>
  <c r="BE217" i="71"/>
  <c r="BE213" i="71"/>
  <c r="BE207" i="71"/>
  <c r="BE205" i="71"/>
  <c r="AO200" i="71"/>
  <c r="AO222" i="71"/>
  <c r="AO220" i="71"/>
  <c r="AO218" i="71"/>
  <c r="AO216" i="71"/>
  <c r="AO214" i="71"/>
  <c r="AO212" i="71"/>
  <c r="AO210" i="71"/>
  <c r="AO208" i="71"/>
  <c r="AO206" i="71"/>
  <c r="AO204" i="71"/>
  <c r="AO202" i="71"/>
  <c r="AO199" i="71"/>
  <c r="BE197" i="71"/>
  <c r="AO195" i="71"/>
  <c r="BE221" i="71"/>
  <c r="BE219" i="71"/>
  <c r="BE215" i="71"/>
  <c r="BE209" i="71"/>
  <c r="BE198" i="71"/>
  <c r="AO196" i="71"/>
  <c r="AM198" i="71"/>
  <c r="AM199" i="71"/>
  <c r="BC198" i="71"/>
  <c r="AM200" i="71"/>
  <c r="BC199" i="71"/>
  <c r="AM210" i="71"/>
  <c r="AM208" i="71"/>
  <c r="AM207" i="71"/>
  <c r="BC206" i="71"/>
  <c r="AM206" i="71"/>
  <c r="AM205" i="71"/>
  <c r="BC204" i="71"/>
  <c r="BC203" i="71"/>
  <c r="AM203" i="71"/>
  <c r="AM202" i="71"/>
  <c r="AM201" i="71"/>
  <c r="BC200" i="71"/>
  <c r="BC222" i="71"/>
  <c r="AM222" i="71"/>
  <c r="BC221" i="71"/>
  <c r="AM221" i="71"/>
  <c r="BC220" i="71"/>
  <c r="AM220" i="71"/>
  <c r="BC219" i="71"/>
  <c r="AM219" i="71"/>
  <c r="BC218" i="71"/>
  <c r="AM218" i="71"/>
  <c r="BC217" i="71"/>
  <c r="AM217" i="71"/>
  <c r="BC216" i="71"/>
  <c r="AM216" i="71"/>
  <c r="BC215" i="71"/>
  <c r="AM215" i="71"/>
  <c r="BC214" i="71"/>
  <c r="AM214" i="71"/>
  <c r="BC213" i="71"/>
  <c r="AM213" i="71"/>
  <c r="BC212" i="71"/>
  <c r="AM212" i="71"/>
  <c r="BC211" i="71"/>
  <c r="AM211" i="71"/>
  <c r="BC210" i="71"/>
  <c r="BC209" i="71"/>
  <c r="AM209" i="71"/>
  <c r="BC208" i="71"/>
  <c r="BC207" i="71"/>
  <c r="BC205" i="71"/>
  <c r="AM204" i="71"/>
  <c r="BC202" i="71"/>
  <c r="BC201" i="71"/>
  <c r="BB222" i="71"/>
  <c r="BB220" i="71"/>
  <c r="BB218" i="71"/>
  <c r="BB216" i="71"/>
  <c r="BB214" i="71"/>
  <c r="BB212" i="71"/>
  <c r="BB210" i="71"/>
  <c r="BB208" i="71"/>
  <c r="BB206" i="71"/>
  <c r="BB204" i="71"/>
  <c r="BB202" i="71"/>
  <c r="BB200" i="71"/>
  <c r="AL200" i="71"/>
  <c r="AL220" i="71"/>
  <c r="AL216" i="71"/>
  <c r="AL214" i="71"/>
  <c r="AL208" i="71"/>
  <c r="AL206" i="71"/>
  <c r="AL204" i="71"/>
  <c r="AL202" i="71"/>
  <c r="AL221" i="71"/>
  <c r="AL219" i="71"/>
  <c r="AL217" i="71"/>
  <c r="AL215" i="71"/>
  <c r="AL213" i="71"/>
  <c r="AL211" i="71"/>
  <c r="AL209" i="71"/>
  <c r="AL207" i="71"/>
  <c r="AL205" i="71"/>
  <c r="AL203" i="71"/>
  <c r="AL201" i="71"/>
  <c r="AL222" i="71"/>
  <c r="AL218" i="71"/>
  <c r="AL212" i="71"/>
  <c r="AL210" i="71"/>
  <c r="BB221" i="71"/>
  <c r="BB213" i="71"/>
  <c r="BB205" i="71"/>
  <c r="BB219" i="71"/>
  <c r="BB211" i="71"/>
  <c r="BB203" i="71"/>
  <c r="BB217" i="71"/>
  <c r="BB209" i="71"/>
  <c r="BB201" i="71"/>
  <c r="BB215" i="71"/>
  <c r="BB207" i="71"/>
  <c r="AK222" i="71"/>
  <c r="AK220" i="71"/>
  <c r="AK219" i="71"/>
  <c r="AK217" i="71"/>
  <c r="AK214" i="71"/>
  <c r="AK208" i="71"/>
  <c r="AK207" i="71"/>
  <c r="AK205" i="71"/>
  <c r="AK203" i="71"/>
  <c r="BA222" i="71"/>
  <c r="BA221" i="71"/>
  <c r="BA220" i="71"/>
  <c r="BA219" i="71"/>
  <c r="BA218" i="71"/>
  <c r="BA217" i="71"/>
  <c r="BA216" i="71"/>
  <c r="BA215" i="71"/>
  <c r="BA214" i="71"/>
  <c r="BA213" i="71"/>
  <c r="BA212" i="71"/>
  <c r="BA211" i="71"/>
  <c r="BA210" i="71"/>
  <c r="BA209" i="71"/>
  <c r="BA208" i="71"/>
  <c r="BA207" i="71"/>
  <c r="BA206" i="71"/>
  <c r="BA205" i="71"/>
  <c r="BA204" i="71"/>
  <c r="BA203" i="71"/>
  <c r="BA202" i="71"/>
  <c r="BA201" i="71"/>
  <c r="AK221" i="71"/>
  <c r="AK218" i="71"/>
  <c r="AK216" i="71"/>
  <c r="AK215" i="71"/>
  <c r="AK213" i="71"/>
  <c r="AK212" i="71"/>
  <c r="AK211" i="71"/>
  <c r="AK210" i="71"/>
  <c r="AK209" i="71"/>
  <c r="AK206" i="71"/>
  <c r="AK204" i="71"/>
  <c r="AK202" i="71"/>
  <c r="AK201" i="71"/>
  <c r="AZ221" i="71"/>
  <c r="AZ219" i="71"/>
  <c r="AZ217" i="71"/>
  <c r="AZ215" i="71"/>
  <c r="AZ213" i="71"/>
  <c r="AZ211" i="71"/>
  <c r="AZ209" i="71"/>
  <c r="AZ207" i="71"/>
  <c r="AZ205" i="71"/>
  <c r="AZ203" i="71"/>
  <c r="AJ220" i="71"/>
  <c r="AJ216" i="71"/>
  <c r="AJ214" i="71"/>
  <c r="AJ210" i="71"/>
  <c r="AJ204" i="71"/>
  <c r="AJ221" i="71"/>
  <c r="AJ219" i="71"/>
  <c r="AJ217" i="71"/>
  <c r="AJ215" i="71"/>
  <c r="AJ213" i="71"/>
  <c r="AJ211" i="71"/>
  <c r="AJ209" i="71"/>
  <c r="AJ207" i="71"/>
  <c r="AJ205" i="71"/>
  <c r="AJ203" i="71"/>
  <c r="AJ222" i="71"/>
  <c r="AJ218" i="71"/>
  <c r="AJ212" i="71"/>
  <c r="AJ208" i="71"/>
  <c r="AJ206" i="71"/>
  <c r="AZ218" i="71"/>
  <c r="AZ210" i="71"/>
  <c r="AZ222" i="71"/>
  <c r="AZ214" i="71"/>
  <c r="AZ220" i="71"/>
  <c r="AZ212" i="71"/>
  <c r="AZ204" i="71"/>
  <c r="AZ216" i="71"/>
  <c r="AZ208" i="71"/>
  <c r="AZ206" i="71"/>
  <c r="AO221" i="70"/>
  <c r="AO219" i="70"/>
  <c r="AO217" i="70"/>
  <c r="AO215" i="70"/>
  <c r="BE221" i="70"/>
  <c r="BE219" i="70"/>
  <c r="BE217" i="70"/>
  <c r="BE215" i="70"/>
  <c r="BE213" i="70"/>
  <c r="BE211" i="70"/>
  <c r="AO220" i="70"/>
  <c r="AO216" i="70"/>
  <c r="AO212" i="70"/>
  <c r="AO210" i="70"/>
  <c r="BE220" i="70"/>
  <c r="BE216" i="70"/>
  <c r="BE212" i="70"/>
  <c r="BE210" i="70"/>
  <c r="AO222" i="70"/>
  <c r="AO214" i="70"/>
  <c r="BE222" i="70"/>
  <c r="BE214" i="70"/>
  <c r="AO218" i="70"/>
  <c r="AO213" i="70"/>
  <c r="AO211" i="70"/>
  <c r="BE38" i="70"/>
  <c r="BE36" i="70"/>
  <c r="BE34" i="70"/>
  <c r="BE32" i="70"/>
  <c r="BE30" i="70"/>
  <c r="BE28" i="70"/>
  <c r="BE26" i="70"/>
  <c r="BE24" i="70"/>
  <c r="BE22" i="70"/>
  <c r="BE37" i="70"/>
  <c r="BE35" i="70"/>
  <c r="BE31" i="70"/>
  <c r="BE25" i="70"/>
  <c r="BE218" i="70"/>
  <c r="AO37" i="70"/>
  <c r="AO35" i="70"/>
  <c r="AO33" i="70"/>
  <c r="AO31" i="70"/>
  <c r="AO29" i="70"/>
  <c r="AO27" i="70"/>
  <c r="AO25" i="70"/>
  <c r="AO23" i="70"/>
  <c r="BE33" i="70"/>
  <c r="BE29" i="70"/>
  <c r="BE27" i="70"/>
  <c r="BE23" i="70"/>
  <c r="AO38" i="70"/>
  <c r="AO34" i="70"/>
  <c r="AO26" i="70"/>
  <c r="AO22" i="70"/>
  <c r="AO24" i="70"/>
  <c r="AO36" i="70"/>
  <c r="AO28" i="70"/>
  <c r="AO30" i="70"/>
  <c r="AO32" i="70"/>
  <c r="BB221" i="70"/>
  <c r="BB219" i="70"/>
  <c r="BB217" i="70"/>
  <c r="AL222" i="70"/>
  <c r="AL220" i="70"/>
  <c r="AL218" i="70"/>
  <c r="AL216" i="70"/>
  <c r="BB222" i="70"/>
  <c r="BB218" i="70"/>
  <c r="AL219" i="70"/>
  <c r="BB220" i="70"/>
  <c r="AL221" i="70"/>
  <c r="AL217" i="70"/>
  <c r="BB216" i="70"/>
  <c r="AL31" i="70"/>
  <c r="AL29" i="70"/>
  <c r="AL27" i="70"/>
  <c r="AL25" i="70"/>
  <c r="AL23" i="70"/>
  <c r="AL30" i="70"/>
  <c r="AL28" i="70"/>
  <c r="AL24" i="70"/>
  <c r="BB31" i="70"/>
  <c r="BB29" i="70"/>
  <c r="BB27" i="70"/>
  <c r="BB25" i="70"/>
  <c r="BB23" i="70"/>
  <c r="AL26" i="70"/>
  <c r="AL22" i="70"/>
  <c r="BB24" i="70"/>
  <c r="BB28" i="70"/>
  <c r="BB30" i="70"/>
  <c r="BB26" i="70"/>
  <c r="BB22" i="70"/>
  <c r="BF221" i="70"/>
  <c r="BF219" i="70"/>
  <c r="BF217" i="70"/>
  <c r="BF215" i="70"/>
  <c r="AP222" i="70"/>
  <c r="AP220" i="70"/>
  <c r="AP218" i="70"/>
  <c r="AP216" i="70"/>
  <c r="AP214" i="70"/>
  <c r="AP212" i="70"/>
  <c r="BF220" i="70"/>
  <c r="BF216" i="70"/>
  <c r="BF212" i="70"/>
  <c r="BF210" i="70"/>
  <c r="BF208" i="70"/>
  <c r="AP221" i="70"/>
  <c r="AP217" i="70"/>
  <c r="AP213" i="70"/>
  <c r="AP211" i="70"/>
  <c r="AP209" i="70"/>
  <c r="AP207" i="70"/>
  <c r="BF222" i="70"/>
  <c r="BF214" i="70"/>
  <c r="BF213" i="70"/>
  <c r="BF209" i="70"/>
  <c r="AP215" i="70"/>
  <c r="AP210" i="70"/>
  <c r="AP219" i="70"/>
  <c r="BF211" i="70"/>
  <c r="BF207" i="70"/>
  <c r="AP208" i="70"/>
  <c r="BF218" i="70"/>
  <c r="AP37" i="70"/>
  <c r="AP35" i="70"/>
  <c r="AP33" i="70"/>
  <c r="AP31" i="70"/>
  <c r="AP29" i="70"/>
  <c r="AP27" i="70"/>
  <c r="AP25" i="70"/>
  <c r="AP23" i="70"/>
  <c r="AP38" i="70"/>
  <c r="AP36" i="70"/>
  <c r="AP32" i="70"/>
  <c r="AP28" i="70"/>
  <c r="AP26" i="70"/>
  <c r="AP22" i="70"/>
  <c r="BF37" i="70"/>
  <c r="BF35" i="70"/>
  <c r="BF33" i="70"/>
  <c r="BF31" i="70"/>
  <c r="BF29" i="70"/>
  <c r="BF27" i="70"/>
  <c r="BF25" i="70"/>
  <c r="BF23" i="70"/>
  <c r="AP34" i="70"/>
  <c r="AP30" i="70"/>
  <c r="AP24" i="70"/>
  <c r="BF38" i="70"/>
  <c r="BF34" i="70"/>
  <c r="BF26" i="70"/>
  <c r="BF30" i="70"/>
  <c r="BF32" i="70"/>
  <c r="BF36" i="70"/>
  <c r="BF28" i="70"/>
  <c r="BF22" i="70"/>
  <c r="BF24" i="70"/>
  <c r="BJ221" i="70"/>
  <c r="BJ219" i="70"/>
  <c r="BJ217" i="70"/>
  <c r="BJ215" i="70"/>
  <c r="BJ213" i="70"/>
  <c r="AT222" i="70"/>
  <c r="AT220" i="70"/>
  <c r="AT218" i="70"/>
  <c r="AT216" i="70"/>
  <c r="AT214" i="70"/>
  <c r="BJ222" i="70"/>
  <c r="BJ218" i="70"/>
  <c r="BJ214" i="70"/>
  <c r="AT219" i="70"/>
  <c r="AT215" i="70"/>
  <c r="BJ216" i="70"/>
  <c r="AT213" i="70"/>
  <c r="AT217" i="70"/>
  <c r="AT221" i="70"/>
  <c r="BJ220" i="70"/>
  <c r="AT33" i="70"/>
  <c r="AT31" i="70"/>
  <c r="AT29" i="70"/>
  <c r="AT27" i="70"/>
  <c r="AT25" i="70"/>
  <c r="AT23" i="70"/>
  <c r="AT34" i="70"/>
  <c r="AT30" i="70"/>
  <c r="AT24" i="70"/>
  <c r="BJ33" i="70"/>
  <c r="BJ31" i="70"/>
  <c r="BJ29" i="70"/>
  <c r="BJ27" i="70"/>
  <c r="BJ25" i="70"/>
  <c r="BJ23" i="70"/>
  <c r="AT32" i="70"/>
  <c r="AT28" i="70"/>
  <c r="AT26" i="70"/>
  <c r="AT22" i="70"/>
  <c r="BJ28" i="70"/>
  <c r="BJ32" i="70"/>
  <c r="BJ34" i="70"/>
  <c r="BJ30" i="70"/>
  <c r="BJ22" i="70"/>
  <c r="BJ24" i="70"/>
  <c r="BJ26" i="70"/>
  <c r="AX35" i="70"/>
  <c r="AX33" i="70"/>
  <c r="AX31" i="70"/>
  <c r="AX29" i="70"/>
  <c r="AX27" i="70"/>
  <c r="AX25" i="70"/>
  <c r="AX23" i="70"/>
  <c r="AX32" i="70"/>
  <c r="AX28" i="70"/>
  <c r="AX26" i="70"/>
  <c r="AX22" i="70"/>
  <c r="BN35" i="70"/>
  <c r="BN33" i="70"/>
  <c r="BN31" i="70"/>
  <c r="BN29" i="70"/>
  <c r="BN27" i="70"/>
  <c r="BN25" i="70"/>
  <c r="BN23" i="70"/>
  <c r="AX34" i="70"/>
  <c r="AX30" i="70"/>
  <c r="AX24" i="70"/>
  <c r="BN30" i="70"/>
  <c r="BN22" i="70"/>
  <c r="BN34" i="70"/>
  <c r="BN32" i="70"/>
  <c r="BN24" i="70"/>
  <c r="BN26" i="70"/>
  <c r="BN28" i="70"/>
  <c r="AK221" i="70"/>
  <c r="AK219" i="70"/>
  <c r="AK217" i="70"/>
  <c r="AK215" i="70"/>
  <c r="BA221" i="70"/>
  <c r="BA219" i="70"/>
  <c r="BA217" i="70"/>
  <c r="BA215" i="70"/>
  <c r="BA213" i="70"/>
  <c r="AK222" i="70"/>
  <c r="AK218" i="70"/>
  <c r="AK214" i="70"/>
  <c r="BA212" i="70"/>
  <c r="AK210" i="70"/>
  <c r="BA222" i="70"/>
  <c r="BA218" i="70"/>
  <c r="BA214" i="70"/>
  <c r="AK213" i="70"/>
  <c r="BA210" i="70"/>
  <c r="AK220" i="70"/>
  <c r="AK211" i="70"/>
  <c r="BA220" i="70"/>
  <c r="BA211" i="70"/>
  <c r="AK216" i="70"/>
  <c r="AK209" i="70"/>
  <c r="BA209" i="70"/>
  <c r="AK212" i="70"/>
  <c r="BA216" i="70"/>
  <c r="BA32" i="70"/>
  <c r="BA30" i="70"/>
  <c r="BA28" i="70"/>
  <c r="BA26" i="70"/>
  <c r="BA24" i="70"/>
  <c r="BA22" i="70"/>
  <c r="BA33" i="70"/>
  <c r="BA29" i="70"/>
  <c r="BA27" i="70"/>
  <c r="BA23" i="70"/>
  <c r="AK33" i="70"/>
  <c r="AK31" i="70"/>
  <c r="AK29" i="70"/>
  <c r="AK27" i="70"/>
  <c r="AK25" i="70"/>
  <c r="AK23" i="70"/>
  <c r="BA31" i="70"/>
  <c r="BA25" i="70"/>
  <c r="AK32" i="70"/>
  <c r="AK24" i="70"/>
  <c r="AK22" i="70"/>
  <c r="AK26" i="70"/>
  <c r="AK28" i="70"/>
  <c r="AK30" i="70"/>
  <c r="AW221" i="70"/>
  <c r="AW219" i="70"/>
  <c r="AW217" i="70"/>
  <c r="BM221" i="70"/>
  <c r="BM219" i="70"/>
  <c r="BM217" i="70"/>
  <c r="AW220" i="70"/>
  <c r="BM220" i="70"/>
  <c r="AW218" i="70"/>
  <c r="BM218" i="70"/>
  <c r="AW222" i="70"/>
  <c r="BM34" i="70"/>
  <c r="BM32" i="70"/>
  <c r="BM30" i="70"/>
  <c r="BM28" i="70"/>
  <c r="BM26" i="70"/>
  <c r="BM24" i="70"/>
  <c r="BM22" i="70"/>
  <c r="BM35" i="70"/>
  <c r="BM31" i="70"/>
  <c r="BM25" i="70"/>
  <c r="AW35" i="70"/>
  <c r="AW33" i="70"/>
  <c r="AW31" i="70"/>
  <c r="AW29" i="70"/>
  <c r="AW27" i="70"/>
  <c r="AW25" i="70"/>
  <c r="AW23" i="70"/>
  <c r="BM33" i="70"/>
  <c r="BM29" i="70"/>
  <c r="BM27" i="70"/>
  <c r="BM23" i="70"/>
  <c r="BM222" i="70"/>
  <c r="AW30" i="70"/>
  <c r="AW22" i="70"/>
  <c r="AW26" i="70"/>
  <c r="AW28" i="70"/>
  <c r="AW32" i="70"/>
  <c r="AW24" i="70"/>
  <c r="AW34" i="70"/>
  <c r="AM222" i="70"/>
  <c r="AM220" i="70"/>
  <c r="AM218" i="70"/>
  <c r="AM216" i="70"/>
  <c r="AM214" i="70"/>
  <c r="BC222" i="70"/>
  <c r="BC220" i="70"/>
  <c r="BC218" i="70"/>
  <c r="BC216" i="70"/>
  <c r="BC214" i="70"/>
  <c r="AM219" i="70"/>
  <c r="AM215" i="70"/>
  <c r="BC213" i="70"/>
  <c r="BC219" i="70"/>
  <c r="BC215" i="70"/>
  <c r="AM221" i="70"/>
  <c r="BC221" i="70"/>
  <c r="AM217" i="70"/>
  <c r="AM213" i="70"/>
  <c r="BC217" i="70"/>
  <c r="BC35" i="70"/>
  <c r="BC33" i="70"/>
  <c r="BC31" i="70"/>
  <c r="BC29" i="70"/>
  <c r="BC27" i="70"/>
  <c r="BC25" i="70"/>
  <c r="BC23" i="70"/>
  <c r="BC34" i="70"/>
  <c r="BC30" i="70"/>
  <c r="BC24" i="70"/>
  <c r="AM34" i="70"/>
  <c r="AM32" i="70"/>
  <c r="AM30" i="70"/>
  <c r="AM28" i="70"/>
  <c r="AM26" i="70"/>
  <c r="AM24" i="70"/>
  <c r="AM22" i="70"/>
  <c r="BC32" i="70"/>
  <c r="BC28" i="70"/>
  <c r="BC26" i="70"/>
  <c r="BC22" i="70"/>
  <c r="AM33" i="70"/>
  <c r="AM25" i="70"/>
  <c r="AM23" i="70"/>
  <c r="AM35" i="70"/>
  <c r="AM27" i="70"/>
  <c r="AM29" i="70"/>
  <c r="AM31" i="70"/>
  <c r="AQ222" i="70"/>
  <c r="AQ220" i="70"/>
  <c r="AQ218" i="70"/>
  <c r="AQ216" i="70"/>
  <c r="AQ214" i="70"/>
  <c r="BG222" i="70"/>
  <c r="BG220" i="70"/>
  <c r="BG218" i="70"/>
  <c r="BG216" i="70"/>
  <c r="BG214" i="70"/>
  <c r="BG212" i="70"/>
  <c r="AQ221" i="70"/>
  <c r="AQ217" i="70"/>
  <c r="AQ213" i="70"/>
  <c r="AQ211" i="70"/>
  <c r="AQ209" i="70"/>
  <c r="BG221" i="70"/>
  <c r="BG217" i="70"/>
  <c r="BG213" i="70"/>
  <c r="BG209" i="70"/>
  <c r="AQ215" i="70"/>
  <c r="AQ210" i="70"/>
  <c r="BG215" i="70"/>
  <c r="AQ212" i="70"/>
  <c r="BG210" i="70"/>
  <c r="AQ219" i="70"/>
  <c r="BG211" i="70"/>
  <c r="BG219" i="70"/>
  <c r="BG35" i="70"/>
  <c r="BG33" i="70"/>
  <c r="BG31" i="70"/>
  <c r="BG29" i="70"/>
  <c r="BG27" i="70"/>
  <c r="BG25" i="70"/>
  <c r="BG23" i="70"/>
  <c r="BG36" i="70"/>
  <c r="BG32" i="70"/>
  <c r="BG28" i="70"/>
  <c r="BG26" i="70"/>
  <c r="BG22" i="70"/>
  <c r="AQ36" i="70"/>
  <c r="AQ34" i="70"/>
  <c r="AQ32" i="70"/>
  <c r="AQ30" i="70"/>
  <c r="AQ28" i="70"/>
  <c r="AQ26" i="70"/>
  <c r="AQ24" i="70"/>
  <c r="AQ22" i="70"/>
  <c r="BG34" i="70"/>
  <c r="BG30" i="70"/>
  <c r="BG24" i="70"/>
  <c r="AQ35" i="70"/>
  <c r="AQ27" i="70"/>
  <c r="AQ23" i="70"/>
  <c r="AQ25" i="70"/>
  <c r="AQ29" i="70"/>
  <c r="AQ31" i="70"/>
  <c r="AQ33" i="70"/>
  <c r="AU222" i="70"/>
  <c r="AU220" i="70"/>
  <c r="AU218" i="70"/>
  <c r="AU216" i="70"/>
  <c r="AU214" i="70"/>
  <c r="BK222" i="70"/>
  <c r="BK220" i="70"/>
  <c r="BK218" i="70"/>
  <c r="BK216" i="70"/>
  <c r="BK214" i="70"/>
  <c r="BK212" i="70"/>
  <c r="AU219" i="70"/>
  <c r="AU215" i="70"/>
  <c r="AU212" i="70"/>
  <c r="AU211" i="70"/>
  <c r="AU209" i="70"/>
  <c r="AU207" i="70"/>
  <c r="BK219" i="70"/>
  <c r="BK215" i="70"/>
  <c r="AU213" i="70"/>
  <c r="BK209" i="70"/>
  <c r="BK207" i="70"/>
  <c r="AU217" i="70"/>
  <c r="AU208" i="70"/>
  <c r="AU205" i="70"/>
  <c r="BK217" i="70"/>
  <c r="BK211" i="70"/>
  <c r="BK208" i="70"/>
  <c r="BK205" i="70"/>
  <c r="AU221" i="70"/>
  <c r="AU204" i="70"/>
  <c r="BK213" i="70"/>
  <c r="BK206" i="70"/>
  <c r="BK204" i="70"/>
  <c r="BK221" i="70"/>
  <c r="BK210" i="70"/>
  <c r="AU210" i="70"/>
  <c r="AU206" i="70"/>
  <c r="BK33" i="70"/>
  <c r="BK31" i="70"/>
  <c r="BK29" i="70"/>
  <c r="BK27" i="70"/>
  <c r="BK25" i="70"/>
  <c r="BK23" i="70"/>
  <c r="BK34" i="70"/>
  <c r="BK30" i="70"/>
  <c r="BK24" i="70"/>
  <c r="AU34" i="70"/>
  <c r="AU32" i="70"/>
  <c r="AU30" i="70"/>
  <c r="AU28" i="70"/>
  <c r="AU26" i="70"/>
  <c r="AU24" i="70"/>
  <c r="AU22" i="70"/>
  <c r="BK32" i="70"/>
  <c r="BK28" i="70"/>
  <c r="BK26" i="70"/>
  <c r="BK22" i="70"/>
  <c r="AU29" i="70"/>
  <c r="AU25" i="70"/>
  <c r="AU27" i="70"/>
  <c r="AU31" i="70"/>
  <c r="AU23" i="70"/>
  <c r="AU33" i="70"/>
  <c r="AS221" i="70"/>
  <c r="AS219" i="70"/>
  <c r="AS217" i="70"/>
  <c r="AS215" i="70"/>
  <c r="BI221" i="70"/>
  <c r="BI219" i="70"/>
  <c r="BI217" i="70"/>
  <c r="BI215" i="70"/>
  <c r="BI213" i="70"/>
  <c r="BI211" i="70"/>
  <c r="AS222" i="70"/>
  <c r="AS218" i="70"/>
  <c r="AS214" i="70"/>
  <c r="AS210" i="70"/>
  <c r="BI222" i="70"/>
  <c r="BI218" i="70"/>
  <c r="BI214" i="70"/>
  <c r="AS212" i="70"/>
  <c r="BI210" i="70"/>
  <c r="AS216" i="70"/>
  <c r="AS211" i="70"/>
  <c r="BI216" i="70"/>
  <c r="AS213" i="70"/>
  <c r="AS220" i="70"/>
  <c r="BI212" i="70"/>
  <c r="BI220" i="70"/>
  <c r="BI34" i="70"/>
  <c r="BI32" i="70"/>
  <c r="BI30" i="70"/>
  <c r="BI28" i="70"/>
  <c r="BI26" i="70"/>
  <c r="BI24" i="70"/>
  <c r="BI22" i="70"/>
  <c r="BI33" i="70"/>
  <c r="BI29" i="70"/>
  <c r="BI27" i="70"/>
  <c r="BI23" i="70"/>
  <c r="AS35" i="70"/>
  <c r="AS33" i="70"/>
  <c r="AS31" i="70"/>
  <c r="AS29" i="70"/>
  <c r="AS27" i="70"/>
  <c r="AS25" i="70"/>
  <c r="AS23" i="70"/>
  <c r="BI35" i="70"/>
  <c r="BI31" i="70"/>
  <c r="BI25" i="70"/>
  <c r="AS28" i="70"/>
  <c r="AS24" i="70"/>
  <c r="AS26" i="70"/>
  <c r="AS30" i="70"/>
  <c r="AS22" i="70"/>
  <c r="AS32" i="70"/>
  <c r="AS34" i="70"/>
  <c r="AZ222" i="70"/>
  <c r="AZ220" i="70"/>
  <c r="AZ218" i="70"/>
  <c r="AJ221" i="70"/>
  <c r="AJ219" i="70"/>
  <c r="AZ221" i="70"/>
  <c r="AJ222" i="70"/>
  <c r="AJ218" i="70"/>
  <c r="AZ219" i="70"/>
  <c r="AJ220" i="70"/>
  <c r="BD222" i="70"/>
  <c r="BD220" i="70"/>
  <c r="BD218" i="70"/>
  <c r="BD216" i="70"/>
  <c r="BD214" i="70"/>
  <c r="AN221" i="70"/>
  <c r="AN219" i="70"/>
  <c r="AN217" i="70"/>
  <c r="AN215" i="70"/>
  <c r="AN213" i="70"/>
  <c r="BD219" i="70"/>
  <c r="BD215" i="70"/>
  <c r="BD211" i="70"/>
  <c r="AN220" i="70"/>
  <c r="AN216" i="70"/>
  <c r="AN212" i="70"/>
  <c r="AN210" i="70"/>
  <c r="BD221" i="70"/>
  <c r="BD212" i="70"/>
  <c r="AN222" i="70"/>
  <c r="AN214" i="70"/>
  <c r="BD213" i="70"/>
  <c r="BD210" i="70"/>
  <c r="AN218" i="70"/>
  <c r="AN211" i="70"/>
  <c r="BD217" i="70"/>
  <c r="AN36" i="70"/>
  <c r="AN34" i="70"/>
  <c r="AN32" i="70"/>
  <c r="AN30" i="70"/>
  <c r="AN28" i="70"/>
  <c r="AN26" i="70"/>
  <c r="AN24" i="70"/>
  <c r="AN22" i="70"/>
  <c r="AN37" i="70"/>
  <c r="AN35" i="70"/>
  <c r="AN31" i="70"/>
  <c r="AN25" i="70"/>
  <c r="BD36" i="70"/>
  <c r="BD34" i="70"/>
  <c r="BD32" i="70"/>
  <c r="BD30" i="70"/>
  <c r="BD28" i="70"/>
  <c r="BD26" i="70"/>
  <c r="BD24" i="70"/>
  <c r="BD22" i="70"/>
  <c r="AN33" i="70"/>
  <c r="AN29" i="70"/>
  <c r="AN27" i="70"/>
  <c r="AN23" i="70"/>
  <c r="BD33" i="70"/>
  <c r="BD25" i="70"/>
  <c r="BD29" i="70"/>
  <c r="BD31" i="70"/>
  <c r="BD35" i="70"/>
  <c r="BD27" i="70"/>
  <c r="BD37" i="70"/>
  <c r="BD23" i="70"/>
  <c r="BH222" i="70"/>
  <c r="BH220" i="70"/>
  <c r="BH218" i="70"/>
  <c r="BH216" i="70"/>
  <c r="BH214" i="70"/>
  <c r="AR221" i="70"/>
  <c r="AR219" i="70"/>
  <c r="AR217" i="70"/>
  <c r="AR215" i="70"/>
  <c r="AR213" i="70"/>
  <c r="BH221" i="70"/>
  <c r="BH217" i="70"/>
  <c r="BH213" i="70"/>
  <c r="AR222" i="70"/>
  <c r="AR218" i="70"/>
  <c r="AR214" i="70"/>
  <c r="BH211" i="70"/>
  <c r="BH215" i="70"/>
  <c r="AR212" i="70"/>
  <c r="AR216" i="70"/>
  <c r="AR211" i="70"/>
  <c r="AR220" i="70"/>
  <c r="BH219" i="70"/>
  <c r="BH212" i="70"/>
  <c r="AR36" i="70"/>
  <c r="AR34" i="70"/>
  <c r="AR32" i="70"/>
  <c r="AR30" i="70"/>
  <c r="AR28" i="70"/>
  <c r="AR26" i="70"/>
  <c r="AR24" i="70"/>
  <c r="AR22" i="70"/>
  <c r="AR33" i="70"/>
  <c r="AR29" i="70"/>
  <c r="AR27" i="70"/>
  <c r="AR23" i="70"/>
  <c r="BH36" i="70"/>
  <c r="BH34" i="70"/>
  <c r="BH32" i="70"/>
  <c r="BH30" i="70"/>
  <c r="BH28" i="70"/>
  <c r="BH26" i="70"/>
  <c r="BH24" i="70"/>
  <c r="BH22" i="70"/>
  <c r="AR35" i="70"/>
  <c r="AR31" i="70"/>
  <c r="AR25" i="70"/>
  <c r="BH35" i="70"/>
  <c r="BH27" i="70"/>
  <c r="BH31" i="70"/>
  <c r="BH33" i="70"/>
  <c r="BH29" i="70"/>
  <c r="BH23" i="70"/>
  <c r="BH25" i="70"/>
  <c r="BL222" i="70"/>
  <c r="BL220" i="70"/>
  <c r="BL218" i="70"/>
  <c r="AV221" i="70"/>
  <c r="AV219" i="70"/>
  <c r="BL219" i="70"/>
  <c r="AV220" i="70"/>
  <c r="AV218" i="70"/>
  <c r="AV222" i="70"/>
  <c r="BL221" i="70"/>
  <c r="AV34" i="70"/>
  <c r="AV32" i="70"/>
  <c r="AV30" i="70"/>
  <c r="AV28" i="70"/>
  <c r="AV26" i="70"/>
  <c r="AV24" i="70"/>
  <c r="AV22" i="70"/>
  <c r="AV35" i="70"/>
  <c r="AV31" i="70"/>
  <c r="AV25" i="70"/>
  <c r="BL34" i="70"/>
  <c r="BL32" i="70"/>
  <c r="BL30" i="70"/>
  <c r="BL28" i="70"/>
  <c r="BL26" i="70"/>
  <c r="BL24" i="70"/>
  <c r="BL22" i="70"/>
  <c r="AV33" i="70"/>
  <c r="AV29" i="70"/>
  <c r="AV27" i="70"/>
  <c r="AV23" i="70"/>
  <c r="BL29" i="70"/>
  <c r="BL33" i="70"/>
  <c r="BL35" i="70"/>
  <c r="BL31" i="70"/>
  <c r="BL23" i="70"/>
  <c r="BL25" i="70"/>
  <c r="BL27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J23" i="66" l="1"/>
  <c r="AD23" i="66" s="1"/>
  <c r="BJ25" i="66"/>
  <c r="AD25" i="66" s="1"/>
  <c r="BJ27" i="66"/>
  <c r="AD27" i="66" s="1"/>
  <c r="BJ29" i="66"/>
  <c r="AD29" i="66" s="1"/>
  <c r="BJ31" i="66"/>
  <c r="AD31" i="66" s="1"/>
  <c r="BJ33" i="66"/>
  <c r="AD33" i="66" s="1"/>
  <c r="BJ35" i="66"/>
  <c r="AD35" i="66" s="1"/>
  <c r="BJ37" i="66"/>
  <c r="AD37" i="66" s="1"/>
  <c r="BJ39" i="66"/>
  <c r="AD39" i="66" s="1"/>
  <c r="BJ22" i="66"/>
  <c r="AD22" i="66" s="1"/>
  <c r="BJ24" i="66"/>
  <c r="AD24" i="66" s="1"/>
  <c r="BJ26" i="66"/>
  <c r="AD26" i="66" s="1"/>
  <c r="BJ28" i="66"/>
  <c r="AD28" i="66" s="1"/>
  <c r="BJ30" i="66"/>
  <c r="AD30" i="66" s="1"/>
  <c r="BJ32" i="66"/>
  <c r="AD32" i="66" s="1"/>
  <c r="BJ34" i="66"/>
  <c r="AD34" i="66" s="1"/>
  <c r="BJ36" i="66"/>
  <c r="AD36" i="66" s="1"/>
  <c r="BJ38" i="66"/>
  <c r="AD38" i="66" s="1"/>
  <c r="BJ191" i="66"/>
  <c r="AD191" i="66" s="1"/>
  <c r="BJ193" i="66"/>
  <c r="AD193" i="66" s="1"/>
  <c r="BJ195" i="66"/>
  <c r="AD195" i="66" s="1"/>
  <c r="BJ197" i="66"/>
  <c r="AD197" i="66" s="1"/>
  <c r="BJ199" i="66"/>
  <c r="AD199" i="66" s="1"/>
  <c r="BJ201" i="66"/>
  <c r="AD201" i="66" s="1"/>
  <c r="BJ203" i="66"/>
  <c r="AD203" i="66" s="1"/>
  <c r="BJ205" i="66"/>
  <c r="AD205" i="66" s="1"/>
  <c r="BJ207" i="66"/>
  <c r="AD207" i="66" s="1"/>
  <c r="BJ190" i="66"/>
  <c r="AD190" i="66" s="1"/>
  <c r="BJ194" i="66"/>
  <c r="AD194" i="66" s="1"/>
  <c r="BJ196" i="66"/>
  <c r="AD196" i="66" s="1"/>
  <c r="BJ198" i="66"/>
  <c r="AD198" i="66" s="1"/>
  <c r="BJ200" i="66"/>
  <c r="AD200" i="66" s="1"/>
  <c r="BJ202" i="66"/>
  <c r="AD202" i="66" s="1"/>
  <c r="BJ206" i="66"/>
  <c r="AD206" i="66" s="1"/>
  <c r="BJ209" i="66"/>
  <c r="AD209" i="66" s="1"/>
  <c r="BJ211" i="66"/>
  <c r="AD211" i="66" s="1"/>
  <c r="BJ213" i="66"/>
  <c r="AD213" i="66" s="1"/>
  <c r="BJ215" i="66"/>
  <c r="AD215" i="66" s="1"/>
  <c r="BJ217" i="66"/>
  <c r="AD217" i="66" s="1"/>
  <c r="BJ219" i="66"/>
  <c r="AD219" i="66" s="1"/>
  <c r="BJ221" i="66"/>
  <c r="AD221" i="66" s="1"/>
  <c r="BJ210" i="66"/>
  <c r="AD210" i="66" s="1"/>
  <c r="BJ218" i="66"/>
  <c r="AD218" i="66" s="1"/>
  <c r="BJ192" i="66"/>
  <c r="AD192" i="66" s="1"/>
  <c r="BJ208" i="66"/>
  <c r="AD208" i="66" s="1"/>
  <c r="BJ216" i="66"/>
  <c r="AD216" i="66" s="1"/>
  <c r="BJ204" i="66"/>
  <c r="AD204" i="66" s="1"/>
  <c r="BJ214" i="66"/>
  <c r="AD214" i="66" s="1"/>
  <c r="BJ222" i="66"/>
  <c r="AD222" i="66" s="1"/>
  <c r="BJ212" i="66"/>
  <c r="AD212" i="66" s="1"/>
  <c r="BJ220" i="66"/>
  <c r="AD220" i="66" s="1"/>
  <c r="AT22" i="66"/>
  <c r="AT24" i="66"/>
  <c r="AT26" i="66"/>
  <c r="AT28" i="66"/>
  <c r="AT30" i="66"/>
  <c r="AT32" i="66"/>
  <c r="AT34" i="66"/>
  <c r="AT36" i="66"/>
  <c r="AT38" i="66"/>
  <c r="AT25" i="66"/>
  <c r="AT29" i="66"/>
  <c r="AT33" i="66"/>
  <c r="AT37" i="66"/>
  <c r="AT23" i="66"/>
  <c r="AT27" i="66"/>
  <c r="AT39" i="66"/>
  <c r="AT35" i="66"/>
  <c r="AT31" i="66"/>
  <c r="AT191" i="66"/>
  <c r="AT193" i="66"/>
  <c r="AT195" i="66"/>
  <c r="AT197" i="66"/>
  <c r="AT199" i="66"/>
  <c r="AT201" i="66"/>
  <c r="AT203" i="66"/>
  <c r="AT192" i="66"/>
  <c r="AT200" i="66"/>
  <c r="AT205" i="66"/>
  <c r="AT207" i="66"/>
  <c r="AT209" i="66"/>
  <c r="AT211" i="66"/>
  <c r="AT213" i="66"/>
  <c r="AT215" i="66"/>
  <c r="AT217" i="66"/>
  <c r="AT219" i="66"/>
  <c r="AT221" i="66"/>
  <c r="AT194" i="66"/>
  <c r="AT202" i="66"/>
  <c r="AT196" i="66"/>
  <c r="AT204" i="66"/>
  <c r="AT206" i="66"/>
  <c r="AT208" i="66"/>
  <c r="AT210" i="66"/>
  <c r="AT212" i="66"/>
  <c r="AT214" i="66"/>
  <c r="AT216" i="66"/>
  <c r="AT218" i="66"/>
  <c r="AT220" i="66"/>
  <c r="AT222" i="66"/>
  <c r="AT190" i="66"/>
  <c r="AT198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DC52" i="71"/>
  <c r="DC35" i="71"/>
  <c r="DC22" i="71"/>
  <c r="BG22" i="71" s="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BG25" i="71" s="1"/>
  <c r="DC32" i="71"/>
  <c r="DC59" i="71"/>
  <c r="DC47" i="71"/>
  <c r="DC26" i="71"/>
  <c r="BG26" i="71" s="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BG23" i="71" s="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BL24" i="71" s="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BH26" i="71" s="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BH23" i="71" s="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BH25" i="71" s="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BH22" i="71" s="1"/>
  <c r="DD27" i="71"/>
  <c r="BH27" i="71" s="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BH24" i="71" s="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BD24" i="71" s="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BG24" i="71" s="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BL22" i="71" s="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BL23" i="71" s="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BD25" i="71" s="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BD22" i="71" s="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BD23" i="71" s="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BK198" i="71" s="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X23" i="71" s="1"/>
  <c r="AN23" i="71" s="1"/>
  <c r="DP209" i="71"/>
  <c r="DP206" i="71"/>
  <c r="DP185" i="71"/>
  <c r="DP193" i="71"/>
  <c r="BD193" i="71" s="1"/>
  <c r="DP133" i="71"/>
  <c r="DP164" i="71"/>
  <c r="DP106" i="71"/>
  <c r="DP103" i="71"/>
  <c r="DP108" i="71"/>
  <c r="DP89" i="71"/>
  <c r="DP36" i="71"/>
  <c r="DP38" i="71"/>
  <c r="DP220" i="71"/>
  <c r="DP198" i="71"/>
  <c r="BD198" i="71" s="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BF25" i="71" s="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BD190" i="71" s="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BK202" i="71" s="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BH205" i="70" s="1"/>
  <c r="DT33" i="70"/>
  <c r="DL215" i="70"/>
  <c r="AZ215" i="70" s="1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BH198" i="70" s="1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BH190" i="70" s="1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AZ210" i="70" s="1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AZ213" i="70" s="1"/>
  <c r="DL207" i="70"/>
  <c r="AZ207" i="70" s="1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AZ217" i="70" s="1"/>
  <c r="DL211" i="70"/>
  <c r="AZ211" i="70" s="1"/>
  <c r="DL206" i="70"/>
  <c r="AZ206" i="70" s="1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AZ214" i="70" s="1"/>
  <c r="DL209" i="70"/>
  <c r="AZ209" i="70" s="1"/>
  <c r="DL203" i="70"/>
  <c r="AZ203" i="70" s="1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BB192" i="70" s="1"/>
  <c r="DN201" i="70"/>
  <c r="BB201" i="70" s="1"/>
  <c r="DN163" i="70"/>
  <c r="DX191" i="70"/>
  <c r="DX27" i="70"/>
  <c r="DX106" i="70"/>
  <c r="DX210" i="70"/>
  <c r="BL210" i="70" s="1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AZ205" i="70" s="1"/>
  <c r="DR36" i="70"/>
  <c r="DV131" i="70"/>
  <c r="DP206" i="70"/>
  <c r="BD206" i="70" s="1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BH189" i="70" s="1"/>
  <c r="DT206" i="70"/>
  <c r="BH206" i="70" s="1"/>
  <c r="DT102" i="70"/>
  <c r="DT125" i="70"/>
  <c r="DT133" i="70"/>
  <c r="DT141" i="70"/>
  <c r="DT149" i="70"/>
  <c r="DT157" i="70"/>
  <c r="DT165" i="70"/>
  <c r="DT181" i="70"/>
  <c r="DT197" i="70"/>
  <c r="BH197" i="70" s="1"/>
  <c r="DR111" i="70"/>
  <c r="DP196" i="70"/>
  <c r="BD196" i="70" s="1"/>
  <c r="DP126" i="70"/>
  <c r="DP209" i="70"/>
  <c r="BD209" i="70" s="1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BD208" i="70" s="1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AZ204" i="70" s="1"/>
  <c r="DL208" i="70"/>
  <c r="AZ208" i="70" s="1"/>
  <c r="DL212" i="70"/>
  <c r="AZ212" i="70" s="1"/>
  <c r="DL216" i="70"/>
  <c r="AZ216" i="70" s="1"/>
  <c r="DN142" i="70"/>
  <c r="DN170" i="70"/>
  <c r="DN62" i="70"/>
  <c r="DN131" i="70"/>
  <c r="DN75" i="70"/>
  <c r="DT220" i="70"/>
  <c r="DT216" i="70"/>
  <c r="DT212" i="70"/>
  <c r="DT208" i="70"/>
  <c r="BH208" i="70" s="1"/>
  <c r="DT204" i="70"/>
  <c r="BH204" i="70" s="1"/>
  <c r="DT200" i="70"/>
  <c r="BH200" i="70" s="1"/>
  <c r="DT196" i="70"/>
  <c r="BH196" i="70" s="1"/>
  <c r="DT192" i="70"/>
  <c r="BH192" i="70" s="1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BH207" i="70" s="1"/>
  <c r="DT203" i="70"/>
  <c r="BH203" i="70" s="1"/>
  <c r="DT199" i="70"/>
  <c r="BH199" i="70" s="1"/>
  <c r="DT195" i="70"/>
  <c r="BH195" i="70" s="1"/>
  <c r="DT191" i="70"/>
  <c r="BH191" i="70" s="1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BD195" i="70" s="1"/>
  <c r="DP186" i="70"/>
  <c r="DP177" i="70"/>
  <c r="DN76" i="70"/>
  <c r="DN110" i="70"/>
  <c r="DR182" i="70"/>
  <c r="DT174" i="70"/>
  <c r="DT177" i="70"/>
  <c r="DT185" i="70"/>
  <c r="DT193" i="70"/>
  <c r="BH193" i="70" s="1"/>
  <c r="DT201" i="70"/>
  <c r="BH201" i="70" s="1"/>
  <c r="DT209" i="70"/>
  <c r="BH209" i="70" s="1"/>
  <c r="DT217" i="70"/>
  <c r="DP169" i="70"/>
  <c r="DP197" i="70"/>
  <c r="BD197" i="70" s="1"/>
  <c r="DP221" i="70"/>
  <c r="DP190" i="70"/>
  <c r="DP211" i="70"/>
  <c r="DP179" i="70"/>
  <c r="DP162" i="70"/>
  <c r="DP154" i="70"/>
  <c r="DP146" i="70"/>
  <c r="DP138" i="70"/>
  <c r="DP130" i="70"/>
  <c r="DP204" i="70"/>
  <c r="BD204" i="70" s="1"/>
  <c r="DP97" i="70"/>
  <c r="DP65" i="70"/>
  <c r="DP200" i="70"/>
  <c r="BD200" i="70" s="1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BD207" i="70" s="1"/>
  <c r="DP202" i="70"/>
  <c r="BD202" i="70" s="1"/>
  <c r="DP181" i="70"/>
  <c r="DP168" i="70"/>
  <c r="DT172" i="70"/>
  <c r="DT178" i="70"/>
  <c r="DT186" i="70"/>
  <c r="DT194" i="70"/>
  <c r="BH194" i="70" s="1"/>
  <c r="DT202" i="70"/>
  <c r="BH202" i="70" s="1"/>
  <c r="DT210" i="70"/>
  <c r="BH210" i="70" s="1"/>
  <c r="DT218" i="70"/>
  <c r="DR174" i="70"/>
  <c r="DR167" i="70"/>
  <c r="DR151" i="70"/>
  <c r="DR135" i="70"/>
  <c r="DR119" i="70"/>
  <c r="DR220" i="70"/>
  <c r="DR204" i="70"/>
  <c r="BF204" i="70" s="1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BF188" i="70" s="1"/>
  <c r="DR72" i="70"/>
  <c r="DR44" i="70"/>
  <c r="DR28" i="70"/>
  <c r="DR87" i="70"/>
  <c r="DR217" i="70"/>
  <c r="DR197" i="70"/>
  <c r="BF197" i="70" s="1"/>
  <c r="DR159" i="70"/>
  <c r="DR127" i="70"/>
  <c r="DR191" i="70"/>
  <c r="BF191" i="70" s="1"/>
  <c r="DR56" i="70"/>
  <c r="DR24" i="70"/>
  <c r="DR98" i="70"/>
  <c r="DR155" i="70"/>
  <c r="DR123" i="70"/>
  <c r="DR175" i="70"/>
  <c r="DR52" i="70"/>
  <c r="DR97" i="70"/>
  <c r="DR82" i="70"/>
  <c r="DP222" i="70"/>
  <c r="DP205" i="70"/>
  <c r="BD205" i="70" s="1"/>
  <c r="DP189" i="70"/>
  <c r="DP174" i="70"/>
  <c r="DP214" i="70"/>
  <c r="DP198" i="70"/>
  <c r="BD198" i="70" s="1"/>
  <c r="DP182" i="70"/>
  <c r="DP219" i="70"/>
  <c r="DP203" i="70"/>
  <c r="BD203" i="70" s="1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BD201" i="70" s="1"/>
  <c r="DP185" i="70"/>
  <c r="DP170" i="70"/>
  <c r="DP210" i="70"/>
  <c r="DP194" i="70"/>
  <c r="BD194" i="70" s="1"/>
  <c r="DP178" i="70"/>
  <c r="DP215" i="70"/>
  <c r="DP199" i="70"/>
  <c r="BD199" i="70" s="1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BB208" i="70" s="1"/>
  <c r="DN176" i="70"/>
  <c r="DN162" i="70"/>
  <c r="DN154" i="70"/>
  <c r="DN146" i="70"/>
  <c r="DN138" i="70"/>
  <c r="DN130" i="70"/>
  <c r="DN122" i="70"/>
  <c r="DN114" i="70"/>
  <c r="DN106" i="70"/>
  <c r="DN197" i="70"/>
  <c r="BB197" i="70" s="1"/>
  <c r="DN214" i="70"/>
  <c r="BB214" i="70" s="1"/>
  <c r="DN182" i="70"/>
  <c r="DN103" i="70"/>
  <c r="DN71" i="70"/>
  <c r="DN52" i="70"/>
  <c r="DN44" i="70"/>
  <c r="DN36" i="70"/>
  <c r="DN28" i="70"/>
  <c r="DN203" i="70"/>
  <c r="BB203" i="70" s="1"/>
  <c r="DN78" i="70"/>
  <c r="DN195" i="70"/>
  <c r="BB195" i="70" s="1"/>
  <c r="DN72" i="70"/>
  <c r="DN97" i="70"/>
  <c r="DN65" i="70"/>
  <c r="DN222" i="70"/>
  <c r="DN196" i="70"/>
  <c r="BB196" i="70" s="1"/>
  <c r="DN167" i="70"/>
  <c r="DN159" i="70"/>
  <c r="DN151" i="70"/>
  <c r="DN143" i="70"/>
  <c r="DN135" i="70"/>
  <c r="DN127" i="70"/>
  <c r="DN119" i="70"/>
  <c r="DN111" i="70"/>
  <c r="DN217" i="70"/>
  <c r="DN185" i="70"/>
  <c r="DN202" i="70"/>
  <c r="BB202" i="70" s="1"/>
  <c r="DN171" i="70"/>
  <c r="DN91" i="70"/>
  <c r="DN59" i="70"/>
  <c r="DN49" i="70"/>
  <c r="DN41" i="70"/>
  <c r="DN33" i="70"/>
  <c r="DN25" i="70"/>
  <c r="DN98" i="70"/>
  <c r="DN66" i="70"/>
  <c r="DN96" i="70"/>
  <c r="DN215" i="70"/>
  <c r="BB215" i="70" s="1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BB211" i="70" s="1"/>
  <c r="DN101" i="70"/>
  <c r="DN221" i="70"/>
  <c r="DN166" i="70"/>
  <c r="DN150" i="70"/>
  <c r="DN134" i="70"/>
  <c r="DN118" i="70"/>
  <c r="DN213" i="70"/>
  <c r="BB213" i="70" s="1"/>
  <c r="DN198" i="70"/>
  <c r="BB198" i="70" s="1"/>
  <c r="DN87" i="70"/>
  <c r="DN48" i="70"/>
  <c r="DN32" i="70"/>
  <c r="DN94" i="70"/>
  <c r="DN92" i="70"/>
  <c r="DN81" i="70"/>
  <c r="DX168" i="70"/>
  <c r="DX208" i="70"/>
  <c r="BL208" i="70" s="1"/>
  <c r="DX192" i="70"/>
  <c r="DX176" i="70"/>
  <c r="DX217" i="70"/>
  <c r="BL217" i="70" s="1"/>
  <c r="DX201" i="70"/>
  <c r="BL201" i="70" s="1"/>
  <c r="DX185" i="70"/>
  <c r="DX218" i="70"/>
  <c r="DX202" i="70"/>
  <c r="BL202" i="70" s="1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BL203" i="70" s="1"/>
  <c r="DX114" i="70"/>
  <c r="DX99" i="70"/>
  <c r="DX83" i="70"/>
  <c r="DX67" i="70"/>
  <c r="DX84" i="70"/>
  <c r="DX64" i="70"/>
  <c r="DX199" i="70"/>
  <c r="BL199" i="70" s="1"/>
  <c r="DX113" i="70"/>
  <c r="DX98" i="70"/>
  <c r="DX82" i="70"/>
  <c r="DX66" i="70"/>
  <c r="DX55" i="70"/>
  <c r="DX47" i="70"/>
  <c r="DX41" i="70"/>
  <c r="DX220" i="70"/>
  <c r="DX204" i="70"/>
  <c r="BL204" i="70" s="1"/>
  <c r="DX188" i="70"/>
  <c r="DX174" i="70"/>
  <c r="DX213" i="70"/>
  <c r="BL213" i="70" s="1"/>
  <c r="DX197" i="70"/>
  <c r="DX181" i="70"/>
  <c r="DX214" i="70"/>
  <c r="BL214" i="70" s="1"/>
  <c r="DX198" i="70"/>
  <c r="BL198" i="70" s="1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BL206" i="70" s="1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BL216" i="70" s="1"/>
  <c r="DX184" i="70"/>
  <c r="DX209" i="70"/>
  <c r="BL209" i="70" s="1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BL211" i="70" s="1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BL200" i="70" s="1"/>
  <c r="DN69" i="70"/>
  <c r="DN82" i="70"/>
  <c r="DN45" i="70"/>
  <c r="DN186" i="70"/>
  <c r="DN115" i="70"/>
  <c r="DN147" i="70"/>
  <c r="DN212" i="70"/>
  <c r="BB212" i="70" s="1"/>
  <c r="DR58" i="70"/>
  <c r="DR177" i="70"/>
  <c r="DR139" i="70"/>
  <c r="DX100" i="70"/>
  <c r="DX36" i="70"/>
  <c r="DX65" i="70"/>
  <c r="DX108" i="70"/>
  <c r="DX207" i="70"/>
  <c r="BL207" i="70" s="1"/>
  <c r="DX37" i="70"/>
  <c r="DX70" i="70"/>
  <c r="DX215" i="70"/>
  <c r="BL215" i="70" s="1"/>
  <c r="DX87" i="70"/>
  <c r="DX126" i="70"/>
  <c r="DX142" i="70"/>
  <c r="DX158" i="70"/>
  <c r="DX190" i="70"/>
  <c r="DX205" i="70"/>
  <c r="BL205" i="70" s="1"/>
  <c r="DX212" i="70"/>
  <c r="BL212" i="70" s="1"/>
  <c r="DN199" i="70"/>
  <c r="BB199" i="70" s="1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BF193" i="70" s="1"/>
  <c r="DR192" i="70"/>
  <c r="BF192" i="70" s="1"/>
  <c r="DR208" i="70"/>
  <c r="DR195" i="70"/>
  <c r="BF195" i="70" s="1"/>
  <c r="DR211" i="70"/>
  <c r="DR108" i="70"/>
  <c r="DR116" i="70"/>
  <c r="DR124" i="70"/>
  <c r="DR132" i="70"/>
  <c r="DR140" i="70"/>
  <c r="DR148" i="70"/>
  <c r="DR156" i="70"/>
  <c r="DR164" i="70"/>
  <c r="DR186" i="70"/>
  <c r="BF186" i="70" s="1"/>
  <c r="DV91" i="70"/>
  <c r="DV200" i="70"/>
  <c r="BJ200" i="70" s="1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BB206" i="70" s="1"/>
  <c r="DN169" i="70"/>
  <c r="DN189" i="70"/>
  <c r="DN205" i="70"/>
  <c r="BB205" i="70" s="1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BB200" i="70" s="1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BF205" i="70" s="1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BF196" i="70" s="1"/>
  <c r="DR212" i="70"/>
  <c r="DR183" i="70"/>
  <c r="DR199" i="70"/>
  <c r="BF199" i="70" s="1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BF190" i="70" s="1"/>
  <c r="DS219" i="70"/>
  <c r="DV207" i="70"/>
  <c r="BJ207" i="70" s="1"/>
  <c r="DV73" i="70"/>
  <c r="DR213" i="70"/>
  <c r="DR86" i="70"/>
  <c r="DR85" i="70"/>
  <c r="DR75" i="70"/>
  <c r="DR189" i="70"/>
  <c r="BF189" i="70" s="1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BB207" i="70" s="1"/>
  <c r="DN178" i="70"/>
  <c r="DN194" i="70"/>
  <c r="BB194" i="70" s="1"/>
  <c r="DN210" i="70"/>
  <c r="BB210" i="70" s="1"/>
  <c r="DN177" i="70"/>
  <c r="DN193" i="70"/>
  <c r="BB193" i="70" s="1"/>
  <c r="DN209" i="70"/>
  <c r="BB209" i="70" s="1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BB204" i="70" s="1"/>
  <c r="DR93" i="70"/>
  <c r="DR62" i="70"/>
  <c r="DR78" i="70"/>
  <c r="DR94" i="70"/>
  <c r="DR201" i="70"/>
  <c r="BF201" i="70" s="1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BF200" i="70" s="1"/>
  <c r="DR216" i="70"/>
  <c r="DR187" i="70"/>
  <c r="BF187" i="70" s="1"/>
  <c r="DR203" i="70"/>
  <c r="BF203" i="70" s="1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BF198" i="70" s="1"/>
  <c r="DR206" i="70"/>
  <c r="BF206" i="70" s="1"/>
  <c r="DR221" i="70"/>
  <c r="DR194" i="70"/>
  <c r="BF194" i="70" s="1"/>
  <c r="DR210" i="70"/>
  <c r="DR170" i="70"/>
  <c r="DR202" i="70"/>
  <c r="BF202" i="70" s="1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BJ211" i="70" s="1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BJ209" i="70" s="1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BJ196" i="70" s="1"/>
  <c r="DV106" i="70"/>
  <c r="DV114" i="70"/>
  <c r="DV122" i="70"/>
  <c r="DV130" i="70"/>
  <c r="DV138" i="70"/>
  <c r="DV146" i="70"/>
  <c r="DV154" i="70"/>
  <c r="DV162" i="70"/>
  <c r="DV175" i="70"/>
  <c r="DV219" i="70"/>
  <c r="DV203" i="70"/>
  <c r="BJ203" i="70" s="1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BJ208" i="70" s="1"/>
  <c r="DV192" i="70"/>
  <c r="DV176" i="70"/>
  <c r="DV217" i="70"/>
  <c r="DV201" i="70"/>
  <c r="BJ201" i="70" s="1"/>
  <c r="DV185" i="70"/>
  <c r="DV206" i="70"/>
  <c r="BJ206" i="70" s="1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BJ210" i="70" s="1"/>
  <c r="DV198" i="70"/>
  <c r="BJ198" i="70" s="1"/>
  <c r="DV95" i="70"/>
  <c r="DV79" i="70"/>
  <c r="DV63" i="70"/>
  <c r="DV70" i="70"/>
  <c r="DV222" i="70"/>
  <c r="DV215" i="70"/>
  <c r="DV199" i="70"/>
  <c r="BJ199" i="70" s="1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BJ204" i="70" s="1"/>
  <c r="DV188" i="70"/>
  <c r="DV174" i="70"/>
  <c r="DV213" i="70"/>
  <c r="DV197" i="70"/>
  <c r="BJ197" i="70" s="1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BJ202" i="70" s="1"/>
  <c r="DV82" i="70"/>
  <c r="DV24" i="70"/>
  <c r="DV29" i="70"/>
  <c r="DV34" i="70"/>
  <c r="DV40" i="70"/>
  <c r="DV48" i="70"/>
  <c r="DV56" i="70"/>
  <c r="DV85" i="70"/>
  <c r="DV171" i="70"/>
  <c r="DV205" i="70"/>
  <c r="BJ205" i="70" s="1"/>
  <c r="DV180" i="70"/>
  <c r="DV212" i="70"/>
  <c r="BJ212" i="70" s="1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BJ195" i="70" s="1"/>
  <c r="DS51" i="70"/>
  <c r="DS142" i="70"/>
  <c r="DS57" i="70"/>
  <c r="DS165" i="70"/>
  <c r="DS75" i="70"/>
  <c r="DS176" i="70"/>
  <c r="DS204" i="70"/>
  <c r="BG204" i="70" s="1"/>
  <c r="DS34" i="70"/>
  <c r="DS107" i="70"/>
  <c r="DS147" i="70"/>
  <c r="DS137" i="70"/>
  <c r="DS55" i="70"/>
  <c r="DS156" i="70"/>
  <c r="DS197" i="70"/>
  <c r="BG197" i="70" s="1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BG191" i="70" s="1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BG193" i="70" s="1"/>
  <c r="DS201" i="70"/>
  <c r="BG201" i="70" s="1"/>
  <c r="DS208" i="70"/>
  <c r="BG208" i="70" s="1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BG188" i="70" s="1"/>
  <c r="DS196" i="70"/>
  <c r="BG196" i="70" s="1"/>
  <c r="DS203" i="70"/>
  <c r="BG203" i="70" s="1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BG192" i="70" s="1"/>
  <c r="DS199" i="70"/>
  <c r="BG199" i="70" s="1"/>
  <c r="DS207" i="70"/>
  <c r="BG207" i="70" s="1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BG189" i="70" s="1"/>
  <c r="DS195" i="70"/>
  <c r="BG195" i="70" s="1"/>
  <c r="DS200" i="70"/>
  <c r="BG200" i="70" s="1"/>
  <c r="DS205" i="70"/>
  <c r="BG205" i="70" s="1"/>
  <c r="DS211" i="70"/>
  <c r="DS216" i="70"/>
  <c r="DS221" i="70"/>
  <c r="DC166" i="70"/>
  <c r="DG160" i="70"/>
  <c r="DG22" i="70"/>
  <c r="DG95" i="70"/>
  <c r="DG208" i="70"/>
  <c r="DY176" i="70"/>
  <c r="DG36" i="70"/>
  <c r="BK36" i="70" s="1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BN37" i="70" s="1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BN36" i="70" s="1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BK39" i="70" s="1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BI37" i="70" s="1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BK35" i="70" s="1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BK37" i="70" s="1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BK38" i="70" s="1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DD72" i="70"/>
  <c r="DC219" i="70"/>
  <c r="DC221" i="70"/>
  <c r="AA221" i="70" s="1"/>
  <c r="DC213" i="70"/>
  <c r="DC205" i="70"/>
  <c r="DC197" i="70"/>
  <c r="DC189" i="70"/>
  <c r="DC181" i="70"/>
  <c r="DC171" i="70"/>
  <c r="DC163" i="70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BG38" i="70" s="1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DC115" i="70"/>
  <c r="DC81" i="70"/>
  <c r="DC54" i="70"/>
  <c r="DC45" i="70"/>
  <c r="DC37" i="70"/>
  <c r="BG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BI36" i="70" s="1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BI39" i="70" s="1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DC69" i="70"/>
  <c r="DC83" i="70"/>
  <c r="DC108" i="70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BI38" i="70" s="1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DC193" i="70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BD41" i="70" s="1"/>
  <c r="DD25" i="70"/>
  <c r="DD88" i="70"/>
  <c r="DD152" i="70"/>
  <c r="DD217" i="70"/>
  <c r="DC75" i="70"/>
  <c r="DC56" i="70"/>
  <c r="DC72" i="70"/>
  <c r="DC88" i="70"/>
  <c r="DC106" i="70"/>
  <c r="DC122" i="70"/>
  <c r="DC95" i="70"/>
  <c r="DC117" i="70"/>
  <c r="DC23" i="70"/>
  <c r="DC27" i="70"/>
  <c r="DC31" i="70"/>
  <c r="AA31" i="70" s="1"/>
  <c r="DC35" i="70"/>
  <c r="AA35" i="70" s="1"/>
  <c r="DC39" i="70"/>
  <c r="DC43" i="70"/>
  <c r="DC47" i="70"/>
  <c r="DC52" i="70"/>
  <c r="DC57" i="70"/>
  <c r="DC73" i="70"/>
  <c r="DC89" i="70"/>
  <c r="DC107" i="70"/>
  <c r="DC174" i="70"/>
  <c r="DC91" i="70"/>
  <c r="DC66" i="70"/>
  <c r="DC82" i="70"/>
  <c r="DC98" i="70"/>
  <c r="DC112" i="70"/>
  <c r="DC124" i="70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DD169" i="70"/>
  <c r="CZ170" i="70"/>
  <c r="CZ218" i="70"/>
  <c r="DC87" i="70"/>
  <c r="DC60" i="70"/>
  <c r="DC76" i="70"/>
  <c r="DC92" i="70"/>
  <c r="DC110" i="70"/>
  <c r="DC59" i="70"/>
  <c r="DC103" i="70"/>
  <c r="DC121" i="70"/>
  <c r="DC24" i="70"/>
  <c r="DC28" i="70"/>
  <c r="DC32" i="70"/>
  <c r="DC36" i="70"/>
  <c r="DC40" i="70"/>
  <c r="BG40" i="70" s="1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DC168" i="70"/>
  <c r="DC175" i="70"/>
  <c r="DC179" i="70"/>
  <c r="DC183" i="70"/>
  <c r="DC187" i="70"/>
  <c r="DC191" i="70"/>
  <c r="DC195" i="70"/>
  <c r="DC199" i="70"/>
  <c r="DC203" i="70"/>
  <c r="DC207" i="70"/>
  <c r="DC211" i="70"/>
  <c r="AA211" i="70" s="1"/>
  <c r="DC215" i="70"/>
  <c r="AA215" i="70" s="1"/>
  <c r="CZ105" i="70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BM216" i="70" s="1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BM212" i="70" s="1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DS53" i="70"/>
  <c r="DS64" i="70"/>
  <c r="BG64" i="70" s="1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BG160" i="70" s="1"/>
  <c r="DS173" i="70"/>
  <c r="DS178" i="70"/>
  <c r="DS182" i="70"/>
  <c r="DS186" i="70"/>
  <c r="BG186" i="70" s="1"/>
  <c r="DS190" i="70"/>
  <c r="BG190" i="70" s="1"/>
  <c r="DS194" i="70"/>
  <c r="BG194" i="70" s="1"/>
  <c r="DS198" i="70"/>
  <c r="BG198" i="70" s="1"/>
  <c r="DS202" i="70"/>
  <c r="BG202" i="70" s="1"/>
  <c r="DS206" i="70"/>
  <c r="BG206" i="70" s="1"/>
  <c r="DS210" i="70"/>
  <c r="DS214" i="70"/>
  <c r="DS218" i="70"/>
  <c r="CZ25" i="70"/>
  <c r="CZ89" i="70"/>
  <c r="CZ153" i="70"/>
  <c r="DD37" i="70"/>
  <c r="DD53" i="70"/>
  <c r="DD68" i="70"/>
  <c r="DD84" i="70"/>
  <c r="DD100" i="70"/>
  <c r="DD116" i="70"/>
  <c r="DD132" i="70"/>
  <c r="DD148" i="70"/>
  <c r="DD164" i="70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CZ186" i="70"/>
  <c r="DD29" i="70"/>
  <c r="DD45" i="70"/>
  <c r="DD60" i="70"/>
  <c r="DD76" i="70"/>
  <c r="DD92" i="70"/>
  <c r="DD108" i="70"/>
  <c r="DD124" i="70"/>
  <c r="DD140" i="70"/>
  <c r="DD156" i="70"/>
  <c r="DD173" i="70"/>
  <c r="DD189" i="70"/>
  <c r="DD205" i="70"/>
  <c r="DD221" i="70"/>
  <c r="CZ73" i="70"/>
  <c r="CZ137" i="70"/>
  <c r="DD33" i="70"/>
  <c r="DD49" i="70"/>
  <c r="DD64" i="70"/>
  <c r="DD80" i="70"/>
  <c r="DD96" i="70"/>
  <c r="DD112" i="70"/>
  <c r="DD128" i="70"/>
  <c r="DD144" i="70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BA208" i="70" s="1"/>
  <c r="DM207" i="70"/>
  <c r="BA207" i="70" s="1"/>
  <c r="DM206" i="70"/>
  <c r="BA206" i="70" s="1"/>
  <c r="DM205" i="70"/>
  <c r="BA205" i="70" s="1"/>
  <c r="DM204" i="70"/>
  <c r="BA204" i="70" s="1"/>
  <c r="DM203" i="70"/>
  <c r="BA203" i="70" s="1"/>
  <c r="DM202" i="70"/>
  <c r="BA202" i="70" s="1"/>
  <c r="DM201" i="70"/>
  <c r="BA201" i="70" s="1"/>
  <c r="DM200" i="70"/>
  <c r="BA200" i="70" s="1"/>
  <c r="DM199" i="70"/>
  <c r="BA199" i="70" s="1"/>
  <c r="DM198" i="70"/>
  <c r="BA198" i="70" s="1"/>
  <c r="DM197" i="70"/>
  <c r="BA197" i="70" s="1"/>
  <c r="DM196" i="70"/>
  <c r="BA196" i="70" s="1"/>
  <c r="DM195" i="70"/>
  <c r="BA195" i="70" s="1"/>
  <c r="DM194" i="70"/>
  <c r="BA194" i="70" s="1"/>
  <c r="DM193" i="70"/>
  <c r="BA193" i="70" s="1"/>
  <c r="DM192" i="70"/>
  <c r="BA192" i="70" s="1"/>
  <c r="DM191" i="70"/>
  <c r="BA191" i="70" s="1"/>
  <c r="DM190" i="70"/>
  <c r="DM189" i="70"/>
  <c r="DM188" i="70"/>
  <c r="DM187" i="70"/>
  <c r="DM186" i="70"/>
  <c r="BA186" i="70" s="1"/>
  <c r="DM185" i="70"/>
  <c r="BA185" i="70" s="1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BA170" i="70" s="1"/>
  <c r="DM168" i="70"/>
  <c r="DM167" i="70"/>
  <c r="DM166" i="70"/>
  <c r="DM165" i="70"/>
  <c r="DM164" i="70"/>
  <c r="BA164" i="70" s="1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BA136" i="70" s="1"/>
  <c r="DM135" i="70"/>
  <c r="DM134" i="70"/>
  <c r="DM133" i="70"/>
  <c r="DM132" i="70"/>
  <c r="DM131" i="70"/>
  <c r="DM130" i="70"/>
  <c r="DM129" i="70"/>
  <c r="DM128" i="70"/>
  <c r="DM127" i="70"/>
  <c r="BA127" i="70" s="1"/>
  <c r="DM126" i="70"/>
  <c r="DM125" i="70"/>
  <c r="BA125" i="70" s="1"/>
  <c r="DM124" i="70"/>
  <c r="BA124" i="70" s="1"/>
  <c r="DM123" i="70"/>
  <c r="DM122" i="70"/>
  <c r="DM121" i="70"/>
  <c r="DM120" i="70"/>
  <c r="DM119" i="70"/>
  <c r="DM118" i="70"/>
  <c r="DM117" i="70"/>
  <c r="DM116" i="70"/>
  <c r="DM115" i="70"/>
  <c r="BA115" i="70" s="1"/>
  <c r="DM114" i="70"/>
  <c r="DM113" i="70"/>
  <c r="DM112" i="70"/>
  <c r="DM111" i="70"/>
  <c r="DM110" i="70"/>
  <c r="DM109" i="70"/>
  <c r="DM108" i="70"/>
  <c r="DM107" i="70"/>
  <c r="DM106" i="70"/>
  <c r="DM105" i="70"/>
  <c r="BA105" i="70" s="1"/>
  <c r="DM104" i="70"/>
  <c r="BA104" i="70" s="1"/>
  <c r="DM103" i="70"/>
  <c r="DM102" i="70"/>
  <c r="DM101" i="70"/>
  <c r="DM100" i="70"/>
  <c r="DM99" i="70"/>
  <c r="DM98" i="70"/>
  <c r="DM97" i="70"/>
  <c r="DM96" i="70"/>
  <c r="DM95" i="70"/>
  <c r="DM94" i="70"/>
  <c r="DM93" i="70"/>
  <c r="BA93" i="70" s="1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BA79" i="70" s="1"/>
  <c r="DM78" i="70"/>
  <c r="DM77" i="70"/>
  <c r="BA77" i="70" s="1"/>
  <c r="DM76" i="70"/>
  <c r="DM75" i="70"/>
  <c r="BA75" i="70" s="1"/>
  <c r="DM74" i="70"/>
  <c r="BA74" i="70" s="1"/>
  <c r="DM73" i="70"/>
  <c r="DM72" i="70"/>
  <c r="DM71" i="70"/>
  <c r="BA71" i="70" s="1"/>
  <c r="DM70" i="70"/>
  <c r="BA70" i="70" s="1"/>
  <c r="DM69" i="70"/>
  <c r="DM68" i="70"/>
  <c r="BA68" i="70" s="1"/>
  <c r="DM67" i="70"/>
  <c r="DM66" i="70"/>
  <c r="DM65" i="70"/>
  <c r="BA65" i="70" s="1"/>
  <c r="DM64" i="70"/>
  <c r="DM63" i="70"/>
  <c r="BA63" i="70" s="1"/>
  <c r="DM62" i="70"/>
  <c r="DM61" i="70"/>
  <c r="DM60" i="70"/>
  <c r="DM59" i="70"/>
  <c r="DM58" i="70"/>
  <c r="DM57" i="70"/>
  <c r="DM169" i="70"/>
  <c r="DM56" i="70"/>
  <c r="DM55" i="70"/>
  <c r="DM54" i="70"/>
  <c r="BA54" i="70" s="1"/>
  <c r="DM53" i="70"/>
  <c r="DM52" i="70"/>
  <c r="DM51" i="70"/>
  <c r="DM50" i="70"/>
  <c r="DM49" i="70"/>
  <c r="BA49" i="70" s="1"/>
  <c r="DM48" i="70"/>
  <c r="DM47" i="70"/>
  <c r="DM46" i="70"/>
  <c r="DM45" i="70"/>
  <c r="DM44" i="70"/>
  <c r="DM43" i="70"/>
  <c r="BA43" i="70" s="1"/>
  <c r="DM42" i="70"/>
  <c r="DM41" i="70"/>
  <c r="DM40" i="70"/>
  <c r="BA40" i="70" s="1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BJ45" i="70" s="1"/>
  <c r="DF41" i="70"/>
  <c r="BJ41" i="70" s="1"/>
  <c r="DF39" i="70"/>
  <c r="BJ39" i="70" s="1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BJ46" i="70" s="1"/>
  <c r="DF43" i="70"/>
  <c r="DF42" i="70"/>
  <c r="BJ42" i="70" s="1"/>
  <c r="DF37" i="70"/>
  <c r="BJ37" i="70" s="1"/>
  <c r="DF35" i="70"/>
  <c r="BJ35" i="70" s="1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BJ40" i="70" s="1"/>
  <c r="DF38" i="70"/>
  <c r="BJ38" i="70" s="1"/>
  <c r="DF36" i="70"/>
  <c r="BJ36" i="70" s="1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BD39" i="70" s="1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BD38" i="70" s="1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BD40" i="70" s="1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BE209" i="70" s="1"/>
  <c r="DQ208" i="70"/>
  <c r="BE208" i="70" s="1"/>
  <c r="DQ207" i="70"/>
  <c r="BE207" i="70" s="1"/>
  <c r="DQ206" i="70"/>
  <c r="BE206" i="70" s="1"/>
  <c r="DQ205" i="70"/>
  <c r="BE205" i="70" s="1"/>
  <c r="DQ204" i="70"/>
  <c r="BE204" i="70" s="1"/>
  <c r="DQ203" i="70"/>
  <c r="BE203" i="70" s="1"/>
  <c r="DQ202" i="70"/>
  <c r="BE202" i="70" s="1"/>
  <c r="DQ201" i="70"/>
  <c r="BE201" i="70" s="1"/>
  <c r="DQ200" i="70"/>
  <c r="BE200" i="70" s="1"/>
  <c r="DQ199" i="70"/>
  <c r="BE199" i="70" s="1"/>
  <c r="DQ198" i="70"/>
  <c r="BE198" i="70" s="1"/>
  <c r="DQ197" i="70"/>
  <c r="BE197" i="70" s="1"/>
  <c r="DQ196" i="70"/>
  <c r="BE196" i="70" s="1"/>
  <c r="DQ195" i="70"/>
  <c r="BE195" i="70" s="1"/>
  <c r="DQ194" i="70"/>
  <c r="BE194" i="70" s="1"/>
  <c r="DQ193" i="70"/>
  <c r="BE193" i="70" s="1"/>
  <c r="DQ192" i="70"/>
  <c r="BE192" i="70" s="1"/>
  <c r="DQ191" i="70"/>
  <c r="BE191" i="70" s="1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BM44" i="70" s="1"/>
  <c r="DI43" i="70"/>
  <c r="DI42" i="70"/>
  <c r="DI41" i="70"/>
  <c r="DI40" i="70"/>
  <c r="DI39" i="70"/>
  <c r="DI38" i="70"/>
  <c r="DI37" i="70"/>
  <c r="DI36" i="70"/>
  <c r="BM36" i="70" s="1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BN202" i="71" s="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BG194" i="71" s="1"/>
  <c r="DS193" i="71"/>
  <c r="BG193" i="71" s="1"/>
  <c r="DS192" i="71"/>
  <c r="BG192" i="71" s="1"/>
  <c r="DS191" i="71"/>
  <c r="BG191" i="71" s="1"/>
  <c r="DS190" i="71"/>
  <c r="BG190" i="71" s="1"/>
  <c r="DS189" i="71"/>
  <c r="BG189" i="71" s="1"/>
  <c r="DS188" i="71"/>
  <c r="BG188" i="71" s="1"/>
  <c r="DS219" i="71"/>
  <c r="DS211" i="71"/>
  <c r="DS185" i="71"/>
  <c r="BG185" i="71" s="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BG187" i="71" s="1"/>
  <c r="DS184" i="71"/>
  <c r="BG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BG186" i="71" s="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BI197" i="71" s="1"/>
  <c r="DU196" i="71"/>
  <c r="BI196" i="71" s="1"/>
  <c r="DU193" i="71"/>
  <c r="BI193" i="71" s="1"/>
  <c r="DU192" i="71"/>
  <c r="BI192" i="71" s="1"/>
  <c r="DU189" i="71"/>
  <c r="BI189" i="71" s="1"/>
  <c r="DU188" i="71"/>
  <c r="BI188" i="71" s="1"/>
  <c r="DU207" i="71"/>
  <c r="DU206" i="71"/>
  <c r="DU203" i="71"/>
  <c r="DU202" i="71"/>
  <c r="DU199" i="71"/>
  <c r="BI199" i="71" s="1"/>
  <c r="DU198" i="71"/>
  <c r="BI198" i="71" s="1"/>
  <c r="DU195" i="71"/>
  <c r="BI195" i="71" s="1"/>
  <c r="DU212" i="71"/>
  <c r="DU210" i="71"/>
  <c r="DU194" i="71"/>
  <c r="BI194" i="71" s="1"/>
  <c r="DU191" i="71"/>
  <c r="BI191" i="71" s="1"/>
  <c r="DU190" i="71"/>
  <c r="BI190" i="71" s="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BJ200" i="71" s="1"/>
  <c r="DV198" i="71"/>
  <c r="BJ198" i="71" s="1"/>
  <c r="DV196" i="71"/>
  <c r="BJ196" i="71" s="1"/>
  <c r="DV194" i="71"/>
  <c r="BJ194" i="71" s="1"/>
  <c r="DV192" i="71"/>
  <c r="BJ192" i="71" s="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BJ195" i="71" s="1"/>
  <c r="DV178" i="71"/>
  <c r="DV170" i="71"/>
  <c r="DV162" i="71"/>
  <c r="DV161" i="71"/>
  <c r="DV156" i="71"/>
  <c r="DV207" i="71"/>
  <c r="DV199" i="71"/>
  <c r="BJ199" i="71" s="1"/>
  <c r="DV189" i="71"/>
  <c r="DV186" i="71"/>
  <c r="DV172" i="71"/>
  <c r="DV164" i="71"/>
  <c r="DV154" i="71"/>
  <c r="DV153" i="71"/>
  <c r="DV148" i="71"/>
  <c r="DV193" i="71"/>
  <c r="BJ193" i="71" s="1"/>
  <c r="DV174" i="71"/>
  <c r="DV173" i="71"/>
  <c r="DV201" i="71"/>
  <c r="BJ201" i="71" s="1"/>
  <c r="DV169" i="71"/>
  <c r="DV158" i="71"/>
  <c r="DV160" i="71"/>
  <c r="DV152" i="71"/>
  <c r="DV149" i="71"/>
  <c r="DV147" i="71"/>
  <c r="DV143" i="71"/>
  <c r="DV139" i="71"/>
  <c r="DV133" i="71"/>
  <c r="DV205" i="71"/>
  <c r="DV197" i="71"/>
  <c r="BJ197" i="71" s="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BJ191" i="71" s="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BE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BE39" i="70" s="1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BE41" i="70" s="1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BK203" i="70" s="1"/>
  <c r="DW202" i="70"/>
  <c r="BK202" i="70" s="1"/>
  <c r="DW201" i="70"/>
  <c r="BK201" i="70" s="1"/>
  <c r="DW200" i="70"/>
  <c r="BK200" i="70" s="1"/>
  <c r="DW199" i="70"/>
  <c r="BK199" i="70" s="1"/>
  <c r="DW198" i="70"/>
  <c r="BK198" i="70" s="1"/>
  <c r="DW197" i="70"/>
  <c r="BK197" i="70" s="1"/>
  <c r="DW196" i="70"/>
  <c r="BK196" i="70" s="1"/>
  <c r="DW195" i="70"/>
  <c r="BK195" i="70" s="1"/>
  <c r="DW194" i="70"/>
  <c r="BK194" i="70" s="1"/>
  <c r="DW193" i="70"/>
  <c r="BK193" i="70" s="1"/>
  <c r="DW192" i="70"/>
  <c r="BK192" i="70" s="1"/>
  <c r="DW191" i="70"/>
  <c r="BK191" i="70" s="1"/>
  <c r="DW190" i="70"/>
  <c r="BK190" i="70" s="1"/>
  <c r="DW189" i="70"/>
  <c r="DW188" i="70"/>
  <c r="DW187" i="70"/>
  <c r="DW186" i="70"/>
  <c r="DW185" i="70"/>
  <c r="DW184" i="70"/>
  <c r="BK184" i="70" s="1"/>
  <c r="DW183" i="70"/>
  <c r="DW182" i="70"/>
  <c r="DW181" i="70"/>
  <c r="DW180" i="70"/>
  <c r="BK180" i="70" s="1"/>
  <c r="DW179" i="70"/>
  <c r="DW178" i="70"/>
  <c r="DW177" i="70"/>
  <c r="DW176" i="70"/>
  <c r="BK176" i="70" s="1"/>
  <c r="DW175" i="70"/>
  <c r="BK175" i="70" s="1"/>
  <c r="DW174" i="70"/>
  <c r="DW172" i="70"/>
  <c r="BK172" i="70" s="1"/>
  <c r="DW170" i="70"/>
  <c r="BK170" i="70" s="1"/>
  <c r="DW168" i="70"/>
  <c r="BK168" i="70" s="1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BK125" i="70" s="1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BK68" i="70" s="1"/>
  <c r="DW64" i="70"/>
  <c r="DW60" i="70"/>
  <c r="BK60" i="70" s="1"/>
  <c r="DW97" i="70"/>
  <c r="DW73" i="70"/>
  <c r="DW65" i="70"/>
  <c r="DW56" i="70"/>
  <c r="BK56" i="70" s="1"/>
  <c r="DW54" i="70"/>
  <c r="DW53" i="70"/>
  <c r="BK53" i="70" s="1"/>
  <c r="DW52" i="70"/>
  <c r="BK52" i="70" s="1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BK122" i="70" s="1"/>
  <c r="DW118" i="70"/>
  <c r="DW114" i="70"/>
  <c r="DW110" i="70"/>
  <c r="BK110" i="70" s="1"/>
  <c r="DW106" i="70"/>
  <c r="DW103" i="70"/>
  <c r="BK103" i="70" s="1"/>
  <c r="DW99" i="70"/>
  <c r="BK99" i="70" s="1"/>
  <c r="DW95" i="70"/>
  <c r="DW91" i="70"/>
  <c r="DW87" i="70"/>
  <c r="DW83" i="70"/>
  <c r="DW79" i="70"/>
  <c r="BK79" i="70" s="1"/>
  <c r="DW75" i="70"/>
  <c r="DW71" i="70"/>
  <c r="DW67" i="70"/>
  <c r="DW63" i="70"/>
  <c r="DW59" i="70"/>
  <c r="BK59" i="70" s="1"/>
  <c r="DW58" i="70"/>
  <c r="DW164" i="70"/>
  <c r="BK164" i="70" s="1"/>
  <c r="DW160" i="70"/>
  <c r="DW156" i="70"/>
  <c r="DW152" i="70"/>
  <c r="DW148" i="70"/>
  <c r="DW144" i="70"/>
  <c r="BK144" i="70" s="1"/>
  <c r="DW140" i="70"/>
  <c r="DW136" i="70"/>
  <c r="DW132" i="70"/>
  <c r="DW128" i="70"/>
  <c r="BK128" i="70" s="1"/>
  <c r="DW124" i="70"/>
  <c r="DW120" i="70"/>
  <c r="DW116" i="70"/>
  <c r="BK116" i="70" s="1"/>
  <c r="DW112" i="70"/>
  <c r="BK112" i="70" s="1"/>
  <c r="DW108" i="70"/>
  <c r="DW104" i="70"/>
  <c r="DW93" i="70"/>
  <c r="DW169" i="70"/>
  <c r="DW167" i="70"/>
  <c r="BK167" i="70" s="1"/>
  <c r="DW163" i="70"/>
  <c r="DW159" i="70"/>
  <c r="BK159" i="70" s="1"/>
  <c r="DW155" i="70"/>
  <c r="DW151" i="70"/>
  <c r="BK151" i="70" s="1"/>
  <c r="DW147" i="70"/>
  <c r="DW143" i="70"/>
  <c r="BK143" i="70" s="1"/>
  <c r="DW139" i="70"/>
  <c r="DW135" i="70"/>
  <c r="BK135" i="70" s="1"/>
  <c r="DW131" i="70"/>
  <c r="DW127" i="70"/>
  <c r="BK127" i="70" s="1"/>
  <c r="DW123" i="70"/>
  <c r="DW121" i="70"/>
  <c r="DW117" i="70"/>
  <c r="DW113" i="70"/>
  <c r="BK113" i="70" s="1"/>
  <c r="DW109" i="70"/>
  <c r="DW105" i="70"/>
  <c r="DW102" i="70"/>
  <c r="BK102" i="70" s="1"/>
  <c r="DW98" i="70"/>
  <c r="DW94" i="70"/>
  <c r="BK94" i="70" s="1"/>
  <c r="DW90" i="70"/>
  <c r="DW86" i="70"/>
  <c r="BK86" i="70" s="1"/>
  <c r="DW82" i="70"/>
  <c r="BK82" i="70" s="1"/>
  <c r="DW78" i="70"/>
  <c r="DW74" i="70"/>
  <c r="BK74" i="70" s="1"/>
  <c r="DW70" i="70"/>
  <c r="DW66" i="70"/>
  <c r="DW62" i="70"/>
  <c r="DW101" i="70"/>
  <c r="DW89" i="70"/>
  <c r="BK89" i="70" s="1"/>
  <c r="DW85" i="70"/>
  <c r="BK85" i="70" s="1"/>
  <c r="DW81" i="70"/>
  <c r="DW77" i="70"/>
  <c r="DW69" i="70"/>
  <c r="DW61" i="70"/>
  <c r="BK61" i="70" s="1"/>
  <c r="DW57" i="70"/>
  <c r="DW55" i="70"/>
  <c r="BK55" i="70" s="1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BL42" i="70" s="1"/>
  <c r="DH41" i="70"/>
  <c r="DH40" i="70"/>
  <c r="BL40" i="70" s="1"/>
  <c r="DH39" i="70"/>
  <c r="DH38" i="70"/>
  <c r="BL38" i="70" s="1"/>
  <c r="DH37" i="70"/>
  <c r="BL37" i="70" s="1"/>
  <c r="DH36" i="70"/>
  <c r="BL36" i="70" s="1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BC212" i="70" s="1"/>
  <c r="DO211" i="70"/>
  <c r="BC211" i="70" s="1"/>
  <c r="DO210" i="70"/>
  <c r="BC210" i="70" s="1"/>
  <c r="DO209" i="70"/>
  <c r="BC209" i="70" s="1"/>
  <c r="DO208" i="70"/>
  <c r="BC208" i="70" s="1"/>
  <c r="DO207" i="70"/>
  <c r="BC207" i="70" s="1"/>
  <c r="DO206" i="70"/>
  <c r="BC206" i="70" s="1"/>
  <c r="DO205" i="70"/>
  <c r="BC205" i="70" s="1"/>
  <c r="DO204" i="70"/>
  <c r="BC204" i="70" s="1"/>
  <c r="DO203" i="70"/>
  <c r="BC203" i="70" s="1"/>
  <c r="DO202" i="70"/>
  <c r="BC202" i="70" s="1"/>
  <c r="DO201" i="70"/>
  <c r="BC201" i="70" s="1"/>
  <c r="DO200" i="70"/>
  <c r="BC200" i="70" s="1"/>
  <c r="DO199" i="70"/>
  <c r="BC199" i="70" s="1"/>
  <c r="DO198" i="70"/>
  <c r="BC198" i="70" s="1"/>
  <c r="DO197" i="70"/>
  <c r="BC197" i="70" s="1"/>
  <c r="DO196" i="70"/>
  <c r="BC196" i="70" s="1"/>
  <c r="DO195" i="70"/>
  <c r="BC195" i="70" s="1"/>
  <c r="DO194" i="70"/>
  <c r="BC194" i="70" s="1"/>
  <c r="DO193" i="70"/>
  <c r="BC193" i="70" s="1"/>
  <c r="DO192" i="70"/>
  <c r="BC192" i="70" s="1"/>
  <c r="DO191" i="70"/>
  <c r="BC191" i="70" s="1"/>
  <c r="DO190" i="70"/>
  <c r="BC190" i="70" s="1"/>
  <c r="DO189" i="70"/>
  <c r="BC189" i="70" s="1"/>
  <c r="DO188" i="70"/>
  <c r="DO187" i="70"/>
  <c r="DO186" i="70"/>
  <c r="DO185" i="70"/>
  <c r="DO184" i="70"/>
  <c r="DO183" i="70"/>
  <c r="DO182" i="70"/>
  <c r="DO181" i="70"/>
  <c r="DO180" i="70"/>
  <c r="BC180" i="70" s="1"/>
  <c r="DO179" i="70"/>
  <c r="DO178" i="70"/>
  <c r="DO177" i="70"/>
  <c r="DO176" i="70"/>
  <c r="DO175" i="70"/>
  <c r="BC175" i="70" s="1"/>
  <c r="DO173" i="70"/>
  <c r="DO171" i="70"/>
  <c r="DO169" i="70"/>
  <c r="DO174" i="70"/>
  <c r="DO170" i="70"/>
  <c r="DO168" i="70"/>
  <c r="DO167" i="70"/>
  <c r="DO163" i="70"/>
  <c r="DO159" i="70"/>
  <c r="BC159" i="70" s="1"/>
  <c r="DO155" i="70"/>
  <c r="BC155" i="70" s="1"/>
  <c r="DO151" i="70"/>
  <c r="DO147" i="70"/>
  <c r="DO143" i="70"/>
  <c r="DO139" i="70"/>
  <c r="DO135" i="70"/>
  <c r="DO131" i="70"/>
  <c r="DO127" i="70"/>
  <c r="BC127" i="70" s="1"/>
  <c r="DO123" i="70"/>
  <c r="BC123" i="70" s="1"/>
  <c r="DO119" i="70"/>
  <c r="DO115" i="70"/>
  <c r="DO111" i="70"/>
  <c r="DO107" i="70"/>
  <c r="BC107" i="70" s="1"/>
  <c r="DO102" i="70"/>
  <c r="BC102" i="70" s="1"/>
  <c r="DO98" i="70"/>
  <c r="DO94" i="70"/>
  <c r="DO90" i="70"/>
  <c r="BC90" i="70" s="1"/>
  <c r="DO86" i="70"/>
  <c r="DO82" i="70"/>
  <c r="DO78" i="70"/>
  <c r="DO74" i="70"/>
  <c r="DO70" i="70"/>
  <c r="DO66" i="70"/>
  <c r="BC66" i="70" s="1"/>
  <c r="DO62" i="70"/>
  <c r="DO58" i="70"/>
  <c r="DO104" i="70"/>
  <c r="BC104" i="70" s="1"/>
  <c r="DO103" i="70"/>
  <c r="DO75" i="70"/>
  <c r="DO56" i="70"/>
  <c r="DO53" i="70"/>
  <c r="DO52" i="70"/>
  <c r="BC52" i="70" s="1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BC110" i="70" s="1"/>
  <c r="DO106" i="70"/>
  <c r="BC106" i="70" s="1"/>
  <c r="DO101" i="70"/>
  <c r="BC101" i="70" s="1"/>
  <c r="DO97" i="70"/>
  <c r="DO93" i="70"/>
  <c r="DO89" i="70"/>
  <c r="DO85" i="70"/>
  <c r="DO81" i="70"/>
  <c r="DO77" i="70"/>
  <c r="DO73" i="70"/>
  <c r="DO69" i="70"/>
  <c r="DO65" i="70"/>
  <c r="BC65" i="70" s="1"/>
  <c r="DO61" i="70"/>
  <c r="DO57" i="70"/>
  <c r="DO166" i="70"/>
  <c r="DO162" i="70"/>
  <c r="DO158" i="70"/>
  <c r="DO154" i="70"/>
  <c r="DO146" i="70"/>
  <c r="BC146" i="70" s="1"/>
  <c r="DO142" i="70"/>
  <c r="BC142" i="70" s="1"/>
  <c r="DO138" i="70"/>
  <c r="BC138" i="70" s="1"/>
  <c r="DO134" i="70"/>
  <c r="BC134" i="70" s="1"/>
  <c r="DO130" i="70"/>
  <c r="BC130" i="70" s="1"/>
  <c r="DO120" i="70"/>
  <c r="DO116" i="70"/>
  <c r="DO112" i="70"/>
  <c r="DO99" i="70"/>
  <c r="BC99" i="70" s="1"/>
  <c r="DO95" i="70"/>
  <c r="DO91" i="70"/>
  <c r="DO87" i="70"/>
  <c r="DO83" i="70"/>
  <c r="DO79" i="70"/>
  <c r="DO71" i="70"/>
  <c r="BC71" i="70" s="1"/>
  <c r="DO59" i="70"/>
  <c r="BC59" i="70" s="1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BC137" i="70" s="1"/>
  <c r="DO133" i="70"/>
  <c r="DO129" i="70"/>
  <c r="DO125" i="70"/>
  <c r="BC125" i="70" s="1"/>
  <c r="DO121" i="70"/>
  <c r="DO117" i="70"/>
  <c r="DO113" i="70"/>
  <c r="DO109" i="70"/>
  <c r="DO105" i="70"/>
  <c r="DO100" i="70"/>
  <c r="DO96" i="70"/>
  <c r="DO92" i="70"/>
  <c r="DO88" i="70"/>
  <c r="BC88" i="70" s="1"/>
  <c r="DO84" i="70"/>
  <c r="BC84" i="70" s="1"/>
  <c r="DO80" i="70"/>
  <c r="BC80" i="70" s="1"/>
  <c r="DO76" i="70"/>
  <c r="DO72" i="70"/>
  <c r="DO68" i="70"/>
  <c r="DO64" i="70"/>
  <c r="DO60" i="70"/>
  <c r="DO150" i="70"/>
  <c r="DO126" i="70"/>
  <c r="DO108" i="70"/>
  <c r="DO67" i="70"/>
  <c r="DO63" i="70"/>
  <c r="BC63" i="70" s="1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AZ198" i="71" s="1"/>
  <c r="DL196" i="71"/>
  <c r="DL194" i="71"/>
  <c r="DL192" i="71"/>
  <c r="DL190" i="71"/>
  <c r="DL188" i="71"/>
  <c r="DL207" i="71"/>
  <c r="DL205" i="71"/>
  <c r="DL203" i="71"/>
  <c r="DL201" i="71"/>
  <c r="DL199" i="71"/>
  <c r="DL197" i="71"/>
  <c r="AZ197" i="71" s="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AZ38" i="70" s="1"/>
  <c r="CV37" i="70"/>
  <c r="AZ37" i="70" s="1"/>
  <c r="CV36" i="70"/>
  <c r="CV35" i="70"/>
  <c r="CV34" i="70"/>
  <c r="AZ34" i="70" s="1"/>
  <c r="CV33" i="70"/>
  <c r="AZ33" i="70" s="1"/>
  <c r="CV32" i="70"/>
  <c r="AZ32" i="70" s="1"/>
  <c r="CV31" i="70"/>
  <c r="CV30" i="70"/>
  <c r="CV29" i="70"/>
  <c r="CV28" i="70"/>
  <c r="CV27" i="70"/>
  <c r="CV26" i="70"/>
  <c r="CV25" i="70"/>
  <c r="CV24" i="70"/>
  <c r="AZ24" i="70" s="1"/>
  <c r="CV23" i="70"/>
  <c r="AZ23" i="70" s="1"/>
  <c r="CV22" i="70"/>
  <c r="AZ22" i="70" s="1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BB35" i="70" s="1"/>
  <c r="CX33" i="70"/>
  <c r="BB33" i="70" s="1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BB40" i="70" s="1"/>
  <c r="CX38" i="70"/>
  <c r="CX36" i="70"/>
  <c r="CX34" i="70"/>
  <c r="BB34" i="70" s="1"/>
  <c r="CX32" i="70"/>
  <c r="BB32" i="70" s="1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BF43" i="70" s="1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BF39" i="70" s="1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BN165" i="70" s="1"/>
  <c r="DZ164" i="70"/>
  <c r="DZ163" i="70"/>
  <c r="DZ162" i="70"/>
  <c r="DZ161" i="70"/>
  <c r="DZ160" i="70"/>
  <c r="DZ159" i="70"/>
  <c r="DZ158" i="70"/>
  <c r="BN158" i="70" s="1"/>
  <c r="DZ157" i="70"/>
  <c r="BN157" i="70" s="1"/>
  <c r="DZ156" i="70"/>
  <c r="DZ155" i="70"/>
  <c r="DZ154" i="70"/>
  <c r="BN154" i="70" s="1"/>
  <c r="DZ153" i="70"/>
  <c r="DZ152" i="70"/>
  <c r="DZ151" i="70"/>
  <c r="DZ150" i="70"/>
  <c r="DZ149" i="70"/>
  <c r="DZ148" i="70"/>
  <c r="BN148" i="70" s="1"/>
  <c r="DZ147" i="70"/>
  <c r="BN147" i="70" s="1"/>
  <c r="DZ146" i="70"/>
  <c r="BN146" i="70" s="1"/>
  <c r="DZ145" i="70"/>
  <c r="BN145" i="70" s="1"/>
  <c r="DZ144" i="70"/>
  <c r="BN144" i="70" s="1"/>
  <c r="DZ143" i="70"/>
  <c r="DZ142" i="70"/>
  <c r="DZ141" i="70"/>
  <c r="BN141" i="70" s="1"/>
  <c r="DZ140" i="70"/>
  <c r="DZ139" i="70"/>
  <c r="DZ138" i="70"/>
  <c r="DZ137" i="70"/>
  <c r="BN137" i="70" s="1"/>
  <c r="DZ136" i="70"/>
  <c r="DZ135" i="70"/>
  <c r="DZ134" i="70"/>
  <c r="DZ133" i="70"/>
  <c r="DZ132" i="70"/>
  <c r="DZ131" i="70"/>
  <c r="DZ130" i="70"/>
  <c r="DZ129" i="70"/>
  <c r="DZ128" i="70"/>
  <c r="DZ127" i="70"/>
  <c r="BN127" i="70" s="1"/>
  <c r="DZ126" i="70"/>
  <c r="DZ125" i="70"/>
  <c r="BN125" i="70" s="1"/>
  <c r="DZ124" i="70"/>
  <c r="DZ123" i="70"/>
  <c r="DZ122" i="70"/>
  <c r="BN122" i="70" s="1"/>
  <c r="DZ121" i="70"/>
  <c r="DZ120" i="70"/>
  <c r="DZ119" i="70"/>
  <c r="DZ118" i="70"/>
  <c r="DZ117" i="70"/>
  <c r="DZ116" i="70"/>
  <c r="DZ115" i="70"/>
  <c r="DZ114" i="70"/>
  <c r="BN114" i="70" s="1"/>
  <c r="DZ113" i="70"/>
  <c r="DZ112" i="70"/>
  <c r="DZ111" i="70"/>
  <c r="DZ110" i="70"/>
  <c r="DZ109" i="70"/>
  <c r="BN109" i="70" s="1"/>
  <c r="DZ108" i="70"/>
  <c r="DZ107" i="70"/>
  <c r="DZ106" i="70"/>
  <c r="BN106" i="70" s="1"/>
  <c r="DZ105" i="70"/>
  <c r="DZ104" i="70"/>
  <c r="BN104" i="70" s="1"/>
  <c r="DZ222" i="70"/>
  <c r="BN222" i="70" s="1"/>
  <c r="DZ218" i="70"/>
  <c r="DZ214" i="70"/>
  <c r="DZ210" i="70"/>
  <c r="DZ206" i="70"/>
  <c r="DZ202" i="70"/>
  <c r="DZ198" i="70"/>
  <c r="BN198" i="70" s="1"/>
  <c r="DZ194" i="70"/>
  <c r="BN194" i="70" s="1"/>
  <c r="DZ190" i="70"/>
  <c r="DZ186" i="70"/>
  <c r="DZ182" i="70"/>
  <c r="DZ178" i="70"/>
  <c r="DZ172" i="70"/>
  <c r="DZ221" i="70"/>
  <c r="BN221" i="70" s="1"/>
  <c r="DZ219" i="70"/>
  <c r="BN219" i="70" s="1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BN220" i="70" s="1"/>
  <c r="DZ216" i="70"/>
  <c r="BN216" i="70" s="1"/>
  <c r="DZ200" i="70"/>
  <c r="DZ184" i="70"/>
  <c r="DZ170" i="70"/>
  <c r="DZ102" i="70"/>
  <c r="BN102" i="70" s="1"/>
  <c r="DZ98" i="70"/>
  <c r="DZ94" i="70"/>
  <c r="DZ90" i="70"/>
  <c r="DZ86" i="70"/>
  <c r="BN86" i="70" s="1"/>
  <c r="DZ82" i="70"/>
  <c r="DZ78" i="70"/>
  <c r="DZ74" i="70"/>
  <c r="DZ70" i="70"/>
  <c r="DZ66" i="70"/>
  <c r="DZ62" i="70"/>
  <c r="BN62" i="70" s="1"/>
  <c r="DZ58" i="70"/>
  <c r="DZ56" i="70"/>
  <c r="DZ55" i="70"/>
  <c r="DZ54" i="70"/>
  <c r="BN54" i="70" s="1"/>
  <c r="DZ53" i="70"/>
  <c r="DZ52" i="70"/>
  <c r="DZ51" i="70"/>
  <c r="BN51" i="70" s="1"/>
  <c r="DZ50" i="70"/>
  <c r="DZ49" i="70"/>
  <c r="DZ48" i="70"/>
  <c r="DZ47" i="70"/>
  <c r="DZ46" i="70"/>
  <c r="DZ45" i="70"/>
  <c r="BN45" i="70" s="1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BN212" i="70" s="1"/>
  <c r="DZ196" i="70"/>
  <c r="DZ180" i="70"/>
  <c r="DZ101" i="70"/>
  <c r="DZ97" i="70"/>
  <c r="DZ93" i="70"/>
  <c r="DZ89" i="70"/>
  <c r="DZ85" i="70"/>
  <c r="DZ81" i="70"/>
  <c r="DZ77" i="70"/>
  <c r="DZ73" i="70"/>
  <c r="DZ69" i="70"/>
  <c r="BN69" i="70" s="1"/>
  <c r="DZ65" i="70"/>
  <c r="DZ61" i="70"/>
  <c r="DZ57" i="70"/>
  <c r="DZ204" i="70"/>
  <c r="DZ188" i="70"/>
  <c r="DZ103" i="70"/>
  <c r="DZ99" i="70"/>
  <c r="DZ95" i="70"/>
  <c r="DZ91" i="70"/>
  <c r="BN91" i="70" s="1"/>
  <c r="DZ87" i="70"/>
  <c r="DZ83" i="70"/>
  <c r="DZ79" i="70"/>
  <c r="DZ75" i="70"/>
  <c r="DZ71" i="70"/>
  <c r="BN71" i="70" s="1"/>
  <c r="DZ67" i="70"/>
  <c r="DZ63" i="70"/>
  <c r="DZ59" i="70"/>
  <c r="DZ208" i="70"/>
  <c r="DZ192" i="70"/>
  <c r="DZ176" i="70"/>
  <c r="BN176" i="70" s="1"/>
  <c r="DZ174" i="70"/>
  <c r="DZ100" i="70"/>
  <c r="DZ96" i="70"/>
  <c r="DZ92" i="70"/>
  <c r="DZ88" i="70"/>
  <c r="DZ84" i="70"/>
  <c r="BN84" i="70" s="1"/>
  <c r="DZ80" i="70"/>
  <c r="BN80" i="70" s="1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BE29" i="71" s="1"/>
  <c r="DA25" i="71"/>
  <c r="BE25" i="71" s="1"/>
  <c r="DA54" i="71"/>
  <c r="DA50" i="71"/>
  <c r="DA46" i="71"/>
  <c r="DA42" i="71"/>
  <c r="DA38" i="71"/>
  <c r="DA34" i="71"/>
  <c r="DA30" i="71"/>
  <c r="DA26" i="71"/>
  <c r="BE26" i="71" s="1"/>
  <c r="DA22" i="71"/>
  <c r="BE22" i="71" s="1"/>
  <c r="DA64" i="71"/>
  <c r="DA55" i="71"/>
  <c r="DA51" i="71"/>
  <c r="DA47" i="71"/>
  <c r="DA43" i="71"/>
  <c r="DA39" i="71"/>
  <c r="DA35" i="71"/>
  <c r="DA31" i="71"/>
  <c r="DA27" i="71"/>
  <c r="BE27" i="71" s="1"/>
  <c r="DA23" i="71"/>
  <c r="BE23" i="71" s="1"/>
  <c r="DA52" i="71"/>
  <c r="DA44" i="71"/>
  <c r="DA36" i="71"/>
  <c r="DA28" i="71"/>
  <c r="BE28" i="71" s="1"/>
  <c r="DA56" i="71"/>
  <c r="DA40" i="71"/>
  <c r="DA24" i="71"/>
  <c r="BE24" i="71" s="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BC197" i="71" s="1"/>
  <c r="DO196" i="71"/>
  <c r="BC196" i="71" s="1"/>
  <c r="DO195" i="71"/>
  <c r="BC195" i="71" s="1"/>
  <c r="DO194" i="71"/>
  <c r="BC194" i="71" s="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BM218" i="71" s="1"/>
  <c r="DY216" i="71"/>
  <c r="DY214" i="71"/>
  <c r="DY212" i="71"/>
  <c r="DY210" i="71"/>
  <c r="DY208" i="71"/>
  <c r="DY207" i="71"/>
  <c r="DY205" i="71"/>
  <c r="DY203" i="71"/>
  <c r="BM203" i="71" s="1"/>
  <c r="DY201" i="71"/>
  <c r="DY199" i="71"/>
  <c r="DY197" i="71"/>
  <c r="DY195" i="71"/>
  <c r="DY193" i="71"/>
  <c r="BM193" i="71" s="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BM213" i="71" s="1"/>
  <c r="DY211" i="71"/>
  <c r="BM211" i="71" s="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BH40" i="70" s="1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BM55" i="70" s="1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BM114" i="70" s="1"/>
  <c r="DY118" i="70"/>
  <c r="DY122" i="70"/>
  <c r="DY126" i="70"/>
  <c r="DY130" i="70"/>
  <c r="BM130" i="70" s="1"/>
  <c r="DY134" i="70"/>
  <c r="DY138" i="70"/>
  <c r="DY142" i="70"/>
  <c r="DY146" i="70"/>
  <c r="BM146" i="70" s="1"/>
  <c r="DY150" i="70"/>
  <c r="DY154" i="70"/>
  <c r="DY158" i="70"/>
  <c r="DY162" i="70"/>
  <c r="DY166" i="70"/>
  <c r="DY171" i="70"/>
  <c r="DY175" i="70"/>
  <c r="BM175" i="70" s="1"/>
  <c r="DY179" i="70"/>
  <c r="DY183" i="70"/>
  <c r="BM183" i="70" s="1"/>
  <c r="DY187" i="70"/>
  <c r="DY191" i="70"/>
  <c r="BM191" i="70" s="1"/>
  <c r="DY195" i="70"/>
  <c r="BM195" i="70" s="1"/>
  <c r="DY199" i="70"/>
  <c r="BM199" i="70" s="1"/>
  <c r="DY203" i="70"/>
  <c r="DY207" i="70"/>
  <c r="BM207" i="70" s="1"/>
  <c r="DY211" i="70"/>
  <c r="BM211" i="70" s="1"/>
  <c r="DY215" i="70"/>
  <c r="BM215" i="70" s="1"/>
  <c r="DY219" i="70"/>
  <c r="CY221" i="71"/>
  <c r="W221" i="71" s="1"/>
  <c r="CY219" i="71"/>
  <c r="CY218" i="71"/>
  <c r="CY217" i="71"/>
  <c r="CY216" i="71"/>
  <c r="CY215" i="71"/>
  <c r="CY214" i="71"/>
  <c r="CY213" i="71"/>
  <c r="CY212" i="71"/>
  <c r="W212" i="71" s="1"/>
  <c r="CY211" i="71"/>
  <c r="W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W205" i="71" s="1"/>
  <c r="CY204" i="71"/>
  <c r="W204" i="71" s="1"/>
  <c r="CY201" i="71"/>
  <c r="CY200" i="71"/>
  <c r="CY197" i="71"/>
  <c r="CY196" i="7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CY161" i="71"/>
  <c r="CY156" i="71"/>
  <c r="CY146" i="71"/>
  <c r="BC146" i="71" s="1"/>
  <c r="CY144" i="71"/>
  <c r="CY142" i="71"/>
  <c r="CY140" i="71"/>
  <c r="CY138" i="71"/>
  <c r="BC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CY139" i="71"/>
  <c r="CY137" i="71"/>
  <c r="CY135" i="71"/>
  <c r="CY133" i="71"/>
  <c r="CY170" i="71"/>
  <c r="CY168" i="71"/>
  <c r="CY191" i="71"/>
  <c r="CY185" i="71"/>
  <c r="CY177" i="71"/>
  <c r="CY166" i="71"/>
  <c r="CY165" i="71"/>
  <c r="CY160" i="71"/>
  <c r="CY157" i="71"/>
  <c r="CY131" i="71"/>
  <c r="CY129" i="71"/>
  <c r="CY127" i="71"/>
  <c r="CY125" i="71"/>
  <c r="CY158" i="71"/>
  <c r="CY180" i="71"/>
  <c r="CY152" i="71"/>
  <c r="CY128" i="71"/>
  <c r="CY124" i="71"/>
  <c r="CY122" i="71"/>
  <c r="CY120" i="71"/>
  <c r="CY118" i="71"/>
  <c r="CY116" i="71"/>
  <c r="CY134" i="71"/>
  <c r="CY130" i="71"/>
  <c r="CY194" i="71"/>
  <c r="CY150" i="71"/>
  <c r="CY149" i="71"/>
  <c r="CY132" i="71"/>
  <c r="CY123" i="71"/>
  <c r="CY121" i="71"/>
  <c r="CY119" i="71"/>
  <c r="CY117" i="71"/>
  <c r="CY126" i="71"/>
  <c r="CY114" i="71"/>
  <c r="CY110" i="71"/>
  <c r="CY106" i="71"/>
  <c r="CY102" i="71"/>
  <c r="CY98" i="71"/>
  <c r="CY94" i="71"/>
  <c r="CY90" i="71"/>
  <c r="CY86" i="71"/>
  <c r="CY82" i="71"/>
  <c r="CY78" i="71"/>
  <c r="CY74" i="71"/>
  <c r="CY70" i="71"/>
  <c r="CY66" i="71"/>
  <c r="CY172" i="71"/>
  <c r="CY115" i="71"/>
  <c r="CY111" i="71"/>
  <c r="CY107" i="71"/>
  <c r="CY103" i="71"/>
  <c r="CY99" i="71"/>
  <c r="CY95" i="71"/>
  <c r="CY91" i="71"/>
  <c r="CY87" i="71"/>
  <c r="CY83" i="71"/>
  <c r="CY79" i="71"/>
  <c r="CY75" i="71"/>
  <c r="CY71" i="71"/>
  <c r="CY67" i="71"/>
  <c r="CY62" i="7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CY97" i="71"/>
  <c r="CY93" i="71"/>
  <c r="CY89" i="71"/>
  <c r="CY85" i="71"/>
  <c r="CY81" i="71"/>
  <c r="CY77" i="71"/>
  <c r="CY73" i="71"/>
  <c r="CY69" i="71"/>
  <c r="CY65" i="71"/>
  <c r="CY63" i="71"/>
  <c r="CY61" i="71"/>
  <c r="CY59" i="71"/>
  <c r="CY57" i="71"/>
  <c r="CY56" i="71"/>
  <c r="CY52" i="71"/>
  <c r="CY48" i="71"/>
  <c r="CY44" i="71"/>
  <c r="CY40" i="71"/>
  <c r="CY36" i="71"/>
  <c r="CY32" i="71"/>
  <c r="CY28" i="71"/>
  <c r="CY24" i="71"/>
  <c r="CY68" i="71"/>
  <c r="CY53" i="71"/>
  <c r="CY49" i="71"/>
  <c r="CY45" i="71"/>
  <c r="CY41" i="71"/>
  <c r="CY37" i="71"/>
  <c r="CY33" i="71"/>
  <c r="CY29" i="71"/>
  <c r="CY25" i="71"/>
  <c r="CY54" i="71"/>
  <c r="CY50" i="71"/>
  <c r="CY46" i="71"/>
  <c r="CY42" i="71"/>
  <c r="CY38" i="71"/>
  <c r="CY34" i="71"/>
  <c r="CY30" i="71"/>
  <c r="CY26" i="71"/>
  <c r="CY22" i="71"/>
  <c r="CY64" i="71"/>
  <c r="BC64" i="71" s="1"/>
  <c r="CY55" i="71"/>
  <c r="CY47" i="71"/>
  <c r="CY39" i="71"/>
  <c r="CY31" i="71"/>
  <c r="CY23" i="71"/>
  <c r="CY51" i="71"/>
  <c r="CY35" i="71"/>
  <c r="CY43" i="71"/>
  <c r="CY27" i="71"/>
  <c r="DJ24" i="71"/>
  <c r="DJ28" i="71"/>
  <c r="DJ32" i="71"/>
  <c r="DJ36" i="71"/>
  <c r="BN36" i="71" s="1"/>
  <c r="DJ40" i="71"/>
  <c r="DJ44" i="71"/>
  <c r="DJ48" i="71"/>
  <c r="BN48" i="71" s="1"/>
  <c r="DJ52" i="71"/>
  <c r="DJ56" i="71"/>
  <c r="DJ149" i="71"/>
  <c r="DJ59" i="71"/>
  <c r="DJ63" i="71"/>
  <c r="BN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DJ177" i="71"/>
  <c r="DJ154" i="71"/>
  <c r="DJ173" i="71"/>
  <c r="BN173" i="71" s="1"/>
  <c r="DJ181" i="71"/>
  <c r="DJ210" i="71"/>
  <c r="DJ119" i="71"/>
  <c r="DJ123" i="71"/>
  <c r="DJ127" i="71"/>
  <c r="DJ131" i="71"/>
  <c r="DJ135" i="71"/>
  <c r="DJ139" i="71"/>
  <c r="DJ143" i="71"/>
  <c r="DJ147" i="71"/>
  <c r="BN147" i="71" s="1"/>
  <c r="DJ163" i="71"/>
  <c r="BN163" i="71" s="1"/>
  <c r="DJ179" i="71"/>
  <c r="DJ216" i="71"/>
  <c r="DJ189" i="71"/>
  <c r="DJ193" i="71"/>
  <c r="BN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BK201" i="71" s="1"/>
  <c r="DW205" i="71"/>
  <c r="DW220" i="71"/>
  <c r="DB24" i="71"/>
  <c r="BF24" i="71" s="1"/>
  <c r="DB28" i="71"/>
  <c r="BF28" i="71" s="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BD188" i="71" s="1"/>
  <c r="DP139" i="71"/>
  <c r="DP147" i="71"/>
  <c r="DP165" i="71"/>
  <c r="DP192" i="71"/>
  <c r="BD192" i="71" s="1"/>
  <c r="DP140" i="71"/>
  <c r="DP152" i="71"/>
  <c r="DP182" i="71"/>
  <c r="DP180" i="71"/>
  <c r="DP197" i="71"/>
  <c r="BD197" i="71" s="1"/>
  <c r="DP205" i="71"/>
  <c r="DP195" i="71"/>
  <c r="BD195" i="71" s="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BH195" i="71" s="1"/>
  <c r="DT193" i="71"/>
  <c r="BH193" i="71" s="1"/>
  <c r="DT191" i="71"/>
  <c r="BH191" i="71" s="1"/>
  <c r="DT189" i="71"/>
  <c r="BH189" i="71" s="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BH196" i="71" s="1"/>
  <c r="DT192" i="71"/>
  <c r="BH192" i="71" s="1"/>
  <c r="DT188" i="71"/>
  <c r="BH188" i="71" s="1"/>
  <c r="DT179" i="71"/>
  <c r="DT178" i="71"/>
  <c r="DT177" i="71"/>
  <c r="DT206" i="71"/>
  <c r="DT202" i="71"/>
  <c r="DT198" i="71"/>
  <c r="DT187" i="71"/>
  <c r="BH187" i="71" s="1"/>
  <c r="DT186" i="71"/>
  <c r="BH186" i="71" s="1"/>
  <c r="DT185" i="71"/>
  <c r="DT171" i="71"/>
  <c r="DT170" i="71"/>
  <c r="DT169" i="71"/>
  <c r="DT194" i="71"/>
  <c r="BH194" i="71" s="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BH190" i="71" s="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BI209" i="70" s="1"/>
  <c r="DU208" i="70"/>
  <c r="BI208" i="70" s="1"/>
  <c r="DU207" i="70"/>
  <c r="BI207" i="70" s="1"/>
  <c r="DU206" i="70"/>
  <c r="BI206" i="70" s="1"/>
  <c r="DU205" i="70"/>
  <c r="BI205" i="70" s="1"/>
  <c r="DU204" i="70"/>
  <c r="BI204" i="70" s="1"/>
  <c r="DU203" i="70"/>
  <c r="BI203" i="70" s="1"/>
  <c r="DU202" i="70"/>
  <c r="BI202" i="70" s="1"/>
  <c r="DU201" i="70"/>
  <c r="BI201" i="70" s="1"/>
  <c r="DU200" i="70"/>
  <c r="BI200" i="70" s="1"/>
  <c r="DU199" i="70"/>
  <c r="BI199" i="70" s="1"/>
  <c r="DU198" i="70"/>
  <c r="BI198" i="70" s="1"/>
  <c r="DU197" i="70"/>
  <c r="BI197" i="70" s="1"/>
  <c r="DU196" i="70"/>
  <c r="BI196" i="70" s="1"/>
  <c r="DU195" i="70"/>
  <c r="BI195" i="70" s="1"/>
  <c r="DU194" i="70"/>
  <c r="BI194" i="70" s="1"/>
  <c r="DU193" i="70"/>
  <c r="BI193" i="70" s="1"/>
  <c r="DU192" i="70"/>
  <c r="BI192" i="70" s="1"/>
  <c r="DU191" i="70"/>
  <c r="BI191" i="70" s="1"/>
  <c r="DU190" i="70"/>
  <c r="BI190" i="70" s="1"/>
  <c r="DU189" i="70"/>
  <c r="BI189" i="70" s="1"/>
  <c r="DU188" i="70"/>
  <c r="BI188" i="70" s="1"/>
  <c r="DU187" i="70"/>
  <c r="DU186" i="70"/>
  <c r="BI186" i="70" s="1"/>
  <c r="DU185" i="70"/>
  <c r="BI185" i="70" s="1"/>
  <c r="DU184" i="70"/>
  <c r="BI184" i="70" s="1"/>
  <c r="DU183" i="70"/>
  <c r="DU182" i="70"/>
  <c r="BI182" i="70" s="1"/>
  <c r="DU181" i="70"/>
  <c r="BI181" i="70" s="1"/>
  <c r="DU180" i="70"/>
  <c r="DU179" i="70"/>
  <c r="DU178" i="70"/>
  <c r="DU177" i="70"/>
  <c r="DU176" i="70"/>
  <c r="DU175" i="70"/>
  <c r="DU174" i="70"/>
  <c r="DU173" i="70"/>
  <c r="DU172" i="70"/>
  <c r="DU171" i="70"/>
  <c r="BI171" i="70" s="1"/>
  <c r="DU170" i="70"/>
  <c r="DU169" i="70"/>
  <c r="DU167" i="70"/>
  <c r="BI167" i="70" s="1"/>
  <c r="DU166" i="70"/>
  <c r="DU165" i="70"/>
  <c r="DU164" i="70"/>
  <c r="BI164" i="70" s="1"/>
  <c r="DU163" i="70"/>
  <c r="DU162" i="70"/>
  <c r="DU161" i="70"/>
  <c r="DU160" i="70"/>
  <c r="DU159" i="70"/>
  <c r="DU158" i="70"/>
  <c r="DU157" i="70"/>
  <c r="DU156" i="70"/>
  <c r="DU155" i="70"/>
  <c r="DU154" i="70"/>
  <c r="BI154" i="70" s="1"/>
  <c r="DU153" i="70"/>
  <c r="BI153" i="70" s="1"/>
  <c r="DU152" i="70"/>
  <c r="DU151" i="70"/>
  <c r="BI151" i="70" s="1"/>
  <c r="DU150" i="70"/>
  <c r="BI150" i="70" s="1"/>
  <c r="DU149" i="70"/>
  <c r="BI149" i="70" s="1"/>
  <c r="DU148" i="70"/>
  <c r="BI148" i="70" s="1"/>
  <c r="DU147" i="70"/>
  <c r="DU146" i="70"/>
  <c r="DU145" i="70"/>
  <c r="DU144" i="70"/>
  <c r="DU143" i="70"/>
  <c r="DU142" i="70"/>
  <c r="DU141" i="70"/>
  <c r="DU140" i="70"/>
  <c r="DU139" i="70"/>
  <c r="DU138" i="70"/>
  <c r="DU137" i="70"/>
  <c r="BI137" i="70" s="1"/>
  <c r="DU136" i="70"/>
  <c r="DU135" i="70"/>
  <c r="BI135" i="70" s="1"/>
  <c r="DU134" i="70"/>
  <c r="DU133" i="70"/>
  <c r="DU132" i="70"/>
  <c r="BI132" i="70" s="1"/>
  <c r="DU131" i="70"/>
  <c r="DU130" i="70"/>
  <c r="DU129" i="70"/>
  <c r="DU128" i="70"/>
  <c r="DU127" i="70"/>
  <c r="DU126" i="70"/>
  <c r="DU125" i="70"/>
  <c r="DU124" i="70"/>
  <c r="DU123" i="70"/>
  <c r="DU122" i="70"/>
  <c r="BI122" i="70" s="1"/>
  <c r="DU121" i="70"/>
  <c r="DU120" i="70"/>
  <c r="DU119" i="70"/>
  <c r="BI119" i="70" s="1"/>
  <c r="DU118" i="70"/>
  <c r="BI118" i="70" s="1"/>
  <c r="DU117" i="70"/>
  <c r="BI117" i="70" s="1"/>
  <c r="DU116" i="70"/>
  <c r="BI116" i="70" s="1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BI80" i="70" s="1"/>
  <c r="DU79" i="70"/>
  <c r="DU78" i="70"/>
  <c r="DU77" i="70"/>
  <c r="BI77" i="70" s="1"/>
  <c r="DU76" i="70"/>
  <c r="BI76" i="70" s="1"/>
  <c r="DU75" i="70"/>
  <c r="DU74" i="70"/>
  <c r="DU73" i="70"/>
  <c r="DU72" i="70"/>
  <c r="DU71" i="70"/>
  <c r="BI71" i="70" s="1"/>
  <c r="DU70" i="70"/>
  <c r="BI70" i="70" s="1"/>
  <c r="DU69" i="70"/>
  <c r="DU68" i="70"/>
  <c r="DU67" i="70"/>
  <c r="DU66" i="70"/>
  <c r="DU65" i="70"/>
  <c r="BI65" i="70" s="1"/>
  <c r="DU64" i="70"/>
  <c r="DU63" i="70"/>
  <c r="DU62" i="70"/>
  <c r="DU61" i="70"/>
  <c r="BI61" i="70" s="1"/>
  <c r="DU60" i="70"/>
  <c r="BI60" i="70" s="1"/>
  <c r="DU59" i="70"/>
  <c r="BI59" i="70" s="1"/>
  <c r="DU58" i="70"/>
  <c r="DU57" i="70"/>
  <c r="DU168" i="70"/>
  <c r="BI168" i="70" s="1"/>
  <c r="DU56" i="70"/>
  <c r="DU55" i="70"/>
  <c r="DU54" i="70"/>
  <c r="DU53" i="70"/>
  <c r="BI53" i="70" s="1"/>
  <c r="DU52" i="70"/>
  <c r="DU51" i="70"/>
  <c r="DU50" i="70"/>
  <c r="DU49" i="70"/>
  <c r="DU48" i="70"/>
  <c r="DU47" i="70"/>
  <c r="BI47" i="70" s="1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BA200" i="71" s="1"/>
  <c r="DM196" i="71"/>
  <c r="BA196" i="71" s="1"/>
  <c r="DM192" i="71"/>
  <c r="DM188" i="71"/>
  <c r="DM217" i="71"/>
  <c r="DM206" i="71"/>
  <c r="DM202" i="71"/>
  <c r="DM198" i="71"/>
  <c r="BA198" i="71" s="1"/>
  <c r="DM191" i="71"/>
  <c r="DM211" i="71"/>
  <c r="DM209" i="71"/>
  <c r="DM193" i="71"/>
  <c r="BA193" i="71" s="1"/>
  <c r="DM189" i="71"/>
  <c r="DM201" i="71"/>
  <c r="DM147" i="71"/>
  <c r="DM145" i="71"/>
  <c r="DM143" i="71"/>
  <c r="DM141" i="71"/>
  <c r="DM139" i="71"/>
  <c r="DM137" i="71"/>
  <c r="DM205" i="71"/>
  <c r="DM197" i="71"/>
  <c r="BA197" i="71" s="1"/>
  <c r="DM190" i="71"/>
  <c r="DM146" i="71"/>
  <c r="DM144" i="71"/>
  <c r="DM142" i="71"/>
  <c r="DM140" i="71"/>
  <c r="DM138" i="71"/>
  <c r="DM136" i="71"/>
  <c r="DM134" i="71"/>
  <c r="DM207" i="71"/>
  <c r="DM199" i="71"/>
  <c r="BA199" i="71" s="1"/>
  <c r="DM210" i="71"/>
  <c r="DM194" i="71"/>
  <c r="BA194" i="71" s="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BA195" i="71" s="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BL191" i="71" s="1"/>
  <c r="DX205" i="71"/>
  <c r="DX201" i="71"/>
  <c r="DX197" i="71"/>
  <c r="DX187" i="71"/>
  <c r="BL187" i="71" s="1"/>
  <c r="DX186" i="71"/>
  <c r="DX176" i="71"/>
  <c r="DX193" i="71"/>
  <c r="DX189" i="71"/>
  <c r="DX184" i="71"/>
  <c r="DX179" i="71"/>
  <c r="BL179" i="71" s="1"/>
  <c r="DX178" i="71"/>
  <c r="BL178" i="71" s="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DG143" i="71"/>
  <c r="DG141" i="71"/>
  <c r="DG139" i="71"/>
  <c r="DG137" i="71"/>
  <c r="DG186" i="71"/>
  <c r="DG170" i="71"/>
  <c r="DG160" i="71"/>
  <c r="DG155" i="71"/>
  <c r="DG154" i="71"/>
  <c r="BK154" i="71" s="1"/>
  <c r="DG146" i="71"/>
  <c r="DG144" i="71"/>
  <c r="DG142" i="71"/>
  <c r="DG140" i="71"/>
  <c r="DG138" i="71"/>
  <c r="DG136" i="71"/>
  <c r="DG134" i="71"/>
  <c r="DG187" i="71"/>
  <c r="BK187" i="71" s="1"/>
  <c r="DG184" i="71"/>
  <c r="DG179" i="71"/>
  <c r="BK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DG148" i="71"/>
  <c r="BK148" i="71" s="1"/>
  <c r="DG125" i="71"/>
  <c r="DG151" i="71"/>
  <c r="DG127" i="71"/>
  <c r="DG124" i="71"/>
  <c r="DG122" i="71"/>
  <c r="DG120" i="71"/>
  <c r="DG118" i="71"/>
  <c r="DG116" i="71"/>
  <c r="BK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BK92" i="71" s="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BK24" i="71" s="1"/>
  <c r="DG53" i="71"/>
  <c r="BK53" i="71" s="1"/>
  <c r="DG49" i="71"/>
  <c r="DG45" i="71"/>
  <c r="DG41" i="71"/>
  <c r="DG37" i="71"/>
  <c r="BK37" i="71" s="1"/>
  <c r="DG33" i="71"/>
  <c r="DG29" i="71"/>
  <c r="DG25" i="71"/>
  <c r="BK25" i="71" s="1"/>
  <c r="DG112" i="71"/>
  <c r="DG104" i="71"/>
  <c r="DG96" i="71"/>
  <c r="DG88" i="71"/>
  <c r="DG80" i="71"/>
  <c r="BK80" i="71" s="1"/>
  <c r="DG72" i="71"/>
  <c r="DG54" i="71"/>
  <c r="DG50" i="71"/>
  <c r="DG46" i="71"/>
  <c r="DG42" i="71"/>
  <c r="BK42" i="71" s="1"/>
  <c r="DG38" i="71"/>
  <c r="DG34" i="71"/>
  <c r="BK34" i="71" s="1"/>
  <c r="DG30" i="71"/>
  <c r="DG26" i="71"/>
  <c r="BK26" i="71" s="1"/>
  <c r="DG22" i="71"/>
  <c r="BK22" i="71" s="1"/>
  <c r="DG55" i="71"/>
  <c r="DG47" i="71"/>
  <c r="DG39" i="71"/>
  <c r="DG31" i="71"/>
  <c r="DG23" i="71"/>
  <c r="BK23" i="71" s="1"/>
  <c r="DG51" i="71"/>
  <c r="DG43" i="71"/>
  <c r="DG35" i="71"/>
  <c r="DG27" i="71"/>
  <c r="BK27" i="71" s="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BE194" i="71" s="1"/>
  <c r="DQ192" i="71"/>
  <c r="BE192" i="71" s="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BE193" i="71" s="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BJ174" i="71" s="1"/>
  <c r="DF170" i="71"/>
  <c r="DF166" i="71"/>
  <c r="DF162" i="71"/>
  <c r="BJ162" i="71" s="1"/>
  <c r="DF158" i="71"/>
  <c r="BJ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BJ136" i="71" s="1"/>
  <c r="DF135" i="71"/>
  <c r="DF134" i="71"/>
  <c r="DF133" i="71"/>
  <c r="DF132" i="71"/>
  <c r="BJ132" i="71" s="1"/>
  <c r="DF131" i="71"/>
  <c r="DF130" i="71"/>
  <c r="DF129" i="71"/>
  <c r="DF128" i="71"/>
  <c r="DF127" i="71"/>
  <c r="BJ127" i="71" s="1"/>
  <c r="DF126" i="71"/>
  <c r="BJ126" i="71" s="1"/>
  <c r="DF125" i="71"/>
  <c r="DF124" i="71"/>
  <c r="BJ124" i="71" s="1"/>
  <c r="DF123" i="71"/>
  <c r="DF122" i="71"/>
  <c r="DF121" i="71"/>
  <c r="DF120" i="71"/>
  <c r="DF119" i="71"/>
  <c r="BJ119" i="71" s="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DF101" i="71"/>
  <c r="DF100" i="71"/>
  <c r="DF99" i="71"/>
  <c r="DF98" i="71"/>
  <c r="DF97" i="71"/>
  <c r="BJ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DF85" i="71"/>
  <c r="DF84" i="71"/>
  <c r="DF83" i="71"/>
  <c r="DF82" i="71"/>
  <c r="DF81" i="71"/>
  <c r="BJ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DF69" i="71"/>
  <c r="DF68" i="71"/>
  <c r="DF67" i="71"/>
  <c r="DF66" i="71"/>
  <c r="DF65" i="71"/>
  <c r="BJ65" i="71" s="1"/>
  <c r="DF64" i="71"/>
  <c r="BJ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DF54" i="71"/>
  <c r="DF53" i="71"/>
  <c r="DF52" i="71"/>
  <c r="DF51" i="71"/>
  <c r="DF50" i="71"/>
  <c r="DF49" i="71"/>
  <c r="DF48" i="71"/>
  <c r="DF47" i="71"/>
  <c r="DF46" i="71"/>
  <c r="BJ46" i="71" s="1"/>
  <c r="DF45" i="71"/>
  <c r="BJ45" i="71" s="1"/>
  <c r="DF44" i="71"/>
  <c r="DF43" i="71"/>
  <c r="DF42" i="71"/>
  <c r="BJ42" i="71" s="1"/>
  <c r="DF41" i="71"/>
  <c r="DF40" i="71"/>
  <c r="DF39" i="71"/>
  <c r="BJ39" i="71" s="1"/>
  <c r="DF38" i="71"/>
  <c r="DF37" i="71"/>
  <c r="DF36" i="71"/>
  <c r="DF35" i="71"/>
  <c r="DF34" i="71"/>
  <c r="DF33" i="71"/>
  <c r="DF32" i="71"/>
  <c r="DF31" i="71"/>
  <c r="DF30" i="71"/>
  <c r="DF29" i="71"/>
  <c r="BJ29" i="71" s="1"/>
  <c r="DF28" i="71"/>
  <c r="BJ28" i="71" s="1"/>
  <c r="DF27" i="71"/>
  <c r="DF26" i="71"/>
  <c r="DF25" i="71"/>
  <c r="BJ25" i="71" s="1"/>
  <c r="DF24" i="71"/>
  <c r="BJ24" i="71" s="1"/>
  <c r="DF23" i="71"/>
  <c r="BJ23" i="71" s="1"/>
  <c r="DF22" i="71"/>
  <c r="BJ22" i="71" s="1"/>
  <c r="DD22" i="70"/>
  <c r="DD26" i="70"/>
  <c r="DD30" i="70"/>
  <c r="DD34" i="70"/>
  <c r="DD38" i="70"/>
  <c r="BH38" i="70" s="1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BM104" i="70" s="1"/>
  <c r="DY108" i="70"/>
  <c r="DY112" i="70"/>
  <c r="DY116" i="70"/>
  <c r="DY120" i="70"/>
  <c r="BM120" i="70" s="1"/>
  <c r="DY124" i="70"/>
  <c r="DY128" i="70"/>
  <c r="DY132" i="70"/>
  <c r="DY136" i="70"/>
  <c r="BM136" i="70" s="1"/>
  <c r="DY140" i="70"/>
  <c r="DY144" i="70"/>
  <c r="DY148" i="70"/>
  <c r="DY152" i="70"/>
  <c r="BM152" i="70" s="1"/>
  <c r="DY156" i="70"/>
  <c r="DY160" i="70"/>
  <c r="DY164" i="70"/>
  <c r="DY169" i="70"/>
  <c r="BM169" i="70" s="1"/>
  <c r="DY173" i="70"/>
  <c r="DY177" i="70"/>
  <c r="DY181" i="70"/>
  <c r="BM181" i="70" s="1"/>
  <c r="DY185" i="70"/>
  <c r="DY189" i="70"/>
  <c r="BM189" i="70" s="1"/>
  <c r="DY193" i="70"/>
  <c r="BM193" i="70" s="1"/>
  <c r="DY197" i="70"/>
  <c r="BM197" i="70" s="1"/>
  <c r="DY201" i="70"/>
  <c r="DY205" i="70"/>
  <c r="BM205" i="70" s="1"/>
  <c r="DY209" i="70"/>
  <c r="BM209" i="70" s="1"/>
  <c r="DY213" i="70"/>
  <c r="BM213" i="70" s="1"/>
  <c r="DY217" i="70"/>
  <c r="DY221" i="70"/>
  <c r="DJ22" i="71"/>
  <c r="BN22" i="71" s="1"/>
  <c r="DJ26" i="71"/>
  <c r="DJ30" i="71"/>
  <c r="DJ34" i="71"/>
  <c r="DJ38" i="71"/>
  <c r="DJ42" i="71"/>
  <c r="DJ46" i="71"/>
  <c r="DJ50" i="71"/>
  <c r="DJ54" i="71"/>
  <c r="DJ160" i="71"/>
  <c r="BN160" i="71" s="1"/>
  <c r="DJ57" i="71"/>
  <c r="BN57" i="71" s="1"/>
  <c r="DJ61" i="71"/>
  <c r="DJ65" i="71"/>
  <c r="DJ69" i="71"/>
  <c r="BN69" i="71" s="1"/>
  <c r="DJ73" i="71"/>
  <c r="DJ77" i="71"/>
  <c r="DJ81" i="71"/>
  <c r="DJ85" i="71"/>
  <c r="DJ89" i="71"/>
  <c r="DJ93" i="71"/>
  <c r="DJ97" i="71"/>
  <c r="DJ101" i="71"/>
  <c r="BN101" i="71" s="1"/>
  <c r="DJ105" i="71"/>
  <c r="BN105" i="71" s="1"/>
  <c r="DJ109" i="71"/>
  <c r="DJ113" i="71"/>
  <c r="DJ169" i="71"/>
  <c r="DJ172" i="71"/>
  <c r="BN172" i="71" s="1"/>
  <c r="DJ161" i="71"/>
  <c r="DJ148" i="71"/>
  <c r="DJ170" i="71"/>
  <c r="DJ184" i="71"/>
  <c r="DJ212" i="71"/>
  <c r="DJ117" i="71"/>
  <c r="DJ121" i="71"/>
  <c r="BN121" i="71" s="1"/>
  <c r="DJ125" i="71"/>
  <c r="DJ129" i="71"/>
  <c r="BN129" i="71" s="1"/>
  <c r="DJ133" i="71"/>
  <c r="DJ137" i="71"/>
  <c r="DJ141" i="71"/>
  <c r="BN141" i="71" s="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BK195" i="71" s="1"/>
  <c r="DW199" i="71"/>
  <c r="BK199" i="71" s="1"/>
  <c r="DW203" i="71"/>
  <c r="BK203" i="71" s="1"/>
  <c r="DW207" i="71"/>
  <c r="DB22" i="71"/>
  <c r="BF22" i="71" s="1"/>
  <c r="DB26" i="71"/>
  <c r="BF26" i="71" s="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BD191" i="71" s="1"/>
  <c r="DP199" i="71"/>
  <c r="BD199" i="71" s="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BF198" i="71" s="1"/>
  <c r="DR197" i="71"/>
  <c r="BF197" i="71" s="1"/>
  <c r="DR196" i="71"/>
  <c r="BF196" i="71" s="1"/>
  <c r="DR195" i="71"/>
  <c r="BF195" i="71" s="1"/>
  <c r="DR194" i="71"/>
  <c r="BF194" i="71" s="1"/>
  <c r="DR193" i="71"/>
  <c r="BF193" i="71" s="1"/>
  <c r="DR192" i="71"/>
  <c r="BF192" i="71" s="1"/>
  <c r="DR191" i="71"/>
  <c r="BF191" i="71" s="1"/>
  <c r="DR190" i="71"/>
  <c r="BF190" i="71" s="1"/>
  <c r="DR189" i="71"/>
  <c r="BF189" i="71" s="1"/>
  <c r="DR188" i="71"/>
  <c r="BF188" i="71" s="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BF187" i="71" s="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BI183" i="71" s="1"/>
  <c r="DE179" i="71"/>
  <c r="DE175" i="71"/>
  <c r="DE171" i="71"/>
  <c r="DE167" i="71"/>
  <c r="BI167" i="71" s="1"/>
  <c r="DE163" i="71"/>
  <c r="DE159" i="71"/>
  <c r="DE155" i="71"/>
  <c r="DE151" i="71"/>
  <c r="BI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BI170" i="71" s="1"/>
  <c r="DE169" i="71"/>
  <c r="BI169" i="71" s="1"/>
  <c r="DE184" i="71"/>
  <c r="BI184" i="71" s="1"/>
  <c r="DE174" i="71"/>
  <c r="DE173" i="71"/>
  <c r="DE166" i="71"/>
  <c r="DE165" i="71"/>
  <c r="DE160" i="71"/>
  <c r="DE150" i="71"/>
  <c r="BI150" i="71" s="1"/>
  <c r="DE149" i="71"/>
  <c r="BI149" i="71" s="1"/>
  <c r="DE176" i="71"/>
  <c r="BI176" i="71" s="1"/>
  <c r="DE168" i="71"/>
  <c r="DE158" i="71"/>
  <c r="BI158" i="71" s="1"/>
  <c r="DE157" i="71"/>
  <c r="BI157" i="71" s="1"/>
  <c r="DE152" i="71"/>
  <c r="BI152" i="71" s="1"/>
  <c r="DE181" i="71"/>
  <c r="DE172" i="71"/>
  <c r="DE164" i="71"/>
  <c r="DE212" i="71"/>
  <c r="DE182" i="71"/>
  <c r="DE154" i="71"/>
  <c r="BI154" i="71" s="1"/>
  <c r="DE145" i="71"/>
  <c r="DE141" i="71"/>
  <c r="DE137" i="71"/>
  <c r="BI137" i="71" s="1"/>
  <c r="DE161" i="71"/>
  <c r="DE156" i="71"/>
  <c r="DE144" i="71"/>
  <c r="DE140" i="71"/>
  <c r="BI140" i="71" s="1"/>
  <c r="DE136" i="71"/>
  <c r="DE133" i="71"/>
  <c r="BI133" i="71" s="1"/>
  <c r="DE132" i="71"/>
  <c r="DE130" i="71"/>
  <c r="DE129" i="71"/>
  <c r="DE128" i="71"/>
  <c r="DE147" i="71"/>
  <c r="BI147" i="71" s="1"/>
  <c r="DE143" i="71"/>
  <c r="DE139" i="71"/>
  <c r="DE131" i="71"/>
  <c r="DE123" i="71"/>
  <c r="BI123" i="71" s="1"/>
  <c r="DE121" i="71"/>
  <c r="BI121" i="71" s="1"/>
  <c r="DE148" i="71"/>
  <c r="DE125" i="71"/>
  <c r="BI125" i="71" s="1"/>
  <c r="DE162" i="71"/>
  <c r="DE142" i="71"/>
  <c r="DE122" i="71"/>
  <c r="BI122" i="71" s="1"/>
  <c r="DE116" i="71"/>
  <c r="DE113" i="71"/>
  <c r="DE109" i="71"/>
  <c r="DE105" i="71"/>
  <c r="BI105" i="71" s="1"/>
  <c r="DE101" i="71"/>
  <c r="DE97" i="71"/>
  <c r="DE93" i="71"/>
  <c r="DE89" i="71"/>
  <c r="BI89" i="71" s="1"/>
  <c r="DE85" i="71"/>
  <c r="DE81" i="71"/>
  <c r="DE77" i="71"/>
  <c r="DE73" i="71"/>
  <c r="BI73" i="71" s="1"/>
  <c r="DE69" i="71"/>
  <c r="DE65" i="71"/>
  <c r="DE135" i="71"/>
  <c r="DE119" i="71"/>
  <c r="BI119" i="71" s="1"/>
  <c r="DE114" i="71"/>
  <c r="DE110" i="71"/>
  <c r="DE106" i="71"/>
  <c r="BI106" i="71" s="1"/>
  <c r="DE102" i="71"/>
  <c r="DE98" i="71"/>
  <c r="DE94" i="71"/>
  <c r="DE90" i="71"/>
  <c r="BI90" i="71" s="1"/>
  <c r="DE86" i="71"/>
  <c r="DE82" i="71"/>
  <c r="DE78" i="71"/>
  <c r="DE74" i="71"/>
  <c r="BI74" i="71" s="1"/>
  <c r="DE70" i="71"/>
  <c r="DE66" i="71"/>
  <c r="DE146" i="71"/>
  <c r="DE134" i="71"/>
  <c r="DE126" i="71"/>
  <c r="DE118" i="71"/>
  <c r="DE115" i="71"/>
  <c r="BI115" i="71" s="1"/>
  <c r="DE112" i="71"/>
  <c r="DE111" i="71"/>
  <c r="DE108" i="71"/>
  <c r="BI108" i="71" s="1"/>
  <c r="DE107" i="71"/>
  <c r="BI107" i="71" s="1"/>
  <c r="DE104" i="71"/>
  <c r="DE103" i="71"/>
  <c r="DE100" i="71"/>
  <c r="BI100" i="71" s="1"/>
  <c r="DE99" i="71"/>
  <c r="BI99" i="71" s="1"/>
  <c r="DE96" i="71"/>
  <c r="DE95" i="71"/>
  <c r="DE92" i="71"/>
  <c r="BI92" i="71" s="1"/>
  <c r="DE91" i="71"/>
  <c r="BI91" i="71" s="1"/>
  <c r="DE88" i="71"/>
  <c r="DE87" i="71"/>
  <c r="DE84" i="71"/>
  <c r="BI84" i="71" s="1"/>
  <c r="DE83" i="71"/>
  <c r="BI83" i="71" s="1"/>
  <c r="DE80" i="71"/>
  <c r="DE79" i="71"/>
  <c r="DE76" i="71"/>
  <c r="BI76" i="71" s="1"/>
  <c r="DE75" i="71"/>
  <c r="BI75" i="71" s="1"/>
  <c r="DE72" i="71"/>
  <c r="DE71" i="71"/>
  <c r="DE68" i="71"/>
  <c r="BI68" i="71" s="1"/>
  <c r="DE67" i="71"/>
  <c r="BI67" i="71" s="1"/>
  <c r="DE124" i="71"/>
  <c r="BI124" i="71" s="1"/>
  <c r="DE120" i="71"/>
  <c r="DE153" i="71"/>
  <c r="BI153" i="71" s="1"/>
  <c r="DE138" i="71"/>
  <c r="DE127" i="71"/>
  <c r="DE117" i="71"/>
  <c r="DE60" i="71"/>
  <c r="DE55" i="71"/>
  <c r="DE51" i="71"/>
  <c r="BI51" i="71" s="1"/>
  <c r="DE47" i="71"/>
  <c r="DE43" i="71"/>
  <c r="DE39" i="71"/>
  <c r="DE35" i="71"/>
  <c r="BI35" i="71" s="1"/>
  <c r="DE31" i="71"/>
  <c r="DE27" i="71"/>
  <c r="DE23" i="71"/>
  <c r="BI23" i="71" s="1"/>
  <c r="DE64" i="71"/>
  <c r="DE63" i="71"/>
  <c r="DE59" i="71"/>
  <c r="DE56" i="71"/>
  <c r="BI56" i="71" s="1"/>
  <c r="DE52" i="71"/>
  <c r="DE48" i="71"/>
  <c r="DE44" i="71"/>
  <c r="DE40" i="71"/>
  <c r="BI40" i="71" s="1"/>
  <c r="DE36" i="71"/>
  <c r="DE32" i="71"/>
  <c r="DE28" i="71"/>
  <c r="BI28" i="71" s="1"/>
  <c r="DE24" i="71"/>
  <c r="BI24" i="71" s="1"/>
  <c r="DE62" i="71"/>
  <c r="BI62" i="71" s="1"/>
  <c r="DE58" i="71"/>
  <c r="DE53" i="71"/>
  <c r="BI53" i="71" s="1"/>
  <c r="DE49" i="71"/>
  <c r="DE45" i="71"/>
  <c r="DE41" i="71"/>
  <c r="DE37" i="71"/>
  <c r="BI37" i="71" s="1"/>
  <c r="DE33" i="71"/>
  <c r="DE29" i="71"/>
  <c r="DE25" i="71"/>
  <c r="BI25" i="71" s="1"/>
  <c r="DE61" i="71"/>
  <c r="DE57" i="71"/>
  <c r="DE50" i="71"/>
  <c r="DE42" i="71"/>
  <c r="BI42" i="71" s="1"/>
  <c r="DE34" i="71"/>
  <c r="DE26" i="71"/>
  <c r="BI26" i="71" s="1"/>
  <c r="DE46" i="71"/>
  <c r="DE30" i="71"/>
  <c r="BI30" i="71" s="1"/>
  <c r="DE54" i="71"/>
  <c r="DE22" i="71"/>
  <c r="BI22" i="71" s="1"/>
  <c r="DE38" i="71"/>
  <c r="DD23" i="70"/>
  <c r="DD27" i="70"/>
  <c r="DD31" i="70"/>
  <c r="DD35" i="70"/>
  <c r="DD39" i="70"/>
  <c r="BH39" i="70" s="1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BM117" i="70" s="1"/>
  <c r="DY121" i="70"/>
  <c r="DY125" i="70"/>
  <c r="DY129" i="70"/>
  <c r="DY133" i="70"/>
  <c r="BM133" i="70" s="1"/>
  <c r="DY137" i="70"/>
  <c r="DY141" i="70"/>
  <c r="DY145" i="70"/>
  <c r="DY149" i="70"/>
  <c r="BM149" i="70" s="1"/>
  <c r="DY153" i="70"/>
  <c r="DY157" i="70"/>
  <c r="DY161" i="70"/>
  <c r="DY165" i="70"/>
  <c r="BM165" i="70" s="1"/>
  <c r="DY170" i="70"/>
  <c r="DY174" i="70"/>
  <c r="DY178" i="70"/>
  <c r="DY182" i="70"/>
  <c r="DY186" i="70"/>
  <c r="DY190" i="70"/>
  <c r="DY194" i="70"/>
  <c r="BM194" i="70" s="1"/>
  <c r="DY198" i="70"/>
  <c r="BM198" i="70" s="1"/>
  <c r="DY202" i="70"/>
  <c r="DY206" i="70"/>
  <c r="DY210" i="70"/>
  <c r="BM210" i="70" s="1"/>
  <c r="DY214" i="70"/>
  <c r="BM214" i="70" s="1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BN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DJ162" i="71"/>
  <c r="DJ153" i="71"/>
  <c r="DJ185" i="71"/>
  <c r="DJ176" i="71"/>
  <c r="BN176" i="71" s="1"/>
  <c r="DJ208" i="71"/>
  <c r="DJ118" i="71"/>
  <c r="DJ122" i="71"/>
  <c r="BN122" i="71" s="1"/>
  <c r="DJ126" i="71"/>
  <c r="DJ130" i="71"/>
  <c r="DJ134" i="71"/>
  <c r="BN134" i="71" s="1"/>
  <c r="DJ138" i="71"/>
  <c r="DJ142" i="71"/>
  <c r="BN142" i="71" s="1"/>
  <c r="DJ146" i="71"/>
  <c r="DJ159" i="71"/>
  <c r="DJ175" i="71"/>
  <c r="DJ214" i="71"/>
  <c r="DJ188" i="71"/>
  <c r="BN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BB199" i="71" s="1"/>
  <c r="DN197" i="71"/>
  <c r="BB197" i="71" s="1"/>
  <c r="DN195" i="71"/>
  <c r="BB195" i="71" s="1"/>
  <c r="DN193" i="71"/>
  <c r="BB193" i="71" s="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BB194" i="71" s="1"/>
  <c r="DN190" i="71"/>
  <c r="DN184" i="71"/>
  <c r="DN179" i="71"/>
  <c r="DN178" i="71"/>
  <c r="DN192" i="71"/>
  <c r="BB192" i="71" s="1"/>
  <c r="DN188" i="71"/>
  <c r="DN187" i="71"/>
  <c r="DN186" i="71"/>
  <c r="DN176" i="71"/>
  <c r="DN171" i="71"/>
  <c r="DN170" i="71"/>
  <c r="DN206" i="71"/>
  <c r="DN198" i="71"/>
  <c r="BB198" i="71" s="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BB196" i="71" s="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BK192" i="71" s="1"/>
  <c r="DW196" i="71"/>
  <c r="BK196" i="71" s="1"/>
  <c r="DW200" i="71"/>
  <c r="BK200" i="71" s="1"/>
  <c r="DW204" i="71"/>
  <c r="DB23" i="71"/>
  <c r="BF23" i="71" s="1"/>
  <c r="DB27" i="71"/>
  <c r="BF27" i="71" s="1"/>
  <c r="DB31" i="71"/>
  <c r="DB35" i="71"/>
  <c r="DB39" i="71"/>
  <c r="DB43" i="71"/>
  <c r="DB47" i="71"/>
  <c r="DB51" i="71"/>
  <c r="DB55" i="71"/>
  <c r="DB58" i="71"/>
  <c r="DB62" i="7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DB215" i="71"/>
  <c r="DB116" i="71"/>
  <c r="DB120" i="71"/>
  <c r="DB124" i="71"/>
  <c r="DB128" i="71"/>
  <c r="DB132" i="71"/>
  <c r="DB136" i="71"/>
  <c r="DB140" i="71"/>
  <c r="DB144" i="71"/>
  <c r="DB149" i="71"/>
  <c r="BF149" i="71" s="1"/>
  <c r="DB165" i="7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BD196" i="71" s="1"/>
  <c r="DP204" i="71"/>
  <c r="DP194" i="71"/>
  <c r="BD194" i="71" s="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3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AZ213" i="66" s="1"/>
  <c r="C230" i="66"/>
  <c r="E228" i="66"/>
  <c r="K230" i="66"/>
  <c r="CN28" i="66" s="1"/>
  <c r="BL196" i="71" l="1"/>
  <c r="BL195" i="71"/>
  <c r="AF195" i="71" s="1"/>
  <c r="AV195" i="71" s="1"/>
  <c r="BM217" i="71"/>
  <c r="AG217" i="71" s="1"/>
  <c r="AW217" i="71" s="1"/>
  <c r="BM215" i="71"/>
  <c r="AG215" i="71" s="1"/>
  <c r="AW215" i="71" s="1"/>
  <c r="BM210" i="71"/>
  <c r="AG210" i="71" s="1"/>
  <c r="AW210" i="71" s="1"/>
  <c r="BM204" i="71"/>
  <c r="AG204" i="71" s="1"/>
  <c r="AW204" i="71" s="1"/>
  <c r="BM199" i="71"/>
  <c r="AG199" i="71" s="1"/>
  <c r="AW199" i="71" s="1"/>
  <c r="BM202" i="71"/>
  <c r="AG202" i="71" s="1"/>
  <c r="AW202" i="71" s="1"/>
  <c r="BM205" i="71"/>
  <c r="AG205" i="71" s="1"/>
  <c r="AW205" i="71" s="1"/>
  <c r="BM212" i="71"/>
  <c r="AG212" i="71" s="1"/>
  <c r="AW212" i="71" s="1"/>
  <c r="BM208" i="71"/>
  <c r="AG208" i="71" s="1"/>
  <c r="AW208" i="71" s="1"/>
  <c r="BM216" i="71"/>
  <c r="AG216" i="71" s="1"/>
  <c r="AW216" i="71" s="1"/>
  <c r="BM222" i="71"/>
  <c r="AG222" i="71" s="1"/>
  <c r="AW222" i="71" s="1"/>
  <c r="BM219" i="71"/>
  <c r="AG219" i="71" s="1"/>
  <c r="AW219" i="71" s="1"/>
  <c r="BM220" i="71"/>
  <c r="AG220" i="71" s="1"/>
  <c r="AW220" i="71" s="1"/>
  <c r="BM206" i="71"/>
  <c r="AG206" i="71" s="1"/>
  <c r="AW206" i="71" s="1"/>
  <c r="BM200" i="71"/>
  <c r="AG200" i="71" s="1"/>
  <c r="AW200" i="71" s="1"/>
  <c r="BM207" i="71"/>
  <c r="AG207" i="71" s="1"/>
  <c r="AW207" i="71" s="1"/>
  <c r="BM214" i="71"/>
  <c r="AG214" i="71" s="1"/>
  <c r="AW214" i="71" s="1"/>
  <c r="BM221" i="71"/>
  <c r="AG221" i="71" s="1"/>
  <c r="AW221" i="71" s="1"/>
  <c r="BM209" i="71"/>
  <c r="AG209" i="71" s="1"/>
  <c r="AW209" i="71" s="1"/>
  <c r="BM201" i="71"/>
  <c r="AG201" i="71" s="1"/>
  <c r="AW201" i="71" s="1"/>
  <c r="AZ25" i="70"/>
  <c r="AZ26" i="70"/>
  <c r="BG85" i="70"/>
  <c r="AA85" i="70" s="1"/>
  <c r="AQ85" i="70" s="1"/>
  <c r="BI101" i="70"/>
  <c r="AC101" i="70" s="1"/>
  <c r="AS101" i="70" s="1"/>
  <c r="BA184" i="70"/>
  <c r="U184" i="70" s="1"/>
  <c r="AK184" i="70" s="1"/>
  <c r="BM206" i="70"/>
  <c r="AG206" i="70" s="1"/>
  <c r="AW206" i="70" s="1"/>
  <c r="BM202" i="70"/>
  <c r="AG202" i="70" s="1"/>
  <c r="AW202" i="70" s="1"/>
  <c r="BM201" i="70"/>
  <c r="AG201" i="70" s="1"/>
  <c r="AW201" i="70" s="1"/>
  <c r="BM203" i="70"/>
  <c r="AG203" i="70" s="1"/>
  <c r="AW203" i="70" s="1"/>
  <c r="BM196" i="70"/>
  <c r="AG196" i="70" s="1"/>
  <c r="AW196" i="70" s="1"/>
  <c r="BM204" i="70"/>
  <c r="AG204" i="70" s="1"/>
  <c r="AW204" i="70" s="1"/>
  <c r="BM200" i="70"/>
  <c r="AG200" i="70" s="1"/>
  <c r="AW200" i="70" s="1"/>
  <c r="BM208" i="70"/>
  <c r="AG208" i="70" s="1"/>
  <c r="AW208" i="70" s="1"/>
  <c r="D36" i="72"/>
  <c r="D37" i="72" s="1"/>
  <c r="C36" i="72"/>
  <c r="C37" i="72" s="1"/>
  <c r="F36" i="72"/>
  <c r="F37" i="72" s="1"/>
  <c r="I36" i="72"/>
  <c r="I37" i="72" s="1"/>
  <c r="H36" i="72"/>
  <c r="H37" i="72" s="1"/>
  <c r="K36" i="72"/>
  <c r="K37" i="72" s="1"/>
  <c r="J36" i="72"/>
  <c r="J37" i="72" s="1"/>
  <c r="M36" i="72"/>
  <c r="M37" i="72" s="1"/>
  <c r="G36" i="72"/>
  <c r="G37" i="72" s="1"/>
  <c r="O36" i="72"/>
  <c r="O37" i="72" s="1"/>
  <c r="N36" i="72"/>
  <c r="N37" i="72" s="1"/>
  <c r="Q36" i="72"/>
  <c r="Q37" i="72" s="1"/>
  <c r="L36" i="72"/>
  <c r="L37" i="72" s="1"/>
  <c r="P36" i="72"/>
  <c r="P37" i="72" s="1"/>
  <c r="E36" i="72"/>
  <c r="E37" i="72" s="1"/>
  <c r="BN213" i="71"/>
  <c r="AH213" i="71" s="1"/>
  <c r="AX213" i="71" s="1"/>
  <c r="BN218" i="71"/>
  <c r="AH218" i="71" s="1"/>
  <c r="AX218" i="71" s="1"/>
  <c r="BN206" i="71"/>
  <c r="AH206" i="71" s="1"/>
  <c r="AX206" i="71" s="1"/>
  <c r="BN222" i="71"/>
  <c r="AH222" i="71" s="1"/>
  <c r="AX222" i="71" s="1"/>
  <c r="BN217" i="71"/>
  <c r="AH217" i="71" s="1"/>
  <c r="AX217" i="71" s="1"/>
  <c r="BN215" i="71"/>
  <c r="AH215" i="71" s="1"/>
  <c r="AX215" i="71" s="1"/>
  <c r="BN220" i="71"/>
  <c r="AH220" i="71" s="1"/>
  <c r="AX220" i="71" s="1"/>
  <c r="BN207" i="71"/>
  <c r="AH207" i="71" s="1"/>
  <c r="AX207" i="71" s="1"/>
  <c r="BN208" i="71"/>
  <c r="AH208" i="71" s="1"/>
  <c r="AX208" i="71" s="1"/>
  <c r="BN201" i="71"/>
  <c r="AH201" i="71" s="1"/>
  <c r="AX201" i="71" s="1"/>
  <c r="BN209" i="71"/>
  <c r="AH209" i="71" s="1"/>
  <c r="AX209" i="71" s="1"/>
  <c r="BN221" i="71"/>
  <c r="AH221" i="71" s="1"/>
  <c r="AX221" i="71" s="1"/>
  <c r="BN204" i="71"/>
  <c r="AH204" i="71" s="1"/>
  <c r="AX204" i="71" s="1"/>
  <c r="BN211" i="71"/>
  <c r="AH211" i="71" s="1"/>
  <c r="AX211" i="71" s="1"/>
  <c r="BN214" i="71"/>
  <c r="AH214" i="71" s="1"/>
  <c r="AX214" i="71" s="1"/>
  <c r="BN203" i="71"/>
  <c r="AH203" i="71" s="1"/>
  <c r="AX203" i="71" s="1"/>
  <c r="BN210" i="71"/>
  <c r="AH210" i="71" s="1"/>
  <c r="AX210" i="71" s="1"/>
  <c r="BN212" i="71"/>
  <c r="AH212" i="71" s="1"/>
  <c r="AX212" i="71" s="1"/>
  <c r="BN219" i="71"/>
  <c r="AH219" i="71" s="1"/>
  <c r="AX219" i="71" s="1"/>
  <c r="BN205" i="71"/>
  <c r="AH205" i="71" s="1"/>
  <c r="AX205" i="71" s="1"/>
  <c r="BN216" i="71"/>
  <c r="AH216" i="71" s="1"/>
  <c r="AX216" i="71" s="1"/>
  <c r="BK197" i="71"/>
  <c r="AE197" i="71" s="1"/>
  <c r="AU197" i="71" s="1"/>
  <c r="BK193" i="71"/>
  <c r="AE193" i="71" s="1"/>
  <c r="AU193" i="71" s="1"/>
  <c r="BK194" i="71"/>
  <c r="AE194" i="71" s="1"/>
  <c r="AU194" i="71" s="1"/>
  <c r="BA39" i="70"/>
  <c r="U39" i="70" s="1"/>
  <c r="AK39" i="70" s="1"/>
  <c r="BA110" i="70"/>
  <c r="U110" i="70" s="1"/>
  <c r="AK110" i="70" s="1"/>
  <c r="BA183" i="70"/>
  <c r="U183" i="70" s="1"/>
  <c r="AK183" i="70" s="1"/>
  <c r="BA34" i="70"/>
  <c r="U34" i="70" s="1"/>
  <c r="AK34" i="70" s="1"/>
  <c r="BA165" i="70"/>
  <c r="U165" i="70" s="1"/>
  <c r="AK165" i="70" s="1"/>
  <c r="BJ194" i="70"/>
  <c r="AD194" i="70" s="1"/>
  <c r="AT194" i="70" s="1"/>
  <c r="BJ193" i="70"/>
  <c r="AD193" i="70" s="1"/>
  <c r="AT193" i="70" s="1"/>
  <c r="BJ191" i="70"/>
  <c r="AD191" i="70" s="1"/>
  <c r="AT191" i="70" s="1"/>
  <c r="BJ192" i="70"/>
  <c r="AD192" i="70" s="1"/>
  <c r="AT192" i="70" s="1"/>
  <c r="BA133" i="70"/>
  <c r="U133" i="70" s="1"/>
  <c r="AK133" i="70" s="1"/>
  <c r="BA174" i="70"/>
  <c r="U174" i="70" s="1"/>
  <c r="AK174" i="70" s="1"/>
  <c r="BA35" i="70"/>
  <c r="U35" i="70" s="1"/>
  <c r="AK35" i="70" s="1"/>
  <c r="AZ27" i="70"/>
  <c r="T27" i="70" s="1"/>
  <c r="AJ27" i="70" s="1"/>
  <c r="AZ31" i="70"/>
  <c r="T31" i="70" s="1"/>
  <c r="AJ31" i="70" s="1"/>
  <c r="AZ28" i="70"/>
  <c r="T28" i="70" s="1"/>
  <c r="AJ28" i="70" s="1"/>
  <c r="AZ30" i="70"/>
  <c r="T30" i="70" s="1"/>
  <c r="AJ30" i="70" s="1"/>
  <c r="BK189" i="70"/>
  <c r="AE189" i="70" s="1"/>
  <c r="AU189" i="70" s="1"/>
  <c r="BK187" i="70"/>
  <c r="AE187" i="70" s="1"/>
  <c r="AU187" i="70" s="1"/>
  <c r="BG138" i="70"/>
  <c r="AA138" i="70" s="1"/>
  <c r="AQ138" i="70" s="1"/>
  <c r="BA36" i="70"/>
  <c r="U36" i="70" s="1"/>
  <c r="AK36" i="70" s="1"/>
  <c r="AZ29" i="70"/>
  <c r="T29" i="70" s="1"/>
  <c r="AJ29" i="70" s="1"/>
  <c r="BA190" i="70"/>
  <c r="U190" i="70" s="1"/>
  <c r="AK190" i="70" s="1"/>
  <c r="AZ36" i="70"/>
  <c r="T36" i="70" s="1"/>
  <c r="AJ36" i="70" s="1"/>
  <c r="BK188" i="70"/>
  <c r="AE188" i="70" s="1"/>
  <c r="AU188" i="70" s="1"/>
  <c r="AZ202" i="71"/>
  <c r="T202" i="71" s="1"/>
  <c r="AJ202" i="71" s="1"/>
  <c r="AZ201" i="71"/>
  <c r="T201" i="71" s="1"/>
  <c r="AJ201" i="71" s="1"/>
  <c r="AZ199" i="71"/>
  <c r="T199" i="71" s="1"/>
  <c r="AJ199" i="71" s="1"/>
  <c r="AZ200" i="71"/>
  <c r="T200" i="71" s="1"/>
  <c r="AJ200" i="71" s="1"/>
  <c r="AZ195" i="70"/>
  <c r="T195" i="70" s="1"/>
  <c r="AJ195" i="70" s="1"/>
  <c r="BK186" i="70"/>
  <c r="AE186" i="70" s="1"/>
  <c r="AU186" i="70" s="1"/>
  <c r="BM192" i="70"/>
  <c r="AG192" i="70" s="1"/>
  <c r="AW192" i="70" s="1"/>
  <c r="AZ201" i="70"/>
  <c r="T201" i="70" s="1"/>
  <c r="AJ201" i="70" s="1"/>
  <c r="AZ200" i="70"/>
  <c r="T200" i="70" s="1"/>
  <c r="AJ200" i="70" s="1"/>
  <c r="AZ199" i="70"/>
  <c r="T199" i="70" s="1"/>
  <c r="AJ199" i="70" s="1"/>
  <c r="AZ198" i="70"/>
  <c r="T198" i="70" s="1"/>
  <c r="AJ198" i="70" s="1"/>
  <c r="AZ197" i="70"/>
  <c r="T197" i="70" s="1"/>
  <c r="AJ197" i="70" s="1"/>
  <c r="AZ194" i="70"/>
  <c r="T194" i="70" s="1"/>
  <c r="AJ194" i="70" s="1"/>
  <c r="BA189" i="70"/>
  <c r="U189" i="70" s="1"/>
  <c r="AK189" i="70" s="1"/>
  <c r="AZ196" i="70"/>
  <c r="T196" i="70" s="1"/>
  <c r="AJ196" i="70" s="1"/>
  <c r="AZ202" i="70"/>
  <c r="T202" i="70" s="1"/>
  <c r="AJ202" i="70" s="1"/>
  <c r="BN24" i="71"/>
  <c r="AH24" i="71" s="1"/>
  <c r="AX24" i="71" s="1"/>
  <c r="BM23" i="71"/>
  <c r="AG23" i="71" s="1"/>
  <c r="AW23" i="71" s="1"/>
  <c r="BM22" i="71"/>
  <c r="AG22" i="71" s="1"/>
  <c r="AW22" i="71" s="1"/>
  <c r="BK144" i="71"/>
  <c r="AE144" i="71" s="1"/>
  <c r="AU144" i="71" s="1"/>
  <c r="BK60" i="71"/>
  <c r="AE60" i="71" s="1"/>
  <c r="AU60" i="71" s="1"/>
  <c r="BG27" i="71"/>
  <c r="AA27" i="71" s="1"/>
  <c r="AQ27" i="71" s="1"/>
  <c r="BF144" i="71"/>
  <c r="Z144" i="71" s="1"/>
  <c r="AP144" i="71" s="1"/>
  <c r="BD26" i="71"/>
  <c r="X26" i="71" s="1"/>
  <c r="AN26" i="71" s="1"/>
  <c r="BC85" i="71"/>
  <c r="W85" i="71" s="1"/>
  <c r="AM85" i="71" s="1"/>
  <c r="W196" i="71"/>
  <c r="AM196" i="71" s="1"/>
  <c r="BA23" i="71"/>
  <c r="U23" i="71" s="1"/>
  <c r="AK23" i="71" s="1"/>
  <c r="BA22" i="71"/>
  <c r="U22" i="71" s="1"/>
  <c r="AK22" i="71" s="1"/>
  <c r="BA24" i="71"/>
  <c r="U24" i="71" s="1"/>
  <c r="AK24" i="71" s="1"/>
  <c r="BN23" i="71"/>
  <c r="AH23" i="71" s="1"/>
  <c r="AX23" i="71" s="1"/>
  <c r="BM24" i="71"/>
  <c r="AG24" i="71" s="1"/>
  <c r="AW24" i="71" s="1"/>
  <c r="BM26" i="71"/>
  <c r="AG26" i="71" s="1"/>
  <c r="AW26" i="71" s="1"/>
  <c r="BM25" i="71"/>
  <c r="AG25" i="71" s="1"/>
  <c r="AW25" i="71" s="1"/>
  <c r="BK28" i="71"/>
  <c r="AE28" i="71" s="1"/>
  <c r="AU28" i="71" s="1"/>
  <c r="BJ27" i="71"/>
  <c r="AD27" i="71" s="1"/>
  <c r="AT27" i="71" s="1"/>
  <c r="BJ26" i="71"/>
  <c r="AD26" i="71" s="1"/>
  <c r="AT26" i="71" s="1"/>
  <c r="BI27" i="71"/>
  <c r="AC27" i="71" s="1"/>
  <c r="AS27" i="71" s="1"/>
  <c r="BG29" i="71"/>
  <c r="AA29" i="71" s="1"/>
  <c r="AQ29" i="71" s="1"/>
  <c r="BG28" i="71"/>
  <c r="AA28" i="71" s="1"/>
  <c r="AQ28" i="71" s="1"/>
  <c r="BF29" i="71"/>
  <c r="Z29" i="71" s="1"/>
  <c r="AP29" i="71" s="1"/>
  <c r="BF30" i="71"/>
  <c r="Z30" i="71" s="1"/>
  <c r="AP30" i="71" s="1"/>
  <c r="Z195" i="71"/>
  <c r="AP195" i="71" s="1"/>
  <c r="BD27" i="71"/>
  <c r="X27" i="71" s="1"/>
  <c r="AN27" i="71" s="1"/>
  <c r="BD29" i="71"/>
  <c r="X29" i="71" s="1"/>
  <c r="AN29" i="71" s="1"/>
  <c r="BD28" i="71"/>
  <c r="X28" i="71" s="1"/>
  <c r="AN28" i="71" s="1"/>
  <c r="BC25" i="71"/>
  <c r="W25" i="71" s="1"/>
  <c r="AM25" i="71" s="1"/>
  <c r="BC26" i="71"/>
  <c r="W26" i="71" s="1"/>
  <c r="AM26" i="71" s="1"/>
  <c r="BC23" i="71"/>
  <c r="W23" i="71" s="1"/>
  <c r="AM23" i="71" s="1"/>
  <c r="BC27" i="71"/>
  <c r="W27" i="71" s="1"/>
  <c r="AM27" i="71" s="1"/>
  <c r="BB23" i="71"/>
  <c r="V23" i="71" s="1"/>
  <c r="AL23" i="71" s="1"/>
  <c r="BB22" i="71"/>
  <c r="V22" i="71" s="1"/>
  <c r="AL22" i="71" s="1"/>
  <c r="BB26" i="71"/>
  <c r="V26" i="71" s="1"/>
  <c r="AL26" i="71" s="1"/>
  <c r="BB24" i="71"/>
  <c r="V24" i="71" s="1"/>
  <c r="AL24" i="71" s="1"/>
  <c r="BB25" i="71"/>
  <c r="V25" i="71" s="1"/>
  <c r="AL25" i="71" s="1"/>
  <c r="BB27" i="71"/>
  <c r="V27" i="71" s="1"/>
  <c r="AL27" i="71" s="1"/>
  <c r="BA25" i="71"/>
  <c r="U25" i="71" s="1"/>
  <c r="AK25" i="71" s="1"/>
  <c r="BF40" i="70"/>
  <c r="Z40" i="70" s="1"/>
  <c r="AP40" i="70" s="1"/>
  <c r="BF41" i="70"/>
  <c r="Z41" i="70" s="1"/>
  <c r="AP41" i="70" s="1"/>
  <c r="BH42" i="70"/>
  <c r="AB42" i="70" s="1"/>
  <c r="AR42" i="70" s="1"/>
  <c r="BH41" i="70"/>
  <c r="AB41" i="70" s="1"/>
  <c r="AR41" i="70" s="1"/>
  <c r="W197" i="71"/>
  <c r="AM197" i="71" s="1"/>
  <c r="BB28" i="71"/>
  <c r="V28" i="71" s="1"/>
  <c r="AL28" i="71" s="1"/>
  <c r="BL41" i="70"/>
  <c r="AF41" i="70" s="1"/>
  <c r="AV41" i="70" s="1"/>
  <c r="BN208" i="70"/>
  <c r="AH208" i="70" s="1"/>
  <c r="AX208" i="70" s="1"/>
  <c r="BN206" i="70"/>
  <c r="AH206" i="70" s="1"/>
  <c r="AX206" i="70" s="1"/>
  <c r="BN205" i="70"/>
  <c r="AH205" i="70" s="1"/>
  <c r="AX205" i="70" s="1"/>
  <c r="BN215" i="70"/>
  <c r="AH215" i="70" s="1"/>
  <c r="AX215" i="70" s="1"/>
  <c r="BN209" i="70"/>
  <c r="AH209" i="70" s="1"/>
  <c r="AX209" i="70" s="1"/>
  <c r="BN218" i="70"/>
  <c r="AH218" i="70" s="1"/>
  <c r="AX218" i="70" s="1"/>
  <c r="BN210" i="70"/>
  <c r="AH210" i="70" s="1"/>
  <c r="AX210" i="70" s="1"/>
  <c r="BN211" i="70"/>
  <c r="AH211" i="70" s="1"/>
  <c r="AX211" i="70" s="1"/>
  <c r="BN204" i="70"/>
  <c r="AH204" i="70" s="1"/>
  <c r="AX204" i="70" s="1"/>
  <c r="BN213" i="70"/>
  <c r="AH213" i="70" s="1"/>
  <c r="AX213" i="70" s="1"/>
  <c r="BN207" i="70"/>
  <c r="AH207" i="70" s="1"/>
  <c r="AX207" i="70" s="1"/>
  <c r="BN202" i="70"/>
  <c r="AH202" i="70" s="1"/>
  <c r="AX202" i="70" s="1"/>
  <c r="BN203" i="70"/>
  <c r="AH203" i="70" s="1"/>
  <c r="AX203" i="70" s="1"/>
  <c r="BN214" i="70"/>
  <c r="AH214" i="70" s="1"/>
  <c r="AX214" i="70" s="1"/>
  <c r="BN201" i="70"/>
  <c r="AH201" i="70" s="1"/>
  <c r="AX201" i="70" s="1"/>
  <c r="BN217" i="70"/>
  <c r="AH217" i="70" s="1"/>
  <c r="AX217" i="70" s="1"/>
  <c r="BM40" i="70"/>
  <c r="AG40" i="70" s="1"/>
  <c r="AW40" i="70" s="1"/>
  <c r="BK124" i="70"/>
  <c r="AE124" i="70" s="1"/>
  <c r="AU124" i="70" s="1"/>
  <c r="BI90" i="70"/>
  <c r="AC90" i="70" s="1"/>
  <c r="AS90" i="70" s="1"/>
  <c r="BF45" i="70"/>
  <c r="Z45" i="70" s="1"/>
  <c r="AP45" i="70" s="1"/>
  <c r="BA187" i="70"/>
  <c r="U187" i="70" s="1"/>
  <c r="AK187" i="70" s="1"/>
  <c r="BA188" i="70"/>
  <c r="U188" i="70" s="1"/>
  <c r="AK188" i="70" s="1"/>
  <c r="BF44" i="70"/>
  <c r="Z44" i="70" s="1"/>
  <c r="AP44" i="70" s="1"/>
  <c r="BF42" i="70"/>
  <c r="Z42" i="70" s="1"/>
  <c r="AP42" i="70" s="1"/>
  <c r="BA98" i="70"/>
  <c r="U98" i="70" s="1"/>
  <c r="AK98" i="70" s="1"/>
  <c r="BA126" i="70"/>
  <c r="U126" i="70" s="1"/>
  <c r="AK126" i="70" s="1"/>
  <c r="BN39" i="70"/>
  <c r="AH39" i="70" s="1"/>
  <c r="AX39" i="70" s="1"/>
  <c r="BN38" i="70"/>
  <c r="AH38" i="70" s="1"/>
  <c r="AX38" i="70" s="1"/>
  <c r="BM37" i="70"/>
  <c r="AG37" i="70" s="1"/>
  <c r="AW37" i="70" s="1"/>
  <c r="BM38" i="70"/>
  <c r="AG38" i="70" s="1"/>
  <c r="AW38" i="70" s="1"/>
  <c r="BM39" i="70"/>
  <c r="AG39" i="70" s="1"/>
  <c r="AW39" i="70" s="1"/>
  <c r="BL39" i="70"/>
  <c r="AF39" i="70" s="1"/>
  <c r="AV39" i="70" s="1"/>
  <c r="BK42" i="70"/>
  <c r="AE42" i="70" s="1"/>
  <c r="AU42" i="70" s="1"/>
  <c r="BK41" i="70"/>
  <c r="AE41" i="70" s="1"/>
  <c r="AU41" i="70" s="1"/>
  <c r="BK40" i="70"/>
  <c r="AE40" i="70" s="1"/>
  <c r="AU40" i="70" s="1"/>
  <c r="BI42" i="70"/>
  <c r="AC42" i="70" s="1"/>
  <c r="AS42" i="70" s="1"/>
  <c r="BI40" i="70"/>
  <c r="AC40" i="70" s="1"/>
  <c r="AS40" i="70" s="1"/>
  <c r="BI41" i="70"/>
  <c r="AC41" i="70" s="1"/>
  <c r="AS41" i="70" s="1"/>
  <c r="BH43" i="70"/>
  <c r="AB43" i="70" s="1"/>
  <c r="AR43" i="70" s="1"/>
  <c r="BG41" i="70"/>
  <c r="AA41" i="70" s="1"/>
  <c r="AQ41" i="70" s="1"/>
  <c r="BD42" i="70"/>
  <c r="X42" i="70" s="1"/>
  <c r="AN42" i="70" s="1"/>
  <c r="BD43" i="70"/>
  <c r="X43" i="70" s="1"/>
  <c r="AN43" i="70" s="1"/>
  <c r="BC36" i="70"/>
  <c r="W36" i="70" s="1"/>
  <c r="AM36" i="70" s="1"/>
  <c r="BC39" i="70"/>
  <c r="W39" i="70" s="1"/>
  <c r="AM39" i="70" s="1"/>
  <c r="BC37" i="70"/>
  <c r="W37" i="70" s="1"/>
  <c r="AM37" i="70" s="1"/>
  <c r="BC38" i="70"/>
  <c r="W38" i="70" s="1"/>
  <c r="AM38" i="70" s="1"/>
  <c r="BC40" i="70"/>
  <c r="W40" i="70" s="1"/>
  <c r="AM40" i="70" s="1"/>
  <c r="BB36" i="70"/>
  <c r="V36" i="70" s="1"/>
  <c r="AL36" i="70" s="1"/>
  <c r="BB37" i="70"/>
  <c r="V37" i="70" s="1"/>
  <c r="AL37" i="70" s="1"/>
  <c r="BB39" i="70"/>
  <c r="V39" i="70" s="1"/>
  <c r="AL39" i="70" s="1"/>
  <c r="BB38" i="70"/>
  <c r="V38" i="70" s="1"/>
  <c r="AL38" i="70" s="1"/>
  <c r="BA37" i="70"/>
  <c r="U37" i="70" s="1"/>
  <c r="AK37" i="70" s="1"/>
  <c r="BA38" i="70"/>
  <c r="U38" i="70" s="1"/>
  <c r="AK38" i="70" s="1"/>
  <c r="BA175" i="70"/>
  <c r="U175" i="70" s="1"/>
  <c r="AK175" i="70" s="1"/>
  <c r="AZ35" i="70"/>
  <c r="T35" i="70" s="1"/>
  <c r="AJ35" i="70" s="1"/>
  <c r="BA158" i="70"/>
  <c r="U158" i="70" s="1"/>
  <c r="AK158" i="70" s="1"/>
  <c r="BM197" i="71"/>
  <c r="AG197" i="71" s="1"/>
  <c r="AW197" i="71" s="1"/>
  <c r="BM198" i="71"/>
  <c r="AG198" i="71" s="1"/>
  <c r="AW198" i="71" s="1"/>
  <c r="BM196" i="71"/>
  <c r="AG196" i="71" s="1"/>
  <c r="AW196" i="71" s="1"/>
  <c r="BM194" i="71"/>
  <c r="AG194" i="71" s="1"/>
  <c r="AW194" i="71" s="1"/>
  <c r="BM195" i="71"/>
  <c r="AG195" i="71" s="1"/>
  <c r="AW195" i="71" s="1"/>
  <c r="BL188" i="71"/>
  <c r="AF188" i="71" s="1"/>
  <c r="AV188" i="71" s="1"/>
  <c r="BL185" i="71"/>
  <c r="AF185" i="71" s="1"/>
  <c r="AV185" i="71" s="1"/>
  <c r="BI31" i="71"/>
  <c r="AC31" i="71" s="1"/>
  <c r="AS31" i="71" s="1"/>
  <c r="BC28" i="71"/>
  <c r="W28" i="71" s="1"/>
  <c r="AM28" i="71" s="1"/>
  <c r="BJ31" i="71"/>
  <c r="AD31" i="71" s="1"/>
  <c r="AT31" i="71" s="1"/>
  <c r="BC32" i="71"/>
  <c r="W32" i="71" s="1"/>
  <c r="AM32" i="71" s="1"/>
  <c r="BC29" i="71"/>
  <c r="W29" i="71" s="1"/>
  <c r="AM29" i="71" s="1"/>
  <c r="BN26" i="71"/>
  <c r="AH26" i="71" s="1"/>
  <c r="AX26" i="71" s="1"/>
  <c r="BK30" i="71"/>
  <c r="AE30" i="71" s="1"/>
  <c r="AU30" i="71" s="1"/>
  <c r="BL184" i="71"/>
  <c r="AF184" i="71" s="1"/>
  <c r="AV184" i="71" s="1"/>
  <c r="AZ22" i="71"/>
  <c r="T22" i="71" s="1"/>
  <c r="AJ22" i="71" s="1"/>
  <c r="AZ23" i="71"/>
  <c r="T23" i="71" s="1"/>
  <c r="AJ23" i="71" s="1"/>
  <c r="BJ30" i="71"/>
  <c r="AD30" i="71" s="1"/>
  <c r="AT30" i="71" s="1"/>
  <c r="BC31" i="71"/>
  <c r="W31" i="71" s="1"/>
  <c r="AM31" i="71" s="1"/>
  <c r="BM28" i="71"/>
  <c r="AG28" i="71" s="1"/>
  <c r="AW28" i="71" s="1"/>
  <c r="BA123" i="70"/>
  <c r="U123" i="70" s="1"/>
  <c r="AK123" i="70" s="1"/>
  <c r="BG45" i="70"/>
  <c r="AA45" i="70" s="1"/>
  <c r="AQ45" i="70" s="1"/>
  <c r="BJ43" i="70"/>
  <c r="AD43" i="70" s="1"/>
  <c r="AT43" i="70" s="1"/>
  <c r="BN75" i="70"/>
  <c r="AH75" i="70" s="1"/>
  <c r="AX75" i="70" s="1"/>
  <c r="BN124" i="70"/>
  <c r="AH124" i="70" s="1"/>
  <c r="AX124" i="70" s="1"/>
  <c r="BN140" i="70"/>
  <c r="AH140" i="70" s="1"/>
  <c r="AX140" i="70" s="1"/>
  <c r="BJ44" i="70"/>
  <c r="AD44" i="70" s="1"/>
  <c r="AT44" i="70" s="1"/>
  <c r="BD44" i="70"/>
  <c r="X44" i="70" s="1"/>
  <c r="AN44" i="70" s="1"/>
  <c r="BH45" i="70"/>
  <c r="AB45" i="70" s="1"/>
  <c r="AR45" i="70" s="1"/>
  <c r="BH44" i="70"/>
  <c r="AB44" i="70" s="1"/>
  <c r="AR44" i="70" s="1"/>
  <c r="BC41" i="70"/>
  <c r="W41" i="70" s="1"/>
  <c r="AM41" i="70" s="1"/>
  <c r="BM41" i="70"/>
  <c r="AG41" i="70" s="1"/>
  <c r="AW41" i="70" s="1"/>
  <c r="BK43" i="70"/>
  <c r="AE43" i="70" s="1"/>
  <c r="AU43" i="70" s="1"/>
  <c r="BM42" i="70"/>
  <c r="AG42" i="70" s="1"/>
  <c r="AW42" i="70" s="1"/>
  <c r="BC43" i="70"/>
  <c r="W43" i="70" s="1"/>
  <c r="AM43" i="70" s="1"/>
  <c r="BC42" i="70"/>
  <c r="W42" i="70" s="1"/>
  <c r="AM42" i="70" s="1"/>
  <c r="BG39" i="70"/>
  <c r="AA39" i="70" s="1"/>
  <c r="AQ39" i="70" s="1"/>
  <c r="BH37" i="70"/>
  <c r="AB37" i="70" s="1"/>
  <c r="AR37" i="70" s="1"/>
  <c r="BG42" i="70"/>
  <c r="AA42" i="70" s="1"/>
  <c r="AQ42" i="70" s="1"/>
  <c r="CF203" i="66"/>
  <c r="BG205" i="66"/>
  <c r="AA205" i="66" s="1"/>
  <c r="BG222" i="66"/>
  <c r="AA222" i="66" s="1"/>
  <c r="BG215" i="66"/>
  <c r="AA215" i="66" s="1"/>
  <c r="BG214" i="66"/>
  <c r="AA214" i="66" s="1"/>
  <c r="BG199" i="66"/>
  <c r="AA199" i="66" s="1"/>
  <c r="BG206" i="66"/>
  <c r="AA206" i="66" s="1"/>
  <c r="BG207" i="66"/>
  <c r="AA207" i="66" s="1"/>
  <c r="BG191" i="66"/>
  <c r="AA191" i="66" s="1"/>
  <c r="BG34" i="66"/>
  <c r="AA34" i="66" s="1"/>
  <c r="BG204" i="66"/>
  <c r="AA204" i="66" s="1"/>
  <c r="BG190" i="66"/>
  <c r="AA190" i="66" s="1"/>
  <c r="BG35" i="66"/>
  <c r="AA35" i="66" s="1"/>
  <c r="BG26" i="66"/>
  <c r="AA26" i="66" s="1"/>
  <c r="AZ25" i="66"/>
  <c r="AZ204" i="66"/>
  <c r="AZ218" i="66"/>
  <c r="AZ31" i="66"/>
  <c r="AJ222" i="66"/>
  <c r="AZ215" i="66"/>
  <c r="AZ29" i="66"/>
  <c r="AZ208" i="66"/>
  <c r="AZ22" i="66"/>
  <c r="AZ205" i="66"/>
  <c r="AZ221" i="66"/>
  <c r="BG221" i="66"/>
  <c r="AA221" i="66" s="1"/>
  <c r="BG213" i="66"/>
  <c r="AA213" i="66" s="1"/>
  <c r="BG200" i="66"/>
  <c r="AA200" i="66" s="1"/>
  <c r="BG202" i="66"/>
  <c r="AA202" i="66" s="1"/>
  <c r="BG220" i="66"/>
  <c r="AA220" i="66" s="1"/>
  <c r="BG212" i="66"/>
  <c r="AA212" i="66" s="1"/>
  <c r="BG203" i="66"/>
  <c r="AA203" i="66" s="1"/>
  <c r="BG33" i="66"/>
  <c r="AA33" i="66" s="1"/>
  <c r="BG197" i="66"/>
  <c r="AA197" i="66" s="1"/>
  <c r="BG27" i="66"/>
  <c r="AA27" i="66" s="1"/>
  <c r="BG40" i="66"/>
  <c r="AA40" i="66" s="1"/>
  <c r="BG32" i="66"/>
  <c r="AA32" i="66" s="1"/>
  <c r="BG24" i="66"/>
  <c r="AA24" i="66" s="1"/>
  <c r="AZ214" i="66"/>
  <c r="AZ211" i="66"/>
  <c r="AZ220" i="66"/>
  <c r="AZ217" i="66"/>
  <c r="AZ27" i="66"/>
  <c r="AZ210" i="66"/>
  <c r="AZ24" i="66"/>
  <c r="AZ203" i="66"/>
  <c r="AZ219" i="66"/>
  <c r="AZ212" i="66"/>
  <c r="AZ26" i="66"/>
  <c r="AZ209" i="66"/>
  <c r="BG198" i="66"/>
  <c r="AA198" i="66" s="1"/>
  <c r="BG219" i="66"/>
  <c r="AA219" i="66" s="1"/>
  <c r="BG211" i="66"/>
  <c r="AA211" i="66" s="1"/>
  <c r="BG194" i="66"/>
  <c r="AA194" i="66" s="1"/>
  <c r="BG218" i="66"/>
  <c r="AA218" i="66" s="1"/>
  <c r="BG210" i="66"/>
  <c r="AA210" i="66" s="1"/>
  <c r="BG196" i="66"/>
  <c r="AA196" i="66" s="1"/>
  <c r="BG25" i="66"/>
  <c r="AA25" i="66" s="1"/>
  <c r="BG195" i="66"/>
  <c r="AA195" i="66" s="1"/>
  <c r="BG192" i="66"/>
  <c r="AA192" i="66" s="1"/>
  <c r="BG37" i="66"/>
  <c r="AA37" i="66" s="1"/>
  <c r="BG38" i="66"/>
  <c r="AA38" i="66" s="1"/>
  <c r="BG30" i="66"/>
  <c r="AA30" i="66" s="1"/>
  <c r="BG22" i="66"/>
  <c r="AA22" i="66" s="1"/>
  <c r="AZ32" i="66"/>
  <c r="AZ206" i="66"/>
  <c r="AZ23" i="66"/>
  <c r="AZ28" i="66"/>
  <c r="AZ207" i="66"/>
  <c r="AZ222" i="66"/>
  <c r="AZ216" i="66"/>
  <c r="AZ30" i="66"/>
  <c r="BG23" i="66"/>
  <c r="AA23" i="66" s="1"/>
  <c r="BG217" i="66"/>
  <c r="AA217" i="66" s="1"/>
  <c r="BG209" i="66"/>
  <c r="AA209" i="66" s="1"/>
  <c r="BG31" i="66"/>
  <c r="AA31" i="66" s="1"/>
  <c r="BG39" i="66"/>
  <c r="AA39" i="66" s="1"/>
  <c r="BG216" i="66"/>
  <c r="AA216" i="66" s="1"/>
  <c r="BG208" i="66"/>
  <c r="AA208" i="66" s="1"/>
  <c r="BG188" i="66"/>
  <c r="AA188" i="66" s="1"/>
  <c r="BG201" i="66"/>
  <c r="AA201" i="66" s="1"/>
  <c r="BG193" i="66"/>
  <c r="AA193" i="66" s="1"/>
  <c r="BG189" i="66"/>
  <c r="AA189" i="66" s="1"/>
  <c r="BG29" i="66"/>
  <c r="AA29" i="66" s="1"/>
  <c r="BG36" i="66"/>
  <c r="AA36" i="66" s="1"/>
  <c r="BG28" i="66"/>
  <c r="AA28" i="66" s="1"/>
  <c r="BB23" i="66"/>
  <c r="V23" i="66" s="1"/>
  <c r="BB25" i="66"/>
  <c r="V25" i="66" s="1"/>
  <c r="BB27" i="66"/>
  <c r="V27" i="66" s="1"/>
  <c r="BB29" i="66"/>
  <c r="V29" i="66" s="1"/>
  <c r="BB31" i="66"/>
  <c r="V31" i="66" s="1"/>
  <c r="BB22" i="66"/>
  <c r="V22" i="66" s="1"/>
  <c r="BB24" i="66"/>
  <c r="V24" i="66" s="1"/>
  <c r="BB26" i="66"/>
  <c r="V26" i="66" s="1"/>
  <c r="BB28" i="66"/>
  <c r="V28" i="66" s="1"/>
  <c r="BB30" i="66"/>
  <c r="V30" i="66" s="1"/>
  <c r="BB32" i="66"/>
  <c r="V32" i="66" s="1"/>
  <c r="BB193" i="66"/>
  <c r="V193" i="66" s="1"/>
  <c r="BB195" i="66"/>
  <c r="V195" i="66" s="1"/>
  <c r="BB197" i="66"/>
  <c r="V197" i="66" s="1"/>
  <c r="BB199" i="66"/>
  <c r="V199" i="66" s="1"/>
  <c r="BB201" i="66"/>
  <c r="V201" i="66" s="1"/>
  <c r="BB203" i="66"/>
  <c r="V203" i="66" s="1"/>
  <c r="BB205" i="66"/>
  <c r="V205" i="66" s="1"/>
  <c r="BB207" i="66"/>
  <c r="V207" i="66" s="1"/>
  <c r="BB194" i="66"/>
  <c r="V194" i="66" s="1"/>
  <c r="BB196" i="66"/>
  <c r="V196" i="66" s="1"/>
  <c r="BB198" i="66"/>
  <c r="V198" i="66" s="1"/>
  <c r="BB200" i="66"/>
  <c r="V200" i="66" s="1"/>
  <c r="BB202" i="66"/>
  <c r="V202" i="66" s="1"/>
  <c r="BB204" i="66"/>
  <c r="V204" i="66" s="1"/>
  <c r="BB209" i="66"/>
  <c r="V209" i="66" s="1"/>
  <c r="BB211" i="66"/>
  <c r="V211" i="66" s="1"/>
  <c r="BB213" i="66"/>
  <c r="V213" i="66" s="1"/>
  <c r="BB215" i="66"/>
  <c r="V215" i="66" s="1"/>
  <c r="BB217" i="66"/>
  <c r="V217" i="66" s="1"/>
  <c r="BB219" i="66"/>
  <c r="V219" i="66" s="1"/>
  <c r="BB221" i="66"/>
  <c r="V221" i="66" s="1"/>
  <c r="BB206" i="66"/>
  <c r="V206" i="66" s="1"/>
  <c r="BB214" i="66"/>
  <c r="V214" i="66" s="1"/>
  <c r="BB222" i="66"/>
  <c r="V222" i="66" s="1"/>
  <c r="BB212" i="66"/>
  <c r="V212" i="66" s="1"/>
  <c r="BB220" i="66"/>
  <c r="V220" i="66" s="1"/>
  <c r="BB210" i="66"/>
  <c r="V210" i="66" s="1"/>
  <c r="BB218" i="66"/>
  <c r="V218" i="66" s="1"/>
  <c r="BB208" i="66"/>
  <c r="V208" i="66" s="1"/>
  <c r="BB216" i="66"/>
  <c r="V216" i="66" s="1"/>
  <c r="BL22" i="66"/>
  <c r="AF22" i="66" s="1"/>
  <c r="BL24" i="66"/>
  <c r="AF24" i="66" s="1"/>
  <c r="BL26" i="66"/>
  <c r="AF26" i="66" s="1"/>
  <c r="BL28" i="66"/>
  <c r="AF28" i="66" s="1"/>
  <c r="BL30" i="66"/>
  <c r="AF30" i="66" s="1"/>
  <c r="BL32" i="66"/>
  <c r="AF32" i="66" s="1"/>
  <c r="BL34" i="66"/>
  <c r="AF34" i="66" s="1"/>
  <c r="BL36" i="66"/>
  <c r="AF36" i="66" s="1"/>
  <c r="BL38" i="66"/>
  <c r="AF38" i="66" s="1"/>
  <c r="BL23" i="66"/>
  <c r="AF23" i="66" s="1"/>
  <c r="BL25" i="66"/>
  <c r="AF25" i="66" s="1"/>
  <c r="BL27" i="66"/>
  <c r="AF27" i="66" s="1"/>
  <c r="BL29" i="66"/>
  <c r="AF29" i="66" s="1"/>
  <c r="BL31" i="66"/>
  <c r="AF31" i="66" s="1"/>
  <c r="BL33" i="66"/>
  <c r="AF33" i="66" s="1"/>
  <c r="BL35" i="66"/>
  <c r="AF35" i="66" s="1"/>
  <c r="BL37" i="66"/>
  <c r="AF37" i="66" s="1"/>
  <c r="BL206" i="66"/>
  <c r="AF206" i="66" s="1"/>
  <c r="BL207" i="66"/>
  <c r="AF207" i="66" s="1"/>
  <c r="BL208" i="66"/>
  <c r="AF208" i="66" s="1"/>
  <c r="BL210" i="66"/>
  <c r="AF210" i="66" s="1"/>
  <c r="BL212" i="66"/>
  <c r="AF212" i="66" s="1"/>
  <c r="BL214" i="66"/>
  <c r="AF214" i="66" s="1"/>
  <c r="BL216" i="66"/>
  <c r="AF216" i="66" s="1"/>
  <c r="BL218" i="66"/>
  <c r="AF218" i="66" s="1"/>
  <c r="BL220" i="66"/>
  <c r="AF220" i="66" s="1"/>
  <c r="BL222" i="66"/>
  <c r="AF222" i="66" s="1"/>
  <c r="BL211" i="66"/>
  <c r="AF211" i="66" s="1"/>
  <c r="BL219" i="66"/>
  <c r="AF219" i="66" s="1"/>
  <c r="BL209" i="66"/>
  <c r="AF209" i="66" s="1"/>
  <c r="BL217" i="66"/>
  <c r="AF217" i="66" s="1"/>
  <c r="BL215" i="66"/>
  <c r="AF215" i="66" s="1"/>
  <c r="BL213" i="66"/>
  <c r="AF213" i="66" s="1"/>
  <c r="BL221" i="66"/>
  <c r="AF221" i="66" s="1"/>
  <c r="BC22" i="66"/>
  <c r="W22" i="66" s="1"/>
  <c r="BC24" i="66"/>
  <c r="W24" i="66" s="1"/>
  <c r="BC26" i="66"/>
  <c r="W26" i="66" s="1"/>
  <c r="BC28" i="66"/>
  <c r="W28" i="66" s="1"/>
  <c r="BC30" i="66"/>
  <c r="W30" i="66" s="1"/>
  <c r="BC32" i="66"/>
  <c r="W32" i="66" s="1"/>
  <c r="BC34" i="66"/>
  <c r="W34" i="66" s="1"/>
  <c r="BC36" i="66"/>
  <c r="W36" i="66" s="1"/>
  <c r="BC27" i="66"/>
  <c r="W27" i="66" s="1"/>
  <c r="BC35" i="66"/>
  <c r="W35" i="66" s="1"/>
  <c r="BC25" i="66"/>
  <c r="W25" i="66" s="1"/>
  <c r="BC33" i="66"/>
  <c r="W33" i="66" s="1"/>
  <c r="BC197" i="66"/>
  <c r="W197" i="66" s="1"/>
  <c r="BC199" i="66"/>
  <c r="W199" i="66" s="1"/>
  <c r="BC201" i="66"/>
  <c r="W201" i="66" s="1"/>
  <c r="BC23" i="66"/>
  <c r="W23" i="66" s="1"/>
  <c r="BC31" i="66"/>
  <c r="W31" i="66" s="1"/>
  <c r="BC29" i="66"/>
  <c r="W29" i="66" s="1"/>
  <c r="BC202" i="66"/>
  <c r="W202" i="66" s="1"/>
  <c r="BC205" i="66"/>
  <c r="W205" i="66" s="1"/>
  <c r="BC208" i="66"/>
  <c r="W208" i="66" s="1"/>
  <c r="BC210" i="66"/>
  <c r="W210" i="66" s="1"/>
  <c r="BC212" i="66"/>
  <c r="W212" i="66" s="1"/>
  <c r="BC214" i="66"/>
  <c r="W214" i="66" s="1"/>
  <c r="BC216" i="66"/>
  <c r="W216" i="66" s="1"/>
  <c r="BC218" i="66"/>
  <c r="W218" i="66" s="1"/>
  <c r="BC220" i="66"/>
  <c r="W220" i="66" s="1"/>
  <c r="BC222" i="66"/>
  <c r="W222" i="66" s="1"/>
  <c r="BC200" i="66"/>
  <c r="W200" i="66" s="1"/>
  <c r="BC207" i="66"/>
  <c r="W207" i="66" s="1"/>
  <c r="BC198" i="66"/>
  <c r="W198" i="66" s="1"/>
  <c r="BC203" i="66"/>
  <c r="W203" i="66" s="1"/>
  <c r="BC204" i="66"/>
  <c r="W204" i="66" s="1"/>
  <c r="BC209" i="66"/>
  <c r="W209" i="66" s="1"/>
  <c r="BC211" i="66"/>
  <c r="W211" i="66" s="1"/>
  <c r="BC213" i="66"/>
  <c r="W213" i="66" s="1"/>
  <c r="BC215" i="66"/>
  <c r="W215" i="66" s="1"/>
  <c r="BC217" i="66"/>
  <c r="W217" i="66" s="1"/>
  <c r="BC219" i="66"/>
  <c r="W219" i="66" s="1"/>
  <c r="BC221" i="66"/>
  <c r="W221" i="66" s="1"/>
  <c r="BC196" i="66"/>
  <c r="W196" i="66" s="1"/>
  <c r="BC206" i="66"/>
  <c r="W206" i="66" s="1"/>
  <c r="BM23" i="66"/>
  <c r="AG23" i="66" s="1"/>
  <c r="BM25" i="66"/>
  <c r="AG25" i="66" s="1"/>
  <c r="BM27" i="66"/>
  <c r="AG27" i="66" s="1"/>
  <c r="BM29" i="66"/>
  <c r="AG29" i="66" s="1"/>
  <c r="BM31" i="66"/>
  <c r="AG31" i="66" s="1"/>
  <c r="BM33" i="66"/>
  <c r="AG33" i="66" s="1"/>
  <c r="BM35" i="66"/>
  <c r="AG35" i="66" s="1"/>
  <c r="BM37" i="66"/>
  <c r="AG37" i="66" s="1"/>
  <c r="BM24" i="66"/>
  <c r="AG24" i="66" s="1"/>
  <c r="BM32" i="66"/>
  <c r="AG32" i="66" s="1"/>
  <c r="BM22" i="66"/>
  <c r="AG22" i="66" s="1"/>
  <c r="BM30" i="66"/>
  <c r="AG30" i="66" s="1"/>
  <c r="BM38" i="66"/>
  <c r="AG38" i="66" s="1"/>
  <c r="BM28" i="66"/>
  <c r="AG28" i="66" s="1"/>
  <c r="BM36" i="66"/>
  <c r="AG36" i="66" s="1"/>
  <c r="BM209" i="66"/>
  <c r="AG209" i="66" s="1"/>
  <c r="BM211" i="66"/>
  <c r="AG211" i="66" s="1"/>
  <c r="BM213" i="66"/>
  <c r="AG213" i="66" s="1"/>
  <c r="BM215" i="66"/>
  <c r="AG215" i="66" s="1"/>
  <c r="BM217" i="66"/>
  <c r="AG217" i="66" s="1"/>
  <c r="BM219" i="66"/>
  <c r="AG219" i="66" s="1"/>
  <c r="BM221" i="66"/>
  <c r="AG221" i="66" s="1"/>
  <c r="BM34" i="66"/>
  <c r="AG34" i="66" s="1"/>
  <c r="BM207" i="66"/>
  <c r="AG207" i="66" s="1"/>
  <c r="BM26" i="66"/>
  <c r="AG26" i="66" s="1"/>
  <c r="BM206" i="66"/>
  <c r="AG206" i="66" s="1"/>
  <c r="BM208" i="66"/>
  <c r="AG208" i="66" s="1"/>
  <c r="BM210" i="66"/>
  <c r="AG210" i="66" s="1"/>
  <c r="BM212" i="66"/>
  <c r="AG212" i="66" s="1"/>
  <c r="BM214" i="66"/>
  <c r="AG214" i="66" s="1"/>
  <c r="BM216" i="66"/>
  <c r="AG216" i="66" s="1"/>
  <c r="BM218" i="66"/>
  <c r="AG218" i="66" s="1"/>
  <c r="BM220" i="66"/>
  <c r="AG220" i="66" s="1"/>
  <c r="BM222" i="66"/>
  <c r="AG222" i="66" s="1"/>
  <c r="BE23" i="66"/>
  <c r="Y23" i="66" s="1"/>
  <c r="BE25" i="66"/>
  <c r="Y25" i="66" s="1"/>
  <c r="BE27" i="66"/>
  <c r="Y27" i="66" s="1"/>
  <c r="BE29" i="66"/>
  <c r="Y29" i="66" s="1"/>
  <c r="BE31" i="66"/>
  <c r="Y31" i="66" s="1"/>
  <c r="BE33" i="66"/>
  <c r="Y33" i="66" s="1"/>
  <c r="BE35" i="66"/>
  <c r="Y35" i="66" s="1"/>
  <c r="BE37" i="66"/>
  <c r="Y37" i="66" s="1"/>
  <c r="BE39" i="66"/>
  <c r="Y39" i="66" s="1"/>
  <c r="BE28" i="66"/>
  <c r="Y28" i="66" s="1"/>
  <c r="BE36" i="66"/>
  <c r="Y36" i="66" s="1"/>
  <c r="BE26" i="66"/>
  <c r="Y26" i="66" s="1"/>
  <c r="BE34" i="66"/>
  <c r="Y34" i="66" s="1"/>
  <c r="BE194" i="66"/>
  <c r="Y194" i="66" s="1"/>
  <c r="BE196" i="66"/>
  <c r="Y196" i="66" s="1"/>
  <c r="BE198" i="66"/>
  <c r="Y198" i="66" s="1"/>
  <c r="BE200" i="66"/>
  <c r="Y200" i="66" s="1"/>
  <c r="BE202" i="66"/>
  <c r="Y202" i="66" s="1"/>
  <c r="BE24" i="66"/>
  <c r="Y24" i="66" s="1"/>
  <c r="BE32" i="66"/>
  <c r="Y32" i="66" s="1"/>
  <c r="BE40" i="66"/>
  <c r="Y40" i="66" s="1"/>
  <c r="BE192" i="66"/>
  <c r="Y192" i="66" s="1"/>
  <c r="BE38" i="66"/>
  <c r="Y38" i="66" s="1"/>
  <c r="BE195" i="66"/>
  <c r="Y195" i="66" s="1"/>
  <c r="BE206" i="66"/>
  <c r="Y206" i="66" s="1"/>
  <c r="BE209" i="66"/>
  <c r="Y209" i="66" s="1"/>
  <c r="BE211" i="66"/>
  <c r="Y211" i="66" s="1"/>
  <c r="BE213" i="66"/>
  <c r="Y213" i="66" s="1"/>
  <c r="BE215" i="66"/>
  <c r="Y215" i="66" s="1"/>
  <c r="BE217" i="66"/>
  <c r="Y217" i="66" s="1"/>
  <c r="BE219" i="66"/>
  <c r="Y219" i="66" s="1"/>
  <c r="BE221" i="66"/>
  <c r="Y221" i="66" s="1"/>
  <c r="BE30" i="66"/>
  <c r="Y30" i="66" s="1"/>
  <c r="BE193" i="66"/>
  <c r="Y193" i="66" s="1"/>
  <c r="BE201" i="66"/>
  <c r="Y201" i="66" s="1"/>
  <c r="BE22" i="66"/>
  <c r="Y22" i="66" s="1"/>
  <c r="BE199" i="66"/>
  <c r="Y199" i="66" s="1"/>
  <c r="BE205" i="66"/>
  <c r="Y205" i="66" s="1"/>
  <c r="BE208" i="66"/>
  <c r="Y208" i="66" s="1"/>
  <c r="BE210" i="66"/>
  <c r="Y210" i="66" s="1"/>
  <c r="BE212" i="66"/>
  <c r="Y212" i="66" s="1"/>
  <c r="BE214" i="66"/>
  <c r="Y214" i="66" s="1"/>
  <c r="BE216" i="66"/>
  <c r="Y216" i="66" s="1"/>
  <c r="BE218" i="66"/>
  <c r="Y218" i="66" s="1"/>
  <c r="BE220" i="66"/>
  <c r="Y220" i="66" s="1"/>
  <c r="BE222" i="66"/>
  <c r="Y222" i="66" s="1"/>
  <c r="BE197" i="66"/>
  <c r="Y197" i="66" s="1"/>
  <c r="BE204" i="66"/>
  <c r="Y204" i="66" s="1"/>
  <c r="BE207" i="66"/>
  <c r="Y207" i="66" s="1"/>
  <c r="BE203" i="66"/>
  <c r="Y203" i="66" s="1"/>
  <c r="BH22" i="66"/>
  <c r="AB22" i="66" s="1"/>
  <c r="BH24" i="66"/>
  <c r="AB24" i="66" s="1"/>
  <c r="BH26" i="66"/>
  <c r="AB26" i="66" s="1"/>
  <c r="BH28" i="66"/>
  <c r="AB28" i="66" s="1"/>
  <c r="BH30" i="66"/>
  <c r="AB30" i="66" s="1"/>
  <c r="BH32" i="66"/>
  <c r="AB32" i="66" s="1"/>
  <c r="BH34" i="66"/>
  <c r="AB34" i="66" s="1"/>
  <c r="BH36" i="66"/>
  <c r="AB36" i="66" s="1"/>
  <c r="BH38" i="66"/>
  <c r="AB38" i="66" s="1"/>
  <c r="BH40" i="66"/>
  <c r="AB40" i="66" s="1"/>
  <c r="BH23" i="66"/>
  <c r="AB23" i="66" s="1"/>
  <c r="BH25" i="66"/>
  <c r="AB25" i="66" s="1"/>
  <c r="BH27" i="66"/>
  <c r="AB27" i="66" s="1"/>
  <c r="BH29" i="66"/>
  <c r="AB29" i="66" s="1"/>
  <c r="BH31" i="66"/>
  <c r="AB31" i="66" s="1"/>
  <c r="BH33" i="66"/>
  <c r="AB33" i="66" s="1"/>
  <c r="BH35" i="66"/>
  <c r="AB35" i="66" s="1"/>
  <c r="BH37" i="66"/>
  <c r="AB37" i="66" s="1"/>
  <c r="BH39" i="66"/>
  <c r="AB39" i="66" s="1"/>
  <c r="BH187" i="66"/>
  <c r="AB187" i="66" s="1"/>
  <c r="BH188" i="66"/>
  <c r="AB188" i="66" s="1"/>
  <c r="BH194" i="66"/>
  <c r="AB194" i="66" s="1"/>
  <c r="BH196" i="66"/>
  <c r="AB196" i="66" s="1"/>
  <c r="BH198" i="66"/>
  <c r="AB198" i="66" s="1"/>
  <c r="BH200" i="66"/>
  <c r="AB200" i="66" s="1"/>
  <c r="BH202" i="66"/>
  <c r="AB202" i="66" s="1"/>
  <c r="BH204" i="66"/>
  <c r="AB204" i="66" s="1"/>
  <c r="BH206" i="66"/>
  <c r="AB206" i="66" s="1"/>
  <c r="BH184" i="66"/>
  <c r="AB184" i="66" s="1"/>
  <c r="BH186" i="66"/>
  <c r="AB186" i="66" s="1"/>
  <c r="BH189" i="66"/>
  <c r="AB189" i="66" s="1"/>
  <c r="BH192" i="66"/>
  <c r="AB192" i="66" s="1"/>
  <c r="BH191" i="66"/>
  <c r="AB191" i="66" s="1"/>
  <c r="BH193" i="66"/>
  <c r="AB193" i="66" s="1"/>
  <c r="BH195" i="66"/>
  <c r="AB195" i="66" s="1"/>
  <c r="BH197" i="66"/>
  <c r="AB197" i="66" s="1"/>
  <c r="BH199" i="66"/>
  <c r="AB199" i="66" s="1"/>
  <c r="BH201" i="66"/>
  <c r="AB201" i="66" s="1"/>
  <c r="BH203" i="66"/>
  <c r="AB203" i="66" s="1"/>
  <c r="BH205" i="66"/>
  <c r="AB205" i="66" s="1"/>
  <c r="BH190" i="66"/>
  <c r="AB190" i="66" s="1"/>
  <c r="BH207" i="66"/>
  <c r="AB207" i="66" s="1"/>
  <c r="BH208" i="66"/>
  <c r="AB208" i="66" s="1"/>
  <c r="BH210" i="66"/>
  <c r="AB210" i="66" s="1"/>
  <c r="BH212" i="66"/>
  <c r="AB212" i="66" s="1"/>
  <c r="BH214" i="66"/>
  <c r="AB214" i="66" s="1"/>
  <c r="BH216" i="66"/>
  <c r="AB216" i="66" s="1"/>
  <c r="BH218" i="66"/>
  <c r="AB218" i="66" s="1"/>
  <c r="BH220" i="66"/>
  <c r="AB220" i="66" s="1"/>
  <c r="BH222" i="66"/>
  <c r="AB222" i="66" s="1"/>
  <c r="BH209" i="66"/>
  <c r="AB209" i="66" s="1"/>
  <c r="BH217" i="66"/>
  <c r="AB217" i="66" s="1"/>
  <c r="BH185" i="66"/>
  <c r="AB185" i="66" s="1"/>
  <c r="BH215" i="66"/>
  <c r="AB215" i="66" s="1"/>
  <c r="BH213" i="66"/>
  <c r="AB213" i="66" s="1"/>
  <c r="BH221" i="66"/>
  <c r="AB221" i="66" s="1"/>
  <c r="BH211" i="66"/>
  <c r="AB211" i="66" s="1"/>
  <c r="BH219" i="66"/>
  <c r="AB219" i="66" s="1"/>
  <c r="BN23" i="66"/>
  <c r="AH23" i="66" s="1"/>
  <c r="BN25" i="66"/>
  <c r="AH25" i="66" s="1"/>
  <c r="BN27" i="66"/>
  <c r="AH27" i="66" s="1"/>
  <c r="BN29" i="66"/>
  <c r="AH29" i="66" s="1"/>
  <c r="BN31" i="66"/>
  <c r="AH31" i="66" s="1"/>
  <c r="BN33" i="66"/>
  <c r="AH33" i="66" s="1"/>
  <c r="BN35" i="66"/>
  <c r="AH35" i="66" s="1"/>
  <c r="BN22" i="66"/>
  <c r="AH22" i="66" s="1"/>
  <c r="BN24" i="66"/>
  <c r="AH24" i="66" s="1"/>
  <c r="BN26" i="66"/>
  <c r="AH26" i="66" s="1"/>
  <c r="BN28" i="66"/>
  <c r="AH28" i="66" s="1"/>
  <c r="BN30" i="66"/>
  <c r="AH30" i="66" s="1"/>
  <c r="BN32" i="66"/>
  <c r="AH32" i="66" s="1"/>
  <c r="BN34" i="66"/>
  <c r="AH34" i="66" s="1"/>
  <c r="BN36" i="66"/>
  <c r="AH36" i="66" s="1"/>
  <c r="BN195" i="66"/>
  <c r="AH195" i="66" s="1"/>
  <c r="BN197" i="66"/>
  <c r="AH197" i="66" s="1"/>
  <c r="BN199" i="66"/>
  <c r="AH199" i="66" s="1"/>
  <c r="BN201" i="66"/>
  <c r="AH201" i="66" s="1"/>
  <c r="BN203" i="66"/>
  <c r="AH203" i="66" s="1"/>
  <c r="BN205" i="66"/>
  <c r="AH205" i="66" s="1"/>
  <c r="BN207" i="66"/>
  <c r="AH207" i="66" s="1"/>
  <c r="BN196" i="66"/>
  <c r="AH196" i="66" s="1"/>
  <c r="BN198" i="66"/>
  <c r="AH198" i="66" s="1"/>
  <c r="BN200" i="66"/>
  <c r="AH200" i="66" s="1"/>
  <c r="BN202" i="66"/>
  <c r="AH202" i="66" s="1"/>
  <c r="BN209" i="66"/>
  <c r="AH209" i="66" s="1"/>
  <c r="BN211" i="66"/>
  <c r="AH211" i="66" s="1"/>
  <c r="BN213" i="66"/>
  <c r="AH213" i="66" s="1"/>
  <c r="BN215" i="66"/>
  <c r="AH215" i="66" s="1"/>
  <c r="BN217" i="66"/>
  <c r="AH217" i="66" s="1"/>
  <c r="BN219" i="66"/>
  <c r="AH219" i="66" s="1"/>
  <c r="BN221" i="66"/>
  <c r="AH221" i="66" s="1"/>
  <c r="BN204" i="66"/>
  <c r="AH204" i="66" s="1"/>
  <c r="BN206" i="66"/>
  <c r="AH206" i="66" s="1"/>
  <c r="BN212" i="66"/>
  <c r="AH212" i="66" s="1"/>
  <c r="BN220" i="66"/>
  <c r="AH220" i="66" s="1"/>
  <c r="BN210" i="66"/>
  <c r="AH210" i="66" s="1"/>
  <c r="BN218" i="66"/>
  <c r="AH218" i="66" s="1"/>
  <c r="BN208" i="66"/>
  <c r="AH208" i="66" s="1"/>
  <c r="BN216" i="66"/>
  <c r="AH216" i="66" s="1"/>
  <c r="BN214" i="66"/>
  <c r="AH214" i="66" s="1"/>
  <c r="BN222" i="66"/>
  <c r="AH222" i="66" s="1"/>
  <c r="BK22" i="66"/>
  <c r="AE22" i="66" s="1"/>
  <c r="BK24" i="66"/>
  <c r="AE24" i="66" s="1"/>
  <c r="BK26" i="66"/>
  <c r="AE26" i="66" s="1"/>
  <c r="BK28" i="66"/>
  <c r="AE28" i="66" s="1"/>
  <c r="BK30" i="66"/>
  <c r="AE30" i="66" s="1"/>
  <c r="BK32" i="66"/>
  <c r="AE32" i="66" s="1"/>
  <c r="BK34" i="66"/>
  <c r="AE34" i="66" s="1"/>
  <c r="BK36" i="66"/>
  <c r="AE36" i="66" s="1"/>
  <c r="BK38" i="66"/>
  <c r="AE38" i="66" s="1"/>
  <c r="BK23" i="66"/>
  <c r="AE23" i="66" s="1"/>
  <c r="BK31" i="66"/>
  <c r="AE31" i="66" s="1"/>
  <c r="BK39" i="66"/>
  <c r="AE39" i="66" s="1"/>
  <c r="BK29" i="66"/>
  <c r="AE29" i="66" s="1"/>
  <c r="BK37" i="66"/>
  <c r="AE37" i="66" s="1"/>
  <c r="BK195" i="66"/>
  <c r="AE195" i="66" s="1"/>
  <c r="BK197" i="66"/>
  <c r="AE197" i="66" s="1"/>
  <c r="BK199" i="66"/>
  <c r="AE199" i="66" s="1"/>
  <c r="BK201" i="66"/>
  <c r="AE201" i="66" s="1"/>
  <c r="BK27" i="66"/>
  <c r="AE27" i="66" s="1"/>
  <c r="BK35" i="66"/>
  <c r="AE35" i="66" s="1"/>
  <c r="BK33" i="66"/>
  <c r="AE33" i="66" s="1"/>
  <c r="BK198" i="66"/>
  <c r="AE198" i="66" s="1"/>
  <c r="BK204" i="66"/>
  <c r="AE204" i="66" s="1"/>
  <c r="BK208" i="66"/>
  <c r="AE208" i="66" s="1"/>
  <c r="BK210" i="66"/>
  <c r="AE210" i="66" s="1"/>
  <c r="BK212" i="66"/>
  <c r="AE212" i="66" s="1"/>
  <c r="BK214" i="66"/>
  <c r="AE214" i="66" s="1"/>
  <c r="BK216" i="66"/>
  <c r="AE216" i="66" s="1"/>
  <c r="BK218" i="66"/>
  <c r="AE218" i="66" s="1"/>
  <c r="BK220" i="66"/>
  <c r="AE220" i="66" s="1"/>
  <c r="BK222" i="66"/>
  <c r="AE222" i="66" s="1"/>
  <c r="BK25" i="66"/>
  <c r="AE25" i="66" s="1"/>
  <c r="BK196" i="66"/>
  <c r="AE196" i="66" s="1"/>
  <c r="BK206" i="66"/>
  <c r="AE206" i="66" s="1"/>
  <c r="BK203" i="66"/>
  <c r="AE203" i="66" s="1"/>
  <c r="BK205" i="66"/>
  <c r="AE205" i="66" s="1"/>
  <c r="BK209" i="66"/>
  <c r="AE209" i="66" s="1"/>
  <c r="BK211" i="66"/>
  <c r="AE211" i="66" s="1"/>
  <c r="BK213" i="66"/>
  <c r="AE213" i="66" s="1"/>
  <c r="BK215" i="66"/>
  <c r="AE215" i="66" s="1"/>
  <c r="BK217" i="66"/>
  <c r="AE217" i="66" s="1"/>
  <c r="BK219" i="66"/>
  <c r="AE219" i="66" s="1"/>
  <c r="BK221" i="66"/>
  <c r="AE221" i="66" s="1"/>
  <c r="BK200" i="66"/>
  <c r="AE200" i="66" s="1"/>
  <c r="BK202" i="66"/>
  <c r="AE202" i="66" s="1"/>
  <c r="BK207" i="66"/>
  <c r="AE207" i="66" s="1"/>
  <c r="BI23" i="66"/>
  <c r="AC23" i="66" s="1"/>
  <c r="BI25" i="66"/>
  <c r="AC25" i="66" s="1"/>
  <c r="BI27" i="66"/>
  <c r="AC27" i="66" s="1"/>
  <c r="BI29" i="66"/>
  <c r="AC29" i="66" s="1"/>
  <c r="BI31" i="66"/>
  <c r="AC31" i="66" s="1"/>
  <c r="BI33" i="66"/>
  <c r="AC33" i="66" s="1"/>
  <c r="BI35" i="66"/>
  <c r="AC35" i="66" s="1"/>
  <c r="BI37" i="66"/>
  <c r="AC37" i="66" s="1"/>
  <c r="BI39" i="66"/>
  <c r="AC39" i="66" s="1"/>
  <c r="BI22" i="66"/>
  <c r="AC22" i="66" s="1"/>
  <c r="BI30" i="66"/>
  <c r="AC30" i="66" s="1"/>
  <c r="BI38" i="66"/>
  <c r="AC38" i="66" s="1"/>
  <c r="BI28" i="66"/>
  <c r="AC28" i="66" s="1"/>
  <c r="BI36" i="66"/>
  <c r="AC36" i="66" s="1"/>
  <c r="BI194" i="66"/>
  <c r="AC194" i="66" s="1"/>
  <c r="BI196" i="66"/>
  <c r="AC196" i="66" s="1"/>
  <c r="BI198" i="66"/>
  <c r="AC198" i="66" s="1"/>
  <c r="BI200" i="66"/>
  <c r="AC200" i="66" s="1"/>
  <c r="BI26" i="66"/>
  <c r="AC26" i="66" s="1"/>
  <c r="BI34" i="66"/>
  <c r="AC34" i="66" s="1"/>
  <c r="BI192" i="66"/>
  <c r="AC192" i="66" s="1"/>
  <c r="BI24" i="66"/>
  <c r="AC24" i="66" s="1"/>
  <c r="BI191" i="66"/>
  <c r="AC191" i="66" s="1"/>
  <c r="BI197" i="66"/>
  <c r="AC197" i="66" s="1"/>
  <c r="BI209" i="66"/>
  <c r="AC209" i="66" s="1"/>
  <c r="BI211" i="66"/>
  <c r="AC211" i="66" s="1"/>
  <c r="BI213" i="66"/>
  <c r="AC213" i="66" s="1"/>
  <c r="BI215" i="66"/>
  <c r="AC215" i="66" s="1"/>
  <c r="BI217" i="66"/>
  <c r="AC217" i="66" s="1"/>
  <c r="BI219" i="66"/>
  <c r="AC219" i="66" s="1"/>
  <c r="BI221" i="66"/>
  <c r="AC221" i="66" s="1"/>
  <c r="BI195" i="66"/>
  <c r="AC195" i="66" s="1"/>
  <c r="BI203" i="66"/>
  <c r="AC203" i="66" s="1"/>
  <c r="BI205" i="66"/>
  <c r="AC205" i="66" s="1"/>
  <c r="BI193" i="66"/>
  <c r="AC193" i="66" s="1"/>
  <c r="BI201" i="66"/>
  <c r="AC201" i="66" s="1"/>
  <c r="BI202" i="66"/>
  <c r="AC202" i="66" s="1"/>
  <c r="BI204" i="66"/>
  <c r="AC204" i="66" s="1"/>
  <c r="BI207" i="66"/>
  <c r="AC207" i="66" s="1"/>
  <c r="BI208" i="66"/>
  <c r="AC208" i="66" s="1"/>
  <c r="BI210" i="66"/>
  <c r="AC210" i="66" s="1"/>
  <c r="BI212" i="66"/>
  <c r="AC212" i="66" s="1"/>
  <c r="BI214" i="66"/>
  <c r="AC214" i="66" s="1"/>
  <c r="BI216" i="66"/>
  <c r="AC216" i="66" s="1"/>
  <c r="BI218" i="66"/>
  <c r="AC218" i="66" s="1"/>
  <c r="BI220" i="66"/>
  <c r="AC220" i="66" s="1"/>
  <c r="BI222" i="66"/>
  <c r="AC222" i="66" s="1"/>
  <c r="BI32" i="66"/>
  <c r="AC32" i="66" s="1"/>
  <c r="BI199" i="66"/>
  <c r="AC199" i="66" s="1"/>
  <c r="BI206" i="66"/>
  <c r="AC206" i="66" s="1"/>
  <c r="BA23" i="66"/>
  <c r="U23" i="66" s="1"/>
  <c r="BA25" i="66"/>
  <c r="U25" i="66" s="1"/>
  <c r="BA27" i="66"/>
  <c r="U27" i="66" s="1"/>
  <c r="BA29" i="66"/>
  <c r="U29" i="66" s="1"/>
  <c r="BA31" i="66"/>
  <c r="U31" i="66" s="1"/>
  <c r="BA33" i="66"/>
  <c r="U33" i="66" s="1"/>
  <c r="BA26" i="66"/>
  <c r="U26" i="66" s="1"/>
  <c r="BA24" i="66"/>
  <c r="U24" i="66" s="1"/>
  <c r="BA32" i="66"/>
  <c r="U32" i="66" s="1"/>
  <c r="BA198" i="66"/>
  <c r="U198" i="66" s="1"/>
  <c r="BA200" i="66"/>
  <c r="U200" i="66" s="1"/>
  <c r="BA202" i="66"/>
  <c r="U202" i="66" s="1"/>
  <c r="BA22" i="66"/>
  <c r="U22" i="66" s="1"/>
  <c r="BA30" i="66"/>
  <c r="U30" i="66" s="1"/>
  <c r="BA201" i="66"/>
  <c r="U201" i="66" s="1"/>
  <c r="BA204" i="66"/>
  <c r="U204" i="66" s="1"/>
  <c r="BA207" i="66"/>
  <c r="U207" i="66" s="1"/>
  <c r="BA209" i="66"/>
  <c r="U209" i="66" s="1"/>
  <c r="BA211" i="66"/>
  <c r="U211" i="66" s="1"/>
  <c r="BA213" i="66"/>
  <c r="U213" i="66" s="1"/>
  <c r="BA215" i="66"/>
  <c r="U215" i="66" s="1"/>
  <c r="BA217" i="66"/>
  <c r="U217" i="66" s="1"/>
  <c r="BA219" i="66"/>
  <c r="U219" i="66" s="1"/>
  <c r="BA221" i="66"/>
  <c r="U221" i="66" s="1"/>
  <c r="BA199" i="66"/>
  <c r="U199" i="66" s="1"/>
  <c r="BA203" i="66"/>
  <c r="U203" i="66" s="1"/>
  <c r="BA206" i="66"/>
  <c r="U206" i="66" s="1"/>
  <c r="BA208" i="66"/>
  <c r="U208" i="66" s="1"/>
  <c r="BA210" i="66"/>
  <c r="U210" i="66" s="1"/>
  <c r="BA212" i="66"/>
  <c r="U212" i="66" s="1"/>
  <c r="BA214" i="66"/>
  <c r="U214" i="66" s="1"/>
  <c r="BA216" i="66"/>
  <c r="U216" i="66" s="1"/>
  <c r="BA218" i="66"/>
  <c r="U218" i="66" s="1"/>
  <c r="BA220" i="66"/>
  <c r="U220" i="66" s="1"/>
  <c r="BA222" i="66"/>
  <c r="U222" i="66" s="1"/>
  <c r="BA28" i="66"/>
  <c r="U28" i="66" s="1"/>
  <c r="BA205" i="66"/>
  <c r="U205" i="66" s="1"/>
  <c r="BF23" i="66"/>
  <c r="Z23" i="66" s="1"/>
  <c r="BF25" i="66"/>
  <c r="Z25" i="66" s="1"/>
  <c r="BF27" i="66"/>
  <c r="Z27" i="66" s="1"/>
  <c r="BF29" i="66"/>
  <c r="Z29" i="66" s="1"/>
  <c r="BF31" i="66"/>
  <c r="Z31" i="66" s="1"/>
  <c r="BF33" i="66"/>
  <c r="Z33" i="66" s="1"/>
  <c r="BF35" i="66"/>
  <c r="Z35" i="66" s="1"/>
  <c r="BF37" i="66"/>
  <c r="Z37" i="66" s="1"/>
  <c r="BF39" i="66"/>
  <c r="Z39" i="66" s="1"/>
  <c r="BF22" i="66"/>
  <c r="Z22" i="66" s="1"/>
  <c r="BF24" i="66"/>
  <c r="Z24" i="66" s="1"/>
  <c r="BF26" i="66"/>
  <c r="Z26" i="66" s="1"/>
  <c r="BF28" i="66"/>
  <c r="Z28" i="66" s="1"/>
  <c r="BF30" i="66"/>
  <c r="Z30" i="66" s="1"/>
  <c r="BF32" i="66"/>
  <c r="Z32" i="66" s="1"/>
  <c r="BF34" i="66"/>
  <c r="Z34" i="66" s="1"/>
  <c r="BF36" i="66"/>
  <c r="Z36" i="66" s="1"/>
  <c r="BF38" i="66"/>
  <c r="Z38" i="66" s="1"/>
  <c r="BF191" i="66"/>
  <c r="Z191" i="66" s="1"/>
  <c r="BF193" i="66"/>
  <c r="Z193" i="66" s="1"/>
  <c r="BF195" i="66"/>
  <c r="Z195" i="66" s="1"/>
  <c r="BF197" i="66"/>
  <c r="Z197" i="66" s="1"/>
  <c r="BF199" i="66"/>
  <c r="Z199" i="66" s="1"/>
  <c r="BF201" i="66"/>
  <c r="Z201" i="66" s="1"/>
  <c r="BF203" i="66"/>
  <c r="Z203" i="66" s="1"/>
  <c r="BF205" i="66"/>
  <c r="Z205" i="66" s="1"/>
  <c r="BF207" i="66"/>
  <c r="Z207" i="66" s="1"/>
  <c r="BF185" i="66"/>
  <c r="Z185" i="66" s="1"/>
  <c r="BF190" i="66"/>
  <c r="Z190" i="66" s="1"/>
  <c r="BF187" i="66"/>
  <c r="Z187" i="66" s="1"/>
  <c r="BF188" i="66"/>
  <c r="Z188" i="66" s="1"/>
  <c r="BF194" i="66"/>
  <c r="Z194" i="66" s="1"/>
  <c r="BF196" i="66"/>
  <c r="Z196" i="66" s="1"/>
  <c r="BF198" i="66"/>
  <c r="Z198" i="66" s="1"/>
  <c r="BF200" i="66"/>
  <c r="Z200" i="66" s="1"/>
  <c r="BF202" i="66"/>
  <c r="Z202" i="66" s="1"/>
  <c r="BF186" i="66"/>
  <c r="Z186" i="66" s="1"/>
  <c r="BF204" i="66"/>
  <c r="Z204" i="66" s="1"/>
  <c r="BF206" i="66"/>
  <c r="Z206" i="66" s="1"/>
  <c r="BF209" i="66"/>
  <c r="Z209" i="66" s="1"/>
  <c r="BF211" i="66"/>
  <c r="Z211" i="66" s="1"/>
  <c r="BF213" i="66"/>
  <c r="Z213" i="66" s="1"/>
  <c r="BF215" i="66"/>
  <c r="Z215" i="66" s="1"/>
  <c r="BF217" i="66"/>
  <c r="Z217" i="66" s="1"/>
  <c r="BF219" i="66"/>
  <c r="Z219" i="66" s="1"/>
  <c r="BF221" i="66"/>
  <c r="Z221" i="66" s="1"/>
  <c r="BF189" i="66"/>
  <c r="Z189" i="66" s="1"/>
  <c r="BF192" i="66"/>
  <c r="Z192" i="66" s="1"/>
  <c r="BF208" i="66"/>
  <c r="Z208" i="66" s="1"/>
  <c r="BF216" i="66"/>
  <c r="Z216" i="66" s="1"/>
  <c r="BF214" i="66"/>
  <c r="Z214" i="66" s="1"/>
  <c r="BF222" i="66"/>
  <c r="Z222" i="66" s="1"/>
  <c r="BF212" i="66"/>
  <c r="Z212" i="66" s="1"/>
  <c r="BF220" i="66"/>
  <c r="Z220" i="66" s="1"/>
  <c r="BF210" i="66"/>
  <c r="Z210" i="66" s="1"/>
  <c r="BF218" i="66"/>
  <c r="Z218" i="66" s="1"/>
  <c r="BD22" i="66"/>
  <c r="X22" i="66" s="1"/>
  <c r="BD24" i="66"/>
  <c r="X24" i="66" s="1"/>
  <c r="BD26" i="66"/>
  <c r="X26" i="66" s="1"/>
  <c r="BD28" i="66"/>
  <c r="X28" i="66" s="1"/>
  <c r="BD30" i="66"/>
  <c r="X30" i="66" s="1"/>
  <c r="BD32" i="66"/>
  <c r="X32" i="66" s="1"/>
  <c r="BD34" i="66"/>
  <c r="X34" i="66" s="1"/>
  <c r="BD36" i="66"/>
  <c r="X36" i="66" s="1"/>
  <c r="BD38" i="66"/>
  <c r="X38" i="66" s="1"/>
  <c r="BD40" i="66"/>
  <c r="X40" i="66" s="1"/>
  <c r="BD23" i="66"/>
  <c r="X23" i="66" s="1"/>
  <c r="BD25" i="66"/>
  <c r="X25" i="66" s="1"/>
  <c r="BD27" i="66"/>
  <c r="X27" i="66" s="1"/>
  <c r="BD29" i="66"/>
  <c r="X29" i="66" s="1"/>
  <c r="BD31" i="66"/>
  <c r="X31" i="66" s="1"/>
  <c r="BD33" i="66"/>
  <c r="X33" i="66" s="1"/>
  <c r="BD35" i="66"/>
  <c r="X35" i="66" s="1"/>
  <c r="BD37" i="66"/>
  <c r="X37" i="66" s="1"/>
  <c r="BD39" i="66"/>
  <c r="X39" i="66" s="1"/>
  <c r="BD194" i="66"/>
  <c r="X194" i="66" s="1"/>
  <c r="BD196" i="66"/>
  <c r="X196" i="66" s="1"/>
  <c r="BD198" i="66"/>
  <c r="X198" i="66" s="1"/>
  <c r="BD200" i="66"/>
  <c r="X200" i="66" s="1"/>
  <c r="BD202" i="66"/>
  <c r="X202" i="66" s="1"/>
  <c r="BD204" i="66"/>
  <c r="X204" i="66" s="1"/>
  <c r="BD206" i="66"/>
  <c r="X206" i="66" s="1"/>
  <c r="BD192" i="66"/>
  <c r="X192" i="66" s="1"/>
  <c r="BD193" i="66"/>
  <c r="X193" i="66" s="1"/>
  <c r="BD195" i="66"/>
  <c r="X195" i="66" s="1"/>
  <c r="BD197" i="66"/>
  <c r="X197" i="66" s="1"/>
  <c r="BD199" i="66"/>
  <c r="X199" i="66" s="1"/>
  <c r="BD201" i="66"/>
  <c r="X201" i="66" s="1"/>
  <c r="BD203" i="66"/>
  <c r="X203" i="66" s="1"/>
  <c r="BD205" i="66"/>
  <c r="X205" i="66" s="1"/>
  <c r="BD208" i="66"/>
  <c r="X208" i="66" s="1"/>
  <c r="BD210" i="66"/>
  <c r="X210" i="66" s="1"/>
  <c r="BD212" i="66"/>
  <c r="X212" i="66" s="1"/>
  <c r="BD214" i="66"/>
  <c r="X214" i="66" s="1"/>
  <c r="BD216" i="66"/>
  <c r="X216" i="66" s="1"/>
  <c r="BD218" i="66"/>
  <c r="X218" i="66" s="1"/>
  <c r="BD220" i="66"/>
  <c r="X220" i="66" s="1"/>
  <c r="BD222" i="66"/>
  <c r="X222" i="66" s="1"/>
  <c r="BD207" i="66"/>
  <c r="X207" i="66" s="1"/>
  <c r="BD215" i="66"/>
  <c r="X215" i="66" s="1"/>
  <c r="BD213" i="66"/>
  <c r="X213" i="66" s="1"/>
  <c r="BD221" i="66"/>
  <c r="X221" i="66" s="1"/>
  <c r="BD211" i="66"/>
  <c r="X211" i="66" s="1"/>
  <c r="BD219" i="66"/>
  <c r="X219" i="66" s="1"/>
  <c r="BD209" i="66"/>
  <c r="X209" i="66" s="1"/>
  <c r="BD217" i="66"/>
  <c r="X217" i="66" s="1"/>
  <c r="BN27" i="71"/>
  <c r="AH27" i="71" s="1"/>
  <c r="AX27" i="71" s="1"/>
  <c r="BN25" i="71"/>
  <c r="AH25" i="71" s="1"/>
  <c r="AX25" i="71" s="1"/>
  <c r="BM192" i="71"/>
  <c r="AG192" i="71" s="1"/>
  <c r="AW192" i="71" s="1"/>
  <c r="BM191" i="71"/>
  <c r="AG191" i="71" s="1"/>
  <c r="AW191" i="71" s="1"/>
  <c r="BM27" i="71"/>
  <c r="AG27" i="71" s="1"/>
  <c r="AW27" i="71" s="1"/>
  <c r="BM29" i="71"/>
  <c r="AG29" i="71" s="1"/>
  <c r="AW29" i="71" s="1"/>
  <c r="BL194" i="71"/>
  <c r="AF194" i="71" s="1"/>
  <c r="AV194" i="71" s="1"/>
  <c r="BL193" i="71"/>
  <c r="AF193" i="71" s="1"/>
  <c r="AV193" i="71" s="1"/>
  <c r="BL192" i="71"/>
  <c r="AF192" i="71" s="1"/>
  <c r="AV192" i="71" s="1"/>
  <c r="BL25" i="71"/>
  <c r="AF25" i="71" s="1"/>
  <c r="AV25" i="71" s="1"/>
  <c r="BL189" i="71"/>
  <c r="AF189" i="71" s="1"/>
  <c r="AV189" i="71" s="1"/>
  <c r="BL190" i="71"/>
  <c r="AF190" i="71" s="1"/>
  <c r="AV190" i="71" s="1"/>
  <c r="BL183" i="71"/>
  <c r="AF183" i="71" s="1"/>
  <c r="AV183" i="71" s="1"/>
  <c r="BL181" i="71"/>
  <c r="AF181" i="71" s="1"/>
  <c r="AV181" i="71" s="1"/>
  <c r="BL186" i="71"/>
  <c r="AF186" i="71" s="1"/>
  <c r="AV186" i="71" s="1"/>
  <c r="BL182" i="71"/>
  <c r="AF182" i="71" s="1"/>
  <c r="AV182" i="71" s="1"/>
  <c r="BL28" i="71"/>
  <c r="AF28" i="71" s="1"/>
  <c r="AV28" i="71" s="1"/>
  <c r="BL27" i="71"/>
  <c r="AF27" i="71" s="1"/>
  <c r="AV27" i="71" s="1"/>
  <c r="BL26" i="71"/>
  <c r="AF26" i="71" s="1"/>
  <c r="AV26" i="71" s="1"/>
  <c r="BL180" i="71"/>
  <c r="AF180" i="71" s="1"/>
  <c r="AV180" i="71" s="1"/>
  <c r="BL177" i="71"/>
  <c r="AF177" i="71" s="1"/>
  <c r="AV177" i="71" s="1"/>
  <c r="BK112" i="71"/>
  <c r="AE112" i="71" s="1"/>
  <c r="AU112" i="71" s="1"/>
  <c r="BK31" i="71"/>
  <c r="AE31" i="71" s="1"/>
  <c r="AU31" i="71" s="1"/>
  <c r="BI29" i="71"/>
  <c r="AC29" i="71" s="1"/>
  <c r="AS29" i="71" s="1"/>
  <c r="BH29" i="71"/>
  <c r="AB29" i="71" s="1"/>
  <c r="AR29" i="71" s="1"/>
  <c r="BH28" i="71"/>
  <c r="AB28" i="71" s="1"/>
  <c r="AR28" i="71" s="1"/>
  <c r="BH30" i="71"/>
  <c r="AB30" i="71" s="1"/>
  <c r="AR30" i="71" s="1"/>
  <c r="BG30" i="71"/>
  <c r="AA30" i="71" s="1"/>
  <c r="AQ30" i="71" s="1"/>
  <c r="BG31" i="71"/>
  <c r="AA31" i="71" s="1"/>
  <c r="AQ31" i="71" s="1"/>
  <c r="BE32" i="71"/>
  <c r="Y32" i="71" s="1"/>
  <c r="AO32" i="71" s="1"/>
  <c r="BE30" i="71"/>
  <c r="Y30" i="71" s="1"/>
  <c r="AO30" i="71" s="1"/>
  <c r="BE31" i="71"/>
  <c r="Y31" i="71" s="1"/>
  <c r="AO31" i="71" s="1"/>
  <c r="BD189" i="71"/>
  <c r="X189" i="71" s="1"/>
  <c r="AN189" i="71" s="1"/>
  <c r="BC30" i="71"/>
  <c r="W30" i="71" s="1"/>
  <c r="AM30" i="71" s="1"/>
  <c r="BC188" i="71"/>
  <c r="W188" i="71" s="1"/>
  <c r="AM188" i="71" s="1"/>
  <c r="BC192" i="71"/>
  <c r="W192" i="71" s="1"/>
  <c r="AM192" i="71" s="1"/>
  <c r="BC189" i="71"/>
  <c r="W189" i="71" s="1"/>
  <c r="AM189" i="71" s="1"/>
  <c r="BC193" i="71"/>
  <c r="W193" i="71" s="1"/>
  <c r="AM193" i="71" s="1"/>
  <c r="BC190" i="71"/>
  <c r="W190" i="71" s="1"/>
  <c r="AM190" i="71" s="1"/>
  <c r="BC191" i="71"/>
  <c r="W191" i="71" s="1"/>
  <c r="AM191" i="71" s="1"/>
  <c r="BA26" i="71"/>
  <c r="U26" i="71" s="1"/>
  <c r="AK26" i="71" s="1"/>
  <c r="BB31" i="71"/>
  <c r="V31" i="71" s="1"/>
  <c r="AL31" i="71" s="1"/>
  <c r="BB29" i="71"/>
  <c r="V29" i="71" s="1"/>
  <c r="AL29" i="71" s="1"/>
  <c r="BB30" i="71"/>
  <c r="V30" i="71" s="1"/>
  <c r="AL30" i="71" s="1"/>
  <c r="BA27" i="71"/>
  <c r="U27" i="71" s="1"/>
  <c r="AK27" i="71" s="1"/>
  <c r="BA28" i="71"/>
  <c r="U28" i="71" s="1"/>
  <c r="AK28" i="71" s="1"/>
  <c r="BA29" i="71"/>
  <c r="U29" i="71" s="1"/>
  <c r="AK29" i="71" s="1"/>
  <c r="AZ26" i="71"/>
  <c r="T26" i="71" s="1"/>
  <c r="AJ26" i="71" s="1"/>
  <c r="AZ25" i="71"/>
  <c r="T25" i="71" s="1"/>
  <c r="AJ25" i="71" s="1"/>
  <c r="AZ24" i="71"/>
  <c r="T24" i="71" s="1"/>
  <c r="AJ24" i="71" s="1"/>
  <c r="BK33" i="71"/>
  <c r="AE33" i="71" s="1"/>
  <c r="AU33" i="71" s="1"/>
  <c r="BN32" i="71"/>
  <c r="AH32" i="71" s="1"/>
  <c r="AX32" i="71" s="1"/>
  <c r="BI34" i="71"/>
  <c r="AC34" i="71" s="1"/>
  <c r="AS34" i="71" s="1"/>
  <c r="BN28" i="71"/>
  <c r="AH28" i="71" s="1"/>
  <c r="AX28" i="71" s="1"/>
  <c r="BF35" i="71"/>
  <c r="Z35" i="71" s="1"/>
  <c r="AP35" i="71" s="1"/>
  <c r="BJ35" i="71"/>
  <c r="AD35" i="71" s="1"/>
  <c r="AT35" i="71" s="1"/>
  <c r="BN31" i="71"/>
  <c r="AH31" i="71" s="1"/>
  <c r="AX31" i="71" s="1"/>
  <c r="BI44" i="71"/>
  <c r="AC44" i="71" s="1"/>
  <c r="AS44" i="71" s="1"/>
  <c r="BC37" i="71"/>
  <c r="W37" i="71" s="1"/>
  <c r="AM37" i="71" s="1"/>
  <c r="BN29" i="71"/>
  <c r="AH29" i="71" s="1"/>
  <c r="AX29" i="71" s="1"/>
  <c r="BG36" i="71"/>
  <c r="AA36" i="71" s="1"/>
  <c r="AQ36" i="71" s="1"/>
  <c r="BI32" i="71"/>
  <c r="AC32" i="71" s="1"/>
  <c r="AS32" i="71" s="1"/>
  <c r="BJ40" i="71"/>
  <c r="AD40" i="71" s="1"/>
  <c r="AT40" i="71" s="1"/>
  <c r="BI41" i="71"/>
  <c r="AC41" i="71" s="1"/>
  <c r="AS41" i="71" s="1"/>
  <c r="BJ44" i="71"/>
  <c r="AD44" i="71" s="1"/>
  <c r="AT44" i="71" s="1"/>
  <c r="BK41" i="71"/>
  <c r="AE41" i="71" s="1"/>
  <c r="AU41" i="71" s="1"/>
  <c r="BC42" i="71"/>
  <c r="W42" i="71" s="1"/>
  <c r="AM42" i="71" s="1"/>
  <c r="BC41" i="71"/>
  <c r="W41" i="71" s="1"/>
  <c r="AM41" i="71" s="1"/>
  <c r="BF43" i="71"/>
  <c r="Z43" i="71" s="1"/>
  <c r="AP43" i="71" s="1"/>
  <c r="BN39" i="71"/>
  <c r="AH39" i="71" s="1"/>
  <c r="AX39" i="71" s="1"/>
  <c r="BI38" i="71"/>
  <c r="AC38" i="71" s="1"/>
  <c r="AS38" i="71" s="1"/>
  <c r="BI36" i="71"/>
  <c r="AC36" i="71" s="1"/>
  <c r="AS36" i="71" s="1"/>
  <c r="BN34" i="71"/>
  <c r="AH34" i="71" s="1"/>
  <c r="AX34" i="71" s="1"/>
  <c r="BJ33" i="71"/>
  <c r="AD33" i="71" s="1"/>
  <c r="AT33" i="71" s="1"/>
  <c r="BJ37" i="71"/>
  <c r="AD37" i="71" s="1"/>
  <c r="AT37" i="71" s="1"/>
  <c r="BJ41" i="71"/>
  <c r="AD41" i="71" s="1"/>
  <c r="AT41" i="71" s="1"/>
  <c r="BK35" i="71"/>
  <c r="AE35" i="71" s="1"/>
  <c r="AU35" i="71" s="1"/>
  <c r="BK38" i="71"/>
  <c r="AE38" i="71" s="1"/>
  <c r="AU38" i="71" s="1"/>
  <c r="BF36" i="71"/>
  <c r="Z36" i="71" s="1"/>
  <c r="AP36" i="71" s="1"/>
  <c r="BE39" i="71"/>
  <c r="Y39" i="71" s="1"/>
  <c r="AO39" i="71" s="1"/>
  <c r="BB35" i="71"/>
  <c r="V35" i="71" s="1"/>
  <c r="AL35" i="71" s="1"/>
  <c r="BM34" i="71"/>
  <c r="AG34" i="71" s="1"/>
  <c r="AW34" i="71" s="1"/>
  <c r="BM33" i="71"/>
  <c r="AG33" i="71" s="1"/>
  <c r="AW33" i="71" s="1"/>
  <c r="BF33" i="71"/>
  <c r="Z33" i="71" s="1"/>
  <c r="AP33" i="71" s="1"/>
  <c r="BD37" i="71"/>
  <c r="X37" i="71" s="1"/>
  <c r="AN37" i="71" s="1"/>
  <c r="BL35" i="71"/>
  <c r="AF35" i="71" s="1"/>
  <c r="AV35" i="71" s="1"/>
  <c r="AZ34" i="71"/>
  <c r="T34" i="71" s="1"/>
  <c r="AJ34" i="71" s="1"/>
  <c r="BG38" i="71"/>
  <c r="AA38" i="71" s="1"/>
  <c r="AQ38" i="71" s="1"/>
  <c r="BL33" i="71"/>
  <c r="AF33" i="71" s="1"/>
  <c r="AV33" i="71" s="1"/>
  <c r="BG37" i="71"/>
  <c r="AA37" i="71" s="1"/>
  <c r="AQ37" i="71" s="1"/>
  <c r="BN35" i="71"/>
  <c r="AH35" i="71" s="1"/>
  <c r="AX35" i="71" s="1"/>
  <c r="BI33" i="71"/>
  <c r="AC33" i="71" s="1"/>
  <c r="AS33" i="71" s="1"/>
  <c r="BN30" i="71"/>
  <c r="AH30" i="71" s="1"/>
  <c r="AX30" i="71" s="1"/>
  <c r="BJ34" i="71"/>
  <c r="AD34" i="71" s="1"/>
  <c r="AT34" i="71" s="1"/>
  <c r="BC34" i="71"/>
  <c r="W34" i="71" s="1"/>
  <c r="AM34" i="71" s="1"/>
  <c r="AZ27" i="71"/>
  <c r="T27" i="71" s="1"/>
  <c r="AJ27" i="71" s="1"/>
  <c r="BH31" i="71"/>
  <c r="AB31" i="71" s="1"/>
  <c r="AR31" i="71" s="1"/>
  <c r="BJ38" i="71"/>
  <c r="AD38" i="71" s="1"/>
  <c r="AT38" i="71" s="1"/>
  <c r="BK32" i="71"/>
  <c r="AE32" i="71" s="1"/>
  <c r="AU32" i="71" s="1"/>
  <c r="BF32" i="71"/>
  <c r="Z32" i="71" s="1"/>
  <c r="AP32" i="71" s="1"/>
  <c r="BE36" i="71"/>
  <c r="Y36" i="71" s="1"/>
  <c r="AO36" i="71" s="1"/>
  <c r="BE34" i="71"/>
  <c r="Y34" i="71" s="1"/>
  <c r="AO34" i="71" s="1"/>
  <c r="BE33" i="71"/>
  <c r="Y33" i="71" s="1"/>
  <c r="AO33" i="71" s="1"/>
  <c r="BA30" i="71"/>
  <c r="U30" i="71" s="1"/>
  <c r="AK30" i="71" s="1"/>
  <c r="BA31" i="71"/>
  <c r="U31" i="71" s="1"/>
  <c r="AK31" i="71" s="1"/>
  <c r="BB32" i="71"/>
  <c r="V32" i="71" s="1"/>
  <c r="AL32" i="71" s="1"/>
  <c r="BB36" i="71"/>
  <c r="V36" i="71" s="1"/>
  <c r="AL36" i="71" s="1"/>
  <c r="BM35" i="71"/>
  <c r="AG35" i="71" s="1"/>
  <c r="AW35" i="71" s="1"/>
  <c r="BN33" i="71"/>
  <c r="AH33" i="71" s="1"/>
  <c r="AX33" i="71" s="1"/>
  <c r="AZ33" i="71"/>
  <c r="T33" i="71" s="1"/>
  <c r="AJ33" i="71" s="1"/>
  <c r="AZ32" i="71"/>
  <c r="T32" i="71" s="1"/>
  <c r="AJ32" i="71" s="1"/>
  <c r="BD33" i="71"/>
  <c r="X33" i="71" s="1"/>
  <c r="AN33" i="71" s="1"/>
  <c r="BL31" i="71"/>
  <c r="AF31" i="71" s="1"/>
  <c r="AV31" i="71" s="1"/>
  <c r="AZ31" i="71"/>
  <c r="T31" i="71" s="1"/>
  <c r="AJ31" i="71" s="1"/>
  <c r="BH36" i="71"/>
  <c r="AB36" i="71" s="1"/>
  <c r="AR36" i="71" s="1"/>
  <c r="BH34" i="71"/>
  <c r="AB34" i="71" s="1"/>
  <c r="AR34" i="71" s="1"/>
  <c r="BL32" i="71"/>
  <c r="AF32" i="71" s="1"/>
  <c r="AV32" i="71" s="1"/>
  <c r="BG32" i="71"/>
  <c r="AA32" i="71" s="1"/>
  <c r="AQ32" i="71" s="1"/>
  <c r="BG35" i="71"/>
  <c r="AA35" i="71" s="1"/>
  <c r="AQ35" i="71" s="1"/>
  <c r="BD31" i="71"/>
  <c r="X31" i="71" s="1"/>
  <c r="AN31" i="71" s="1"/>
  <c r="BK36" i="71"/>
  <c r="AE36" i="71" s="1"/>
  <c r="AU36" i="71" s="1"/>
  <c r="BC35" i="71"/>
  <c r="W35" i="71" s="1"/>
  <c r="AM35" i="71" s="1"/>
  <c r="BE38" i="71"/>
  <c r="Y38" i="71" s="1"/>
  <c r="AO38" i="71" s="1"/>
  <c r="BE37" i="71"/>
  <c r="Y37" i="71" s="1"/>
  <c r="AO37" i="71" s="1"/>
  <c r="BA32" i="71"/>
  <c r="U32" i="71" s="1"/>
  <c r="AK32" i="71" s="1"/>
  <c r="BB33" i="71"/>
  <c r="V33" i="71" s="1"/>
  <c r="AL33" i="71" s="1"/>
  <c r="BB37" i="71"/>
  <c r="V37" i="71" s="1"/>
  <c r="AL37" i="71" s="1"/>
  <c r="BM32" i="71"/>
  <c r="AG32" i="71" s="1"/>
  <c r="AW32" i="71" s="1"/>
  <c r="AZ29" i="71"/>
  <c r="T29" i="71" s="1"/>
  <c r="AJ29" i="71" s="1"/>
  <c r="AZ28" i="71"/>
  <c r="T28" i="71" s="1"/>
  <c r="AJ28" i="71" s="1"/>
  <c r="BD34" i="71"/>
  <c r="X34" i="71" s="1"/>
  <c r="AN34" i="71" s="1"/>
  <c r="AZ30" i="71"/>
  <c r="T30" i="71" s="1"/>
  <c r="AJ30" i="71" s="1"/>
  <c r="BH32" i="71"/>
  <c r="AB32" i="71" s="1"/>
  <c r="AR32" i="71" s="1"/>
  <c r="BH35" i="71"/>
  <c r="AB35" i="71" s="1"/>
  <c r="AR35" i="71" s="1"/>
  <c r="BM31" i="71"/>
  <c r="AG31" i="71" s="1"/>
  <c r="AW31" i="71" s="1"/>
  <c r="BL30" i="71"/>
  <c r="AF30" i="71" s="1"/>
  <c r="AV30" i="71" s="1"/>
  <c r="BF31" i="71"/>
  <c r="Z31" i="71" s="1"/>
  <c r="AP31" i="71" s="1"/>
  <c r="BF34" i="71"/>
  <c r="Z34" i="71" s="1"/>
  <c r="AP34" i="71" s="1"/>
  <c r="BJ36" i="71"/>
  <c r="AD36" i="71" s="1"/>
  <c r="AT36" i="71" s="1"/>
  <c r="BC36" i="71"/>
  <c r="W36" i="71" s="1"/>
  <c r="AM36" i="71" s="1"/>
  <c r="BE35" i="71"/>
  <c r="Y35" i="71" s="1"/>
  <c r="AO35" i="71" s="1"/>
  <c r="BB34" i="71"/>
  <c r="V34" i="71" s="1"/>
  <c r="AL34" i="71" s="1"/>
  <c r="BM36" i="71"/>
  <c r="AG36" i="71" s="1"/>
  <c r="AW36" i="71" s="1"/>
  <c r="BM30" i="71"/>
  <c r="AG30" i="71" s="1"/>
  <c r="AW30" i="71" s="1"/>
  <c r="BD35" i="71"/>
  <c r="X35" i="71" s="1"/>
  <c r="AN35" i="71" s="1"/>
  <c r="BD30" i="71"/>
  <c r="X30" i="71" s="1"/>
  <c r="AN30" i="71" s="1"/>
  <c r="BL34" i="71"/>
  <c r="AF34" i="71" s="1"/>
  <c r="AV34" i="71" s="1"/>
  <c r="BG33" i="71"/>
  <c r="AA33" i="71" s="1"/>
  <c r="AQ33" i="71" s="1"/>
  <c r="BH33" i="71"/>
  <c r="AB33" i="71" s="1"/>
  <c r="AR33" i="71" s="1"/>
  <c r="BH37" i="71"/>
  <c r="AB37" i="71" s="1"/>
  <c r="AR37" i="71" s="1"/>
  <c r="BL29" i="71"/>
  <c r="AF29" i="71" s="1"/>
  <c r="AV29" i="71" s="1"/>
  <c r="BL36" i="71"/>
  <c r="AF36" i="71" s="1"/>
  <c r="AV36" i="71" s="1"/>
  <c r="BG34" i="71"/>
  <c r="AA34" i="71" s="1"/>
  <c r="AQ34" i="71" s="1"/>
  <c r="BD32" i="71"/>
  <c r="X32" i="71" s="1"/>
  <c r="AN32" i="71" s="1"/>
  <c r="BC22" i="71"/>
  <c r="W22" i="71" s="1"/>
  <c r="AM22" i="71" s="1"/>
  <c r="BJ32" i="71"/>
  <c r="AD32" i="71" s="1"/>
  <c r="AT32" i="71" s="1"/>
  <c r="BK29" i="71"/>
  <c r="AE29" i="71" s="1"/>
  <c r="AU29" i="71" s="1"/>
  <c r="BC24" i="71"/>
  <c r="W24" i="71" s="1"/>
  <c r="AM24" i="71" s="1"/>
  <c r="BF39" i="71"/>
  <c r="Z39" i="71" s="1"/>
  <c r="AP39" i="71" s="1"/>
  <c r="BI39" i="71"/>
  <c r="AC39" i="71" s="1"/>
  <c r="AS39" i="71" s="1"/>
  <c r="BK39" i="71"/>
  <c r="AE39" i="71" s="1"/>
  <c r="AU39" i="71" s="1"/>
  <c r="BC43" i="71"/>
  <c r="W43" i="71" s="1"/>
  <c r="AM43" i="71" s="1"/>
  <c r="BC44" i="71"/>
  <c r="W44" i="71" s="1"/>
  <c r="AM44" i="71" s="1"/>
  <c r="BM37" i="71"/>
  <c r="AG37" i="71" s="1"/>
  <c r="AW37" i="71" s="1"/>
  <c r="BF37" i="71"/>
  <c r="Z37" i="71" s="1"/>
  <c r="AP37" i="71" s="1"/>
  <c r="BD36" i="71"/>
  <c r="X36" i="71" s="1"/>
  <c r="AN36" i="71" s="1"/>
  <c r="BI43" i="71"/>
  <c r="AC43" i="71" s="1"/>
  <c r="AS43" i="71" s="1"/>
  <c r="BF38" i="71"/>
  <c r="Z38" i="71" s="1"/>
  <c r="AP38" i="71" s="1"/>
  <c r="BJ43" i="71"/>
  <c r="AD43" i="71" s="1"/>
  <c r="AT43" i="71" s="1"/>
  <c r="BC39" i="71"/>
  <c r="W39" i="71" s="1"/>
  <c r="AM39" i="71" s="1"/>
  <c r="BG39" i="71"/>
  <c r="AA39" i="71" s="1"/>
  <c r="AQ39" i="71" s="1"/>
  <c r="BH38" i="71"/>
  <c r="AB38" i="71" s="1"/>
  <c r="AR38" i="71" s="1"/>
  <c r="BN38" i="71"/>
  <c r="AH38" i="71" s="1"/>
  <c r="AX38" i="71" s="1"/>
  <c r="BN40" i="71"/>
  <c r="AH40" i="71" s="1"/>
  <c r="AX40" i="71" s="1"/>
  <c r="BC187" i="71"/>
  <c r="W187" i="71" s="1"/>
  <c r="AM187" i="71" s="1"/>
  <c r="BK44" i="71"/>
  <c r="AE44" i="71" s="1"/>
  <c r="AU44" i="71" s="1"/>
  <c r="BD42" i="71"/>
  <c r="X42" i="71" s="1"/>
  <c r="AN42" i="71" s="1"/>
  <c r="BD40" i="71"/>
  <c r="X40" i="71" s="1"/>
  <c r="AN40" i="71" s="1"/>
  <c r="BG44" i="71"/>
  <c r="AA44" i="71" s="1"/>
  <c r="AQ44" i="71" s="1"/>
  <c r="BH40" i="71"/>
  <c r="AB40" i="71" s="1"/>
  <c r="AR40" i="71" s="1"/>
  <c r="BH39" i="71"/>
  <c r="AB39" i="71" s="1"/>
  <c r="AR39" i="71" s="1"/>
  <c r="BL40" i="71"/>
  <c r="AF40" i="71" s="1"/>
  <c r="AV40" i="71" s="1"/>
  <c r="BF42" i="71"/>
  <c r="Z42" i="71" s="1"/>
  <c r="AP42" i="71" s="1"/>
  <c r="BK43" i="71"/>
  <c r="AE43" i="71" s="1"/>
  <c r="AU43" i="71" s="1"/>
  <c r="BM38" i="71"/>
  <c r="AG38" i="71" s="1"/>
  <c r="AW38" i="71" s="1"/>
  <c r="BN37" i="71"/>
  <c r="AH37" i="71" s="1"/>
  <c r="AX37" i="71" s="1"/>
  <c r="BD38" i="71"/>
  <c r="X38" i="71" s="1"/>
  <c r="AN38" i="71" s="1"/>
  <c r="BL42" i="71"/>
  <c r="AF42" i="71" s="1"/>
  <c r="AV42" i="71" s="1"/>
  <c r="BG40" i="71"/>
  <c r="AA40" i="71" s="1"/>
  <c r="AQ40" i="71" s="1"/>
  <c r="BG42" i="71"/>
  <c r="AA42" i="71" s="1"/>
  <c r="AQ42" i="71" s="1"/>
  <c r="BH43" i="71"/>
  <c r="AB43" i="71" s="1"/>
  <c r="AR43" i="71" s="1"/>
  <c r="BH41" i="71"/>
  <c r="AB41" i="71" s="1"/>
  <c r="AR41" i="71" s="1"/>
  <c r="BM39" i="71"/>
  <c r="AG39" i="71" s="1"/>
  <c r="AW39" i="71" s="1"/>
  <c r="BM42" i="71"/>
  <c r="AG42" i="71" s="1"/>
  <c r="AW42" i="71" s="1"/>
  <c r="BM41" i="71"/>
  <c r="AG41" i="71" s="1"/>
  <c r="AW41" i="71" s="1"/>
  <c r="BD39" i="71"/>
  <c r="X39" i="71" s="1"/>
  <c r="AN39" i="71" s="1"/>
  <c r="BD41" i="71"/>
  <c r="X41" i="71" s="1"/>
  <c r="AN41" i="71" s="1"/>
  <c r="BL38" i="71"/>
  <c r="AF38" i="71" s="1"/>
  <c r="AV38" i="71" s="1"/>
  <c r="BG43" i="71"/>
  <c r="AA43" i="71" s="1"/>
  <c r="AQ43" i="71" s="1"/>
  <c r="BH42" i="71"/>
  <c r="AB42" i="71" s="1"/>
  <c r="AR42" i="71" s="1"/>
  <c r="BL37" i="71"/>
  <c r="AF37" i="71" s="1"/>
  <c r="AV37" i="71" s="1"/>
  <c r="BL41" i="71"/>
  <c r="AF41" i="71" s="1"/>
  <c r="AV41" i="71" s="1"/>
  <c r="BK40" i="71"/>
  <c r="AE40" i="71" s="1"/>
  <c r="AU40" i="71" s="1"/>
  <c r="BF40" i="71"/>
  <c r="Z40" i="71" s="1"/>
  <c r="AP40" i="71" s="1"/>
  <c r="BM40" i="71"/>
  <c r="AG40" i="71" s="1"/>
  <c r="AW40" i="71" s="1"/>
  <c r="BM43" i="71"/>
  <c r="AG43" i="71" s="1"/>
  <c r="AW43" i="71" s="1"/>
  <c r="BN41" i="71"/>
  <c r="AH41" i="71" s="1"/>
  <c r="AX41" i="71" s="1"/>
  <c r="BF41" i="71"/>
  <c r="Z41" i="71" s="1"/>
  <c r="AP41" i="71" s="1"/>
  <c r="BL39" i="71"/>
  <c r="AF39" i="71" s="1"/>
  <c r="AV39" i="71" s="1"/>
  <c r="BG41" i="71"/>
  <c r="AA41" i="71" s="1"/>
  <c r="AQ41" i="71" s="1"/>
  <c r="BC33" i="71"/>
  <c r="W33" i="71" s="1"/>
  <c r="AM33" i="71" s="1"/>
  <c r="BC38" i="71"/>
  <c r="W38" i="71" s="1"/>
  <c r="AM38" i="71" s="1"/>
  <c r="BK45" i="71"/>
  <c r="AE45" i="71" s="1"/>
  <c r="AU45" i="71" s="1"/>
  <c r="BC40" i="71"/>
  <c r="W40" i="71" s="1"/>
  <c r="AM40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33" i="71"/>
  <c r="AE133" i="71" s="1"/>
  <c r="AU133" i="71" s="1"/>
  <c r="BF181" i="71"/>
  <c r="Z181" i="71" s="1"/>
  <c r="AP181" i="71" s="1"/>
  <c r="BK151" i="71"/>
  <c r="AE151" i="71" s="1"/>
  <c r="AU151" i="71" s="1"/>
  <c r="BN119" i="71"/>
  <c r="AH119" i="71" s="1"/>
  <c r="AX119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N126" i="71"/>
  <c r="AH126" i="71" s="1"/>
  <c r="AX126" i="71" s="1"/>
  <c r="BN47" i="71"/>
  <c r="AH47" i="71" s="1"/>
  <c r="AX47" i="71" s="1"/>
  <c r="BI61" i="71"/>
  <c r="AC61" i="71" s="1"/>
  <c r="AS61" i="71" s="1"/>
  <c r="BI118" i="71"/>
  <c r="AC118" i="71" s="1"/>
  <c r="AS118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64" i="71"/>
  <c r="AC164" i="71" s="1"/>
  <c r="AS164" i="71" s="1"/>
  <c r="BN171" i="71"/>
  <c r="AH171" i="71" s="1"/>
  <c r="AX171" i="71" s="1"/>
  <c r="BN42" i="71"/>
  <c r="AH42" i="71" s="1"/>
  <c r="AX42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N44" i="71"/>
  <c r="AH44" i="71" s="1"/>
  <c r="AX44" i="71" s="1"/>
  <c r="BF116" i="71"/>
  <c r="Z116" i="71" s="1"/>
  <c r="AP116" i="71" s="1"/>
  <c r="BF154" i="71"/>
  <c r="Z154" i="71" s="1"/>
  <c r="AP15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72" i="71"/>
  <c r="AE72" i="71" s="1"/>
  <c r="AU72" i="71" s="1"/>
  <c r="BK104" i="71"/>
  <c r="AE104" i="71" s="1"/>
  <c r="AU104" i="71" s="1"/>
  <c r="BK57" i="71"/>
  <c r="AE57" i="71" s="1"/>
  <c r="AU57" i="71" s="1"/>
  <c r="BK176" i="71"/>
  <c r="AE176" i="71" s="1"/>
  <c r="AU176" i="71" s="1"/>
  <c r="BK137" i="71"/>
  <c r="AE137" i="71" s="1"/>
  <c r="AU137" i="71" s="1"/>
  <c r="BK172" i="71"/>
  <c r="AE172" i="71" s="1"/>
  <c r="AU172" i="71" s="1"/>
  <c r="BN107" i="71"/>
  <c r="AH107" i="71" s="1"/>
  <c r="AX107" i="71" s="1"/>
  <c r="BN91" i="71"/>
  <c r="AH91" i="71" s="1"/>
  <c r="AX91" i="71" s="1"/>
  <c r="BN75" i="71"/>
  <c r="AH75" i="71" s="1"/>
  <c r="AX75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136" i="71"/>
  <c r="AE136" i="71" s="1"/>
  <c r="AU136" i="71" s="1"/>
  <c r="BN179" i="71"/>
  <c r="AH179" i="71" s="1"/>
  <c r="AX179" i="71" s="1"/>
  <c r="BN139" i="71"/>
  <c r="AH139" i="71" s="1"/>
  <c r="AX139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N43" i="71"/>
  <c r="AH43" i="71" s="1"/>
  <c r="AX43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K61" i="71"/>
  <c r="AE61" i="71" s="1"/>
  <c r="AU61" i="71" s="1"/>
  <c r="BK73" i="71"/>
  <c r="AE73" i="71" s="1"/>
  <c r="AU73" i="71" s="1"/>
  <c r="BK186" i="71"/>
  <c r="AE186" i="71" s="1"/>
  <c r="AU186" i="71" s="1"/>
  <c r="BK109" i="71"/>
  <c r="AE109" i="71" s="1"/>
  <c r="AU109" i="71" s="1"/>
  <c r="BD74" i="71"/>
  <c r="X74" i="71" s="1"/>
  <c r="AN74" i="71" s="1"/>
  <c r="BD119" i="71"/>
  <c r="X119" i="71" s="1"/>
  <c r="AN119" i="71" s="1"/>
  <c r="BF147" i="71"/>
  <c r="Z147" i="71" s="1"/>
  <c r="AP147" i="71" s="1"/>
  <c r="BF158" i="71"/>
  <c r="Z158" i="71" s="1"/>
  <c r="AP158" i="71" s="1"/>
  <c r="BF54" i="71"/>
  <c r="Z54" i="71" s="1"/>
  <c r="AP54" i="71" s="1"/>
  <c r="BK51" i="71"/>
  <c r="AE51" i="71" s="1"/>
  <c r="AU51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F182" i="71"/>
  <c r="Z182" i="71" s="1"/>
  <c r="AP182" i="71" s="1"/>
  <c r="BN55" i="71"/>
  <c r="AH55" i="71" s="1"/>
  <c r="AX55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89" i="71"/>
  <c r="AE89" i="71" s="1"/>
  <c r="AU89" i="71" s="1"/>
  <c r="BK105" i="71"/>
  <c r="AE105" i="71" s="1"/>
  <c r="AU105" i="71" s="1"/>
  <c r="BK125" i="71"/>
  <c r="AE125" i="71" s="1"/>
  <c r="AU125" i="71" s="1"/>
  <c r="BK140" i="71"/>
  <c r="AE140" i="71" s="1"/>
  <c r="AU140" i="71" s="1"/>
  <c r="BK169" i="71"/>
  <c r="AE169" i="71" s="1"/>
  <c r="AU169" i="71" s="1"/>
  <c r="BK185" i="71"/>
  <c r="AE185" i="71" s="1"/>
  <c r="AU185" i="71" s="1"/>
  <c r="BF106" i="71"/>
  <c r="Z106" i="71" s="1"/>
  <c r="AP106" i="71" s="1"/>
  <c r="BF90" i="71"/>
  <c r="Z90" i="71" s="1"/>
  <c r="AP90" i="71" s="1"/>
  <c r="BF74" i="71"/>
  <c r="Z74" i="71" s="1"/>
  <c r="AP74" i="71" s="1"/>
  <c r="BF132" i="71"/>
  <c r="Z132" i="71" s="1"/>
  <c r="AP132" i="71" s="1"/>
  <c r="BF159" i="71"/>
  <c r="Z159" i="71" s="1"/>
  <c r="AP159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49" i="71"/>
  <c r="AE49" i="71" s="1"/>
  <c r="AU49" i="71" s="1"/>
  <c r="BK76" i="71"/>
  <c r="AE76" i="71" s="1"/>
  <c r="AU76" i="71" s="1"/>
  <c r="BK108" i="71"/>
  <c r="AE108" i="71" s="1"/>
  <c r="AU108" i="71" s="1"/>
  <c r="BK77" i="71"/>
  <c r="AE77" i="71" s="1"/>
  <c r="AU77" i="71" s="1"/>
  <c r="BK175" i="71"/>
  <c r="AE175" i="71" s="1"/>
  <c r="AU175" i="71" s="1"/>
  <c r="BK124" i="71"/>
  <c r="AE124" i="71" s="1"/>
  <c r="AU124" i="71" s="1"/>
  <c r="BN127" i="71"/>
  <c r="AH127" i="71" s="1"/>
  <c r="AX127" i="71" s="1"/>
  <c r="BN181" i="71"/>
  <c r="AH181" i="71" s="1"/>
  <c r="AX181" i="71" s="1"/>
  <c r="BN128" i="71"/>
  <c r="AH128" i="71" s="1"/>
  <c r="AX128" i="71" s="1"/>
  <c r="BF100" i="71"/>
  <c r="Z100" i="71" s="1"/>
  <c r="AP100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117" i="71"/>
  <c r="X117" i="71" s="1"/>
  <c r="AN117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74" i="71"/>
  <c r="X174" i="71" s="1"/>
  <c r="AN174" i="71" s="1"/>
  <c r="BD72" i="71"/>
  <c r="X72" i="71" s="1"/>
  <c r="AN72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53" i="71"/>
  <c r="X53" i="71" s="1"/>
  <c r="AN53" i="71" s="1"/>
  <c r="BL141" i="71"/>
  <c r="AF141" i="71" s="1"/>
  <c r="AV141" i="71" s="1"/>
  <c r="BL111" i="71"/>
  <c r="AF111" i="71" s="1"/>
  <c r="AV111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52" i="71"/>
  <c r="AE52" i="71" s="1"/>
  <c r="AU52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58" i="71"/>
  <c r="AE158" i="71" s="1"/>
  <c r="AU158" i="71" s="1"/>
  <c r="BK160" i="71"/>
  <c r="AE160" i="71" s="1"/>
  <c r="AU160" i="71" s="1"/>
  <c r="BK139" i="71"/>
  <c r="AE139" i="71" s="1"/>
  <c r="AU139" i="71" s="1"/>
  <c r="BK182" i="71"/>
  <c r="AE182" i="71" s="1"/>
  <c r="AU182" i="71" s="1"/>
  <c r="BK190" i="71"/>
  <c r="AE190" i="71" s="1"/>
  <c r="AU190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74" i="71"/>
  <c r="Z174" i="71" s="1"/>
  <c r="AP174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M55" i="71"/>
  <c r="AG55" i="71" s="1"/>
  <c r="AW55" i="71" s="1"/>
  <c r="BM93" i="71"/>
  <c r="AG93" i="71" s="1"/>
  <c r="AW93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37" i="71"/>
  <c r="AG137" i="71" s="1"/>
  <c r="AW137" i="71" s="1"/>
  <c r="BM169" i="71"/>
  <c r="AG169" i="71" s="1"/>
  <c r="AW169" i="71" s="1"/>
  <c r="BM182" i="71"/>
  <c r="AG182" i="71" s="1"/>
  <c r="AW182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64" i="71"/>
  <c r="Z64" i="71" s="1"/>
  <c r="AP64" i="71" s="1"/>
  <c r="BF166" i="71"/>
  <c r="Z166" i="71" s="1"/>
  <c r="AP166" i="71" s="1"/>
  <c r="BN116" i="71"/>
  <c r="AH116" i="71" s="1"/>
  <c r="AX116" i="71" s="1"/>
  <c r="BL95" i="71"/>
  <c r="AF95" i="71" s="1"/>
  <c r="AV95" i="71" s="1"/>
  <c r="BL79" i="71"/>
  <c r="AF79" i="71" s="1"/>
  <c r="AV79" i="71" s="1"/>
  <c r="BL128" i="71"/>
  <c r="AF128" i="71" s="1"/>
  <c r="AV128" i="71" s="1"/>
  <c r="BL163" i="71"/>
  <c r="AF163" i="71" s="1"/>
  <c r="AV163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BG160" i="71"/>
  <c r="AA160" i="71" s="1"/>
  <c r="AQ160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60" i="71"/>
  <c r="AA60" i="71" s="1"/>
  <c r="AQ60" i="71" s="1"/>
  <c r="BD153" i="71"/>
  <c r="X153" i="71" s="1"/>
  <c r="AN153" i="71" s="1"/>
  <c r="BD87" i="71"/>
  <c r="X87" i="71" s="1"/>
  <c r="AN87" i="71" s="1"/>
  <c r="BD107" i="71"/>
  <c r="X107" i="71" s="1"/>
  <c r="AN107" i="71" s="1"/>
  <c r="BD124" i="71"/>
  <c r="X124" i="71" s="1"/>
  <c r="AN124" i="71" s="1"/>
  <c r="BG164" i="71"/>
  <c r="AA164" i="71" s="1"/>
  <c r="AQ164" i="71" s="1"/>
  <c r="BG157" i="71"/>
  <c r="AA157" i="71" s="1"/>
  <c r="AQ157" i="71" s="1"/>
  <c r="BG96" i="71"/>
  <c r="AA96" i="71" s="1"/>
  <c r="AQ96" i="71" s="1"/>
  <c r="BG73" i="71"/>
  <c r="AA73" i="71" s="1"/>
  <c r="AQ73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05" i="71"/>
  <c r="AB105" i="71" s="1"/>
  <c r="AR105" i="71" s="1"/>
  <c r="BH89" i="71"/>
  <c r="AB89" i="71" s="1"/>
  <c r="AR89" i="71" s="1"/>
  <c r="BH73" i="71"/>
  <c r="AB73" i="71" s="1"/>
  <c r="AR73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70" i="71"/>
  <c r="AB70" i="71" s="1"/>
  <c r="AR70" i="71" s="1"/>
  <c r="BH155" i="71"/>
  <c r="AB155" i="71" s="1"/>
  <c r="AR155" i="71" s="1"/>
  <c r="BH88" i="71"/>
  <c r="AB88" i="71" s="1"/>
  <c r="AR88" i="71" s="1"/>
  <c r="BH67" i="71"/>
  <c r="AB67" i="71" s="1"/>
  <c r="AR67" i="71" s="1"/>
  <c r="BH61" i="71"/>
  <c r="AB61" i="71" s="1"/>
  <c r="AR61" i="71" s="1"/>
  <c r="BH103" i="71"/>
  <c r="AB103" i="71" s="1"/>
  <c r="AR103" i="71" s="1"/>
  <c r="BH82" i="71"/>
  <c r="AB82" i="71" s="1"/>
  <c r="AR82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04" i="71"/>
  <c r="AA104" i="71" s="1"/>
  <c r="AQ104" i="71" s="1"/>
  <c r="BG181" i="71"/>
  <c r="AA181" i="71" s="1"/>
  <c r="AQ181" i="71" s="1"/>
  <c r="BG115" i="71"/>
  <c r="AA115" i="71" s="1"/>
  <c r="AQ115" i="71" s="1"/>
  <c r="BG167" i="71"/>
  <c r="AA167" i="71" s="1"/>
  <c r="AQ167" i="71" s="1"/>
  <c r="BG129" i="71"/>
  <c r="AA129" i="71" s="1"/>
  <c r="AQ129" i="71" s="1"/>
  <c r="BD67" i="71"/>
  <c r="X67" i="71" s="1"/>
  <c r="AN67" i="71" s="1"/>
  <c r="BD54" i="71"/>
  <c r="X54" i="71" s="1"/>
  <c r="AN54" i="71" s="1"/>
  <c r="BD61" i="71"/>
  <c r="X61" i="71" s="1"/>
  <c r="AN61" i="71" s="1"/>
  <c r="BF131" i="71"/>
  <c r="Z131" i="71" s="1"/>
  <c r="AP131" i="71" s="1"/>
  <c r="BF152" i="71"/>
  <c r="Z152" i="71" s="1"/>
  <c r="AP152" i="71" s="1"/>
  <c r="BF69" i="71"/>
  <c r="Z69" i="71" s="1"/>
  <c r="AP69" i="71" s="1"/>
  <c r="BK58" i="71"/>
  <c r="AE58" i="71" s="1"/>
  <c r="AU58" i="71" s="1"/>
  <c r="BK131" i="71"/>
  <c r="AE131" i="71" s="1"/>
  <c r="AU131" i="71" s="1"/>
  <c r="BF44" i="71"/>
  <c r="Z44" i="71" s="1"/>
  <c r="AP44" i="71" s="1"/>
  <c r="BM104" i="71"/>
  <c r="AG104" i="71" s="1"/>
  <c r="AW104" i="71" s="1"/>
  <c r="BM163" i="71"/>
  <c r="AG163" i="71" s="1"/>
  <c r="AW163" i="71" s="1"/>
  <c r="BL152" i="71"/>
  <c r="AF152" i="71" s="1"/>
  <c r="AV152" i="71" s="1"/>
  <c r="BL47" i="71"/>
  <c r="AF47" i="71" s="1"/>
  <c r="AV47" i="71" s="1"/>
  <c r="BG106" i="71"/>
  <c r="AA106" i="71" s="1"/>
  <c r="AQ106" i="71" s="1"/>
  <c r="BG86" i="71"/>
  <c r="AA86" i="71" s="1"/>
  <c r="AQ86" i="71" s="1"/>
  <c r="BH128" i="71"/>
  <c r="AB128" i="71" s="1"/>
  <c r="AR128" i="71" s="1"/>
  <c r="BL77" i="71"/>
  <c r="AF77" i="71" s="1"/>
  <c r="AV77" i="71" s="1"/>
  <c r="BD75" i="71"/>
  <c r="X75" i="71" s="1"/>
  <c r="AN75" i="71" s="1"/>
  <c r="BF184" i="71"/>
  <c r="Z184" i="71" s="1"/>
  <c r="AP184" i="71" s="1"/>
  <c r="BF62" i="71"/>
  <c r="Z62" i="71" s="1"/>
  <c r="AP62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F143" i="71"/>
  <c r="Z143" i="71" s="1"/>
  <c r="AP143" i="71" s="1"/>
  <c r="BF127" i="71"/>
  <c r="Z127" i="71" s="1"/>
  <c r="AP127" i="71" s="1"/>
  <c r="BF167" i="71"/>
  <c r="Z167" i="71" s="1"/>
  <c r="AP167" i="71" s="1"/>
  <c r="BF113" i="71"/>
  <c r="Z113" i="71" s="1"/>
  <c r="AP113" i="71" s="1"/>
  <c r="BF97" i="71"/>
  <c r="Z97" i="71" s="1"/>
  <c r="AP97" i="71" s="1"/>
  <c r="BF81" i="71"/>
  <c r="Z81" i="71" s="1"/>
  <c r="AP81" i="71" s="1"/>
  <c r="BF65" i="71"/>
  <c r="Z65" i="71" s="1"/>
  <c r="AP65" i="71" s="1"/>
  <c r="BF50" i="71"/>
  <c r="Z50" i="71" s="1"/>
  <c r="AP50" i="71" s="1"/>
  <c r="BN191" i="71"/>
  <c r="AH191" i="71" s="1"/>
  <c r="AX191" i="71" s="1"/>
  <c r="BN155" i="71"/>
  <c r="AH155" i="71" s="1"/>
  <c r="AX155" i="71" s="1"/>
  <c r="BN148" i="71"/>
  <c r="AH148" i="71" s="1"/>
  <c r="AX148" i="71" s="1"/>
  <c r="BN113" i="71"/>
  <c r="AH113" i="71" s="1"/>
  <c r="AX113" i="71" s="1"/>
  <c r="BJ48" i="71"/>
  <c r="AD48" i="71" s="1"/>
  <c r="AT48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71" i="71"/>
  <c r="AD171" i="71" s="1"/>
  <c r="AT171" i="71" s="1"/>
  <c r="BJ117" i="71"/>
  <c r="AD117" i="71" s="1"/>
  <c r="AT117" i="71" s="1"/>
  <c r="BJ125" i="71"/>
  <c r="AD125" i="71" s="1"/>
  <c r="AT125" i="71" s="1"/>
  <c r="BJ129" i="71"/>
  <c r="AD129" i="71" s="1"/>
  <c r="AT129" i="71" s="1"/>
  <c r="BJ137" i="71"/>
  <c r="AD137" i="71" s="1"/>
  <c r="AT137" i="71" s="1"/>
  <c r="BJ170" i="71"/>
  <c r="AD170" i="71" s="1"/>
  <c r="AT170" i="71" s="1"/>
  <c r="BJ186" i="71"/>
  <c r="AD186" i="71" s="1"/>
  <c r="AT186" i="71" s="1"/>
  <c r="BK55" i="71"/>
  <c r="AE55" i="71" s="1"/>
  <c r="AU55" i="71" s="1"/>
  <c r="BK56" i="71"/>
  <c r="AE56" i="71" s="1"/>
  <c r="AU56" i="71" s="1"/>
  <c r="BK69" i="71"/>
  <c r="AE69" i="71" s="1"/>
  <c r="AU69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K181" i="71"/>
  <c r="AE181" i="71" s="1"/>
  <c r="AU181" i="71" s="1"/>
  <c r="BF153" i="71"/>
  <c r="Z153" i="71" s="1"/>
  <c r="AP153" i="71" s="1"/>
  <c r="BF133" i="71"/>
  <c r="Z133" i="71" s="1"/>
  <c r="AP133" i="71" s="1"/>
  <c r="BF117" i="71"/>
  <c r="Z117" i="71" s="1"/>
  <c r="AP117" i="71" s="1"/>
  <c r="BF164" i="71"/>
  <c r="Z164" i="71" s="1"/>
  <c r="AP164" i="71" s="1"/>
  <c r="BF163" i="71"/>
  <c r="Z163" i="71" s="1"/>
  <c r="AP163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M69" i="71"/>
  <c r="AG69" i="71" s="1"/>
  <c r="AW69" i="71" s="1"/>
  <c r="BM101" i="71"/>
  <c r="AG101" i="71" s="1"/>
  <c r="AW101" i="71" s="1"/>
  <c r="BM46" i="71"/>
  <c r="AG46" i="71" s="1"/>
  <c r="AW46" i="71" s="1"/>
  <c r="BM45" i="71"/>
  <c r="AG45" i="71" s="1"/>
  <c r="AW45" i="71" s="1"/>
  <c r="BM73" i="71"/>
  <c r="AG73" i="71" s="1"/>
  <c r="AW73" i="71" s="1"/>
  <c r="BM105" i="71"/>
  <c r="AG105" i="71" s="1"/>
  <c r="AW10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4" i="71"/>
  <c r="AG134" i="71" s="1"/>
  <c r="AW134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148" i="71"/>
  <c r="AG148" i="71" s="1"/>
  <c r="AW148" i="71" s="1"/>
  <c r="BM164" i="71"/>
  <c r="AG164" i="71" s="1"/>
  <c r="AW164" i="71" s="1"/>
  <c r="BM180" i="71"/>
  <c r="AG180" i="71" s="1"/>
  <c r="AW180" i="71" s="1"/>
  <c r="BN198" i="71"/>
  <c r="AH198" i="71" s="1"/>
  <c r="AX198" i="71" s="1"/>
  <c r="BN174" i="71"/>
  <c r="AH174" i="71" s="1"/>
  <c r="AX174" i="71" s="1"/>
  <c r="BN72" i="71"/>
  <c r="AH72" i="71" s="1"/>
  <c r="AX72" i="71" s="1"/>
  <c r="BN136" i="71"/>
  <c r="AH136" i="71" s="1"/>
  <c r="AX136" i="71" s="1"/>
  <c r="BN100" i="71"/>
  <c r="AH100" i="71" s="1"/>
  <c r="AX100" i="71" s="1"/>
  <c r="BF84" i="71"/>
  <c r="Z84" i="71" s="1"/>
  <c r="AP84" i="71" s="1"/>
  <c r="BN108" i="71"/>
  <c r="AH108" i="71" s="1"/>
  <c r="AX108" i="71" s="1"/>
  <c r="BF68" i="71"/>
  <c r="Z68" i="71" s="1"/>
  <c r="AP6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122" i="71"/>
  <c r="Z122" i="71" s="1"/>
  <c r="AP122" i="71" s="1"/>
  <c r="BF80" i="71"/>
  <c r="Z80" i="71" s="1"/>
  <c r="AP80" i="71" s="1"/>
  <c r="BF186" i="71"/>
  <c r="Z186" i="71" s="1"/>
  <c r="AP186" i="71" s="1"/>
  <c r="BN112" i="71"/>
  <c r="AH112" i="71" s="1"/>
  <c r="AX112" i="71" s="1"/>
  <c r="BF168" i="71"/>
  <c r="Z168" i="71" s="1"/>
  <c r="AP168" i="71" s="1"/>
  <c r="BN156" i="71"/>
  <c r="AH156" i="71" s="1"/>
  <c r="AX156" i="71" s="1"/>
  <c r="BF146" i="71"/>
  <c r="Z146" i="71" s="1"/>
  <c r="AP146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09" i="71"/>
  <c r="X109" i="71" s="1"/>
  <c r="AN109" i="71" s="1"/>
  <c r="BD89" i="71"/>
  <c r="X89" i="71" s="1"/>
  <c r="AN89" i="71" s="1"/>
  <c r="BD69" i="71"/>
  <c r="X69" i="71" s="1"/>
  <c r="AN69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D92" i="71"/>
  <c r="X92" i="71" s="1"/>
  <c r="AN92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43" i="71"/>
  <c r="AF43" i="71" s="1"/>
  <c r="AV43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BD71" i="71"/>
  <c r="X71" i="71" s="1"/>
  <c r="AN71" i="71" s="1"/>
  <c r="BD181" i="71"/>
  <c r="X181" i="71" s="1"/>
  <c r="AN181" i="71" s="1"/>
  <c r="BD83" i="71"/>
  <c r="X83" i="71" s="1"/>
  <c r="AN83" i="71" s="1"/>
  <c r="BG182" i="71"/>
  <c r="AA182" i="71" s="1"/>
  <c r="AQ182" i="71" s="1"/>
  <c r="BG158" i="71"/>
  <c r="AA158" i="71" s="1"/>
  <c r="AQ158" i="71" s="1"/>
  <c r="BG124" i="71"/>
  <c r="AA124" i="71" s="1"/>
  <c r="AQ124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44" i="71"/>
  <c r="AF44" i="71" s="1"/>
  <c r="AV44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F101" i="71"/>
  <c r="Z101" i="71" s="1"/>
  <c r="AP101" i="71" s="1"/>
  <c r="BF91" i="71"/>
  <c r="Z91" i="71" s="1"/>
  <c r="AP91" i="71" s="1"/>
  <c r="BF75" i="71"/>
  <c r="Z75" i="71" s="1"/>
  <c r="AP75" i="71" s="1"/>
  <c r="BM64" i="71"/>
  <c r="AG64" i="71" s="1"/>
  <c r="AW64" i="71" s="1"/>
  <c r="BM72" i="71"/>
  <c r="AG72" i="71" s="1"/>
  <c r="AW72" i="71" s="1"/>
  <c r="BM88" i="71"/>
  <c r="AG88" i="71" s="1"/>
  <c r="AW88" i="71" s="1"/>
  <c r="BM116" i="71"/>
  <c r="AG116" i="71" s="1"/>
  <c r="AW116" i="71" s="1"/>
  <c r="BM151" i="71"/>
  <c r="AG151" i="71" s="1"/>
  <c r="AW151" i="71" s="1"/>
  <c r="BM140" i="71"/>
  <c r="AG140" i="71" s="1"/>
  <c r="AW140" i="71" s="1"/>
  <c r="BF178" i="71"/>
  <c r="Z178" i="71" s="1"/>
  <c r="AP178" i="71" s="1"/>
  <c r="BD43" i="71"/>
  <c r="X43" i="71" s="1"/>
  <c r="AN43" i="71" s="1"/>
  <c r="BD108" i="71"/>
  <c r="X108" i="71" s="1"/>
  <c r="AN108" i="71" s="1"/>
  <c r="BD159" i="71"/>
  <c r="X159" i="71" s="1"/>
  <c r="AN159" i="71" s="1"/>
  <c r="BD104" i="71"/>
  <c r="X104" i="71" s="1"/>
  <c r="AN104" i="71" s="1"/>
  <c r="BL168" i="71"/>
  <c r="AF168" i="71" s="1"/>
  <c r="AV168" i="71" s="1"/>
  <c r="BL57" i="71"/>
  <c r="AF57" i="71" s="1"/>
  <c r="AV57" i="71" s="1"/>
  <c r="BH115" i="71"/>
  <c r="AB115" i="71" s="1"/>
  <c r="AR115" i="71" s="1"/>
  <c r="BH52" i="71"/>
  <c r="AB52" i="71" s="1"/>
  <c r="AR52" i="71" s="1"/>
  <c r="BH116" i="71"/>
  <c r="AB116" i="71" s="1"/>
  <c r="AR116" i="71" s="1"/>
  <c r="BL153" i="71"/>
  <c r="AF153" i="71" s="1"/>
  <c r="AV153" i="71" s="1"/>
  <c r="BL109" i="71"/>
  <c r="AF109" i="71" s="1"/>
  <c r="AV109" i="71" s="1"/>
  <c r="BL116" i="71"/>
  <c r="AF116" i="71" s="1"/>
  <c r="AV116" i="71" s="1"/>
  <c r="BG102" i="71"/>
  <c r="AA102" i="71" s="1"/>
  <c r="AQ102" i="71" s="1"/>
  <c r="BG78" i="71"/>
  <c r="AA78" i="71" s="1"/>
  <c r="AQ78" i="71" s="1"/>
  <c r="BF165" i="71"/>
  <c r="Z165" i="71" s="1"/>
  <c r="AP165" i="71" s="1"/>
  <c r="BF136" i="71"/>
  <c r="Z136" i="71" s="1"/>
  <c r="AP136" i="71" s="1"/>
  <c r="BF120" i="71"/>
  <c r="Z120" i="71" s="1"/>
  <c r="AP120" i="71" s="1"/>
  <c r="BF162" i="71"/>
  <c r="Z162" i="71" s="1"/>
  <c r="AP162" i="71" s="1"/>
  <c r="BN192" i="71"/>
  <c r="AH192" i="71" s="1"/>
  <c r="AX192" i="71" s="1"/>
  <c r="BN159" i="71"/>
  <c r="AH159" i="71" s="1"/>
  <c r="AX15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39" i="71"/>
  <c r="Z139" i="71" s="1"/>
  <c r="AP139" i="71" s="1"/>
  <c r="BF123" i="71"/>
  <c r="Z123" i="71" s="1"/>
  <c r="AP123" i="71" s="1"/>
  <c r="BF179" i="71"/>
  <c r="Z179" i="71" s="1"/>
  <c r="AP179" i="71" s="1"/>
  <c r="BF150" i="71"/>
  <c r="Z150" i="71" s="1"/>
  <c r="AP150" i="71" s="1"/>
  <c r="BF109" i="71"/>
  <c r="Z109" i="71" s="1"/>
  <c r="AP109" i="71" s="1"/>
  <c r="BF93" i="71"/>
  <c r="Z93" i="71" s="1"/>
  <c r="AP93" i="71" s="1"/>
  <c r="BF77" i="71"/>
  <c r="Z77" i="71" s="1"/>
  <c r="AP77" i="71" s="1"/>
  <c r="BF61" i="71"/>
  <c r="Z61" i="71" s="1"/>
  <c r="AP61" i="71" s="1"/>
  <c r="BF46" i="71"/>
  <c r="Z46" i="71" s="1"/>
  <c r="AP46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K96" i="71"/>
  <c r="AE96" i="71" s="1"/>
  <c r="AU96" i="71" s="1"/>
  <c r="BK62" i="71"/>
  <c r="AE62" i="71" s="1"/>
  <c r="AU62" i="71" s="1"/>
  <c r="BK63" i="71"/>
  <c r="AE63" i="71" s="1"/>
  <c r="AU6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1" i="71"/>
  <c r="AE121" i="71" s="1"/>
  <c r="AU121" i="71" s="1"/>
  <c r="BK171" i="71"/>
  <c r="AE171" i="71" s="1"/>
  <c r="AU171" i="71" s="1"/>
  <c r="BK128" i="71"/>
  <c r="AE128" i="71" s="1"/>
  <c r="AU128" i="71" s="1"/>
  <c r="BK156" i="71"/>
  <c r="AE156" i="71" s="1"/>
  <c r="AU156" i="71" s="1"/>
  <c r="BK167" i="71"/>
  <c r="AE167" i="71" s="1"/>
  <c r="AU167" i="71" s="1"/>
  <c r="BK143" i="71"/>
  <c r="AE143" i="71" s="1"/>
  <c r="AU143" i="71" s="1"/>
  <c r="BK162" i="71"/>
  <c r="AE162" i="71" s="1"/>
  <c r="AU162" i="71" s="1"/>
  <c r="BK191" i="71"/>
  <c r="AE191" i="71" s="1"/>
  <c r="AU191" i="71" s="1"/>
  <c r="BK180" i="71"/>
  <c r="AE180" i="71" s="1"/>
  <c r="AU180" i="71" s="1"/>
  <c r="BF145" i="71"/>
  <c r="Z145" i="71" s="1"/>
  <c r="AP145" i="71" s="1"/>
  <c r="BF129" i="71"/>
  <c r="Z129" i="71" s="1"/>
  <c r="AP129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46" i="71"/>
  <c r="W46" i="71" s="1"/>
  <c r="AM46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M65" i="71"/>
  <c r="AG65" i="71" s="1"/>
  <c r="AW65" i="71" s="1"/>
  <c r="BM48" i="71"/>
  <c r="AG48" i="71" s="1"/>
  <c r="AW48" i="71" s="1"/>
  <c r="BM44" i="71"/>
  <c r="AG44" i="71" s="1"/>
  <c r="AW44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20" i="71"/>
  <c r="AH120" i="71" s="1"/>
  <c r="AX120" i="71" s="1"/>
  <c r="BN84" i="71"/>
  <c r="AH84" i="71" s="1"/>
  <c r="AX84" i="71" s="1"/>
  <c r="BN76" i="71"/>
  <c r="AH76" i="71" s="1"/>
  <c r="AX76" i="71" s="1"/>
  <c r="BN190" i="71"/>
  <c r="AH190" i="71" s="1"/>
  <c r="AX190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45" i="71"/>
  <c r="Z45" i="71" s="1"/>
  <c r="AP45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80" i="71"/>
  <c r="AH80" i="71" s="1"/>
  <c r="AX80" i="71" s="1"/>
  <c r="BF53" i="71"/>
  <c r="Z53" i="71" s="1"/>
  <c r="AP53" i="71" s="1"/>
  <c r="BN92" i="71"/>
  <c r="AH92" i="71" s="1"/>
  <c r="AX92" i="71" s="1"/>
  <c r="BD180" i="71"/>
  <c r="X180" i="71" s="1"/>
  <c r="AN180" i="71" s="1"/>
  <c r="BD164" i="71"/>
  <c r="X164" i="71" s="1"/>
  <c r="AN164" i="71" s="1"/>
  <c r="BD148" i="71"/>
  <c r="X148" i="71" s="1"/>
  <c r="AN148" i="71" s="1"/>
  <c r="BD146" i="71"/>
  <c r="X146" i="71" s="1"/>
  <c r="AN146" i="71" s="1"/>
  <c r="BD114" i="71"/>
  <c r="X114" i="71" s="1"/>
  <c r="AN114" i="71" s="1"/>
  <c r="BD98" i="71"/>
  <c r="X98" i="71" s="1"/>
  <c r="AN98" i="71" s="1"/>
  <c r="BD82" i="71"/>
  <c r="X82" i="71" s="1"/>
  <c r="AN82" i="71" s="1"/>
  <c r="BD66" i="71"/>
  <c r="X66" i="71" s="1"/>
  <c r="AN66" i="71" s="1"/>
  <c r="BD51" i="71"/>
  <c r="X51" i="71" s="1"/>
  <c r="AN51" i="71" s="1"/>
  <c r="BD120" i="71"/>
  <c r="X120" i="71" s="1"/>
  <c r="AN120" i="71" s="1"/>
  <c r="BD142" i="71"/>
  <c r="X142" i="71" s="1"/>
  <c r="AN142" i="71" s="1"/>
  <c r="BD105" i="71"/>
  <c r="X105" i="71" s="1"/>
  <c r="AN105" i="71" s="1"/>
  <c r="BD85" i="71"/>
  <c r="X85" i="71" s="1"/>
  <c r="AN85" i="71" s="1"/>
  <c r="BD65" i="71"/>
  <c r="X65" i="71" s="1"/>
  <c r="AN65" i="71" s="1"/>
  <c r="BD46" i="71"/>
  <c r="X46" i="71" s="1"/>
  <c r="AN46" i="71" s="1"/>
  <c r="BD59" i="71"/>
  <c r="X59" i="71" s="1"/>
  <c r="AN59" i="71" s="1"/>
  <c r="BD162" i="71"/>
  <c r="X162" i="71" s="1"/>
  <c r="AN162" i="71" s="1"/>
  <c r="BD130" i="71"/>
  <c r="X130" i="71" s="1"/>
  <c r="AN130" i="71" s="1"/>
  <c r="BD88" i="71"/>
  <c r="X88" i="71" s="1"/>
  <c r="AN88" i="71" s="1"/>
  <c r="BD49" i="71"/>
  <c r="X49" i="71" s="1"/>
  <c r="AN49" i="71" s="1"/>
  <c r="BD129" i="71"/>
  <c r="X129" i="71" s="1"/>
  <c r="AN129" i="71" s="1"/>
  <c r="BD183" i="71"/>
  <c r="X183" i="71" s="1"/>
  <c r="AN183" i="71" s="1"/>
  <c r="BD167" i="71"/>
  <c r="X167" i="71" s="1"/>
  <c r="AN167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45" i="71"/>
  <c r="X45" i="71" s="1"/>
  <c r="AN45" i="71" s="1"/>
  <c r="BD76" i="71"/>
  <c r="X76" i="71" s="1"/>
  <c r="AN76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55" i="71"/>
  <c r="AF55" i="71" s="1"/>
  <c r="AV55" i="71" s="1"/>
  <c r="BL171" i="71"/>
  <c r="AF171" i="71" s="1"/>
  <c r="AV171" i="71" s="1"/>
  <c r="BL155" i="71"/>
  <c r="AF155" i="71" s="1"/>
  <c r="AV155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BG174" i="71"/>
  <c r="AA174" i="71" s="1"/>
  <c r="AQ174" i="71" s="1"/>
  <c r="BG178" i="71"/>
  <c r="AA178" i="71" s="1"/>
  <c r="AQ178" i="71" s="1"/>
  <c r="BG127" i="71"/>
  <c r="AA127" i="71" s="1"/>
  <c r="AQ127" i="71" s="1"/>
  <c r="BG128" i="71"/>
  <c r="AA128" i="71" s="1"/>
  <c r="AQ128" i="71" s="1"/>
  <c r="BG133" i="71"/>
  <c r="AA133" i="71" s="1"/>
  <c r="AQ133" i="71" s="1"/>
  <c r="BG121" i="71"/>
  <c r="AA121" i="71" s="1"/>
  <c r="AQ121" i="71" s="1"/>
  <c r="BG90" i="71"/>
  <c r="AA90" i="71" s="1"/>
  <c r="AQ90" i="71" s="1"/>
  <c r="BG46" i="71"/>
  <c r="AA46" i="71" s="1"/>
  <c r="AQ46" i="71" s="1"/>
  <c r="BD185" i="71"/>
  <c r="X185" i="71" s="1"/>
  <c r="AN185" i="71" s="1"/>
  <c r="BD141" i="71"/>
  <c r="X141" i="71" s="1"/>
  <c r="AN141" i="71" s="1"/>
  <c r="BD56" i="71"/>
  <c r="X56" i="71" s="1"/>
  <c r="AN56" i="71" s="1"/>
  <c r="BD165" i="71"/>
  <c r="X165" i="71" s="1"/>
  <c r="AN165" i="71" s="1"/>
  <c r="BD161" i="71"/>
  <c r="X161" i="71" s="1"/>
  <c r="AN161" i="71" s="1"/>
  <c r="BD136" i="71"/>
  <c r="X136" i="71" s="1"/>
  <c r="AN136" i="71" s="1"/>
  <c r="BG170" i="71"/>
  <c r="AA170" i="71" s="1"/>
  <c r="AQ170" i="71" s="1"/>
  <c r="BG140" i="71"/>
  <c r="AA140" i="71" s="1"/>
  <c r="AQ140" i="71" s="1"/>
  <c r="BG116" i="71"/>
  <c r="AA116" i="71" s="1"/>
  <c r="AQ116" i="71" s="1"/>
  <c r="BG107" i="71"/>
  <c r="AA107" i="71" s="1"/>
  <c r="AQ107" i="71" s="1"/>
  <c r="BG57" i="71"/>
  <c r="AA57" i="71" s="1"/>
  <c r="AQ57" i="71" s="1"/>
  <c r="BG63" i="71"/>
  <c r="AA63" i="71" s="1"/>
  <c r="AQ63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47" i="71"/>
  <c r="AB147" i="71" s="1"/>
  <c r="AR147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H44" i="71"/>
  <c r="AB44" i="71" s="1"/>
  <c r="AR44" i="71" s="1"/>
  <c r="BG166" i="71"/>
  <c r="AA166" i="71" s="1"/>
  <c r="AQ166" i="71" s="1"/>
  <c r="BG147" i="71"/>
  <c r="AA147" i="71" s="1"/>
  <c r="AQ147" i="71" s="1"/>
  <c r="BG101" i="71"/>
  <c r="AA101" i="71" s="1"/>
  <c r="AQ101" i="71" s="1"/>
  <c r="BG83" i="71"/>
  <c r="AA83" i="71" s="1"/>
  <c r="AQ83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44" i="71"/>
  <c r="AB144" i="71" s="1"/>
  <c r="AR144" i="71" s="1"/>
  <c r="BH108" i="71"/>
  <c r="AB108" i="71" s="1"/>
  <c r="AR108" i="71" s="1"/>
  <c r="BH102" i="71"/>
  <c r="AB102" i="71" s="1"/>
  <c r="AR102" i="71" s="1"/>
  <c r="BH80" i="71"/>
  <c r="AB80" i="71" s="1"/>
  <c r="AR80" i="71" s="1"/>
  <c r="BH54" i="71"/>
  <c r="AB54" i="71" s="1"/>
  <c r="AR54" i="71" s="1"/>
  <c r="BH99" i="71"/>
  <c r="AB99" i="71" s="1"/>
  <c r="AR99" i="71" s="1"/>
  <c r="BH78" i="71"/>
  <c r="AB78" i="71" s="1"/>
  <c r="AR78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45" i="71"/>
  <c r="AB45" i="71" s="1"/>
  <c r="AR45" i="71" s="1"/>
  <c r="BH110" i="71"/>
  <c r="AB110" i="71" s="1"/>
  <c r="AR110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57" i="71"/>
  <c r="AF157" i="71" s="1"/>
  <c r="AV157" i="71" s="1"/>
  <c r="BL134" i="71"/>
  <c r="AF134" i="71" s="1"/>
  <c r="AV134" i="71" s="1"/>
  <c r="BL100" i="71"/>
  <c r="AF100" i="71" s="1"/>
  <c r="AV100" i="71" s="1"/>
  <c r="BL68" i="71"/>
  <c r="AF68" i="71" s="1"/>
  <c r="AV68" i="71" s="1"/>
  <c r="BL81" i="71"/>
  <c r="AF81" i="71" s="1"/>
  <c r="AV81" i="71" s="1"/>
  <c r="BL136" i="71"/>
  <c r="AF136" i="71" s="1"/>
  <c r="AV136" i="71" s="1"/>
  <c r="BL73" i="71"/>
  <c r="AF73" i="71" s="1"/>
  <c r="AV73" i="71" s="1"/>
  <c r="BL65" i="71"/>
  <c r="AF65" i="71" s="1"/>
  <c r="AV65" i="71" s="1"/>
  <c r="BD79" i="71"/>
  <c r="X79" i="71" s="1"/>
  <c r="AN79" i="71" s="1"/>
  <c r="BD62" i="71"/>
  <c r="X62" i="71" s="1"/>
  <c r="AN62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103" i="71"/>
  <c r="AA103" i="71" s="1"/>
  <c r="AQ103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54" i="71"/>
  <c r="AA54" i="71" s="1"/>
  <c r="AQ54" i="71" s="1"/>
  <c r="BG179" i="71"/>
  <c r="AA179" i="71" s="1"/>
  <c r="AQ179" i="71" s="1"/>
  <c r="BG45" i="71"/>
  <c r="AA45" i="71" s="1"/>
  <c r="AQ45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F85" i="71"/>
  <c r="Z85" i="71" s="1"/>
  <c r="AP85" i="71" s="1"/>
  <c r="BK47" i="71"/>
  <c r="AE47" i="71" s="1"/>
  <c r="AU47" i="71" s="1"/>
  <c r="BK46" i="71"/>
  <c r="AE46" i="71" s="1"/>
  <c r="AU46" i="71" s="1"/>
  <c r="BK147" i="71"/>
  <c r="AE147" i="71" s="1"/>
  <c r="AU147" i="71" s="1"/>
  <c r="BK161" i="71"/>
  <c r="AE161" i="71" s="1"/>
  <c r="AU161" i="71" s="1"/>
  <c r="BF107" i="71"/>
  <c r="Z107" i="71" s="1"/>
  <c r="AP107" i="71" s="1"/>
  <c r="BM128" i="71"/>
  <c r="AG128" i="71" s="1"/>
  <c r="AW128" i="71" s="1"/>
  <c r="BM145" i="71"/>
  <c r="AG145" i="71" s="1"/>
  <c r="AW145" i="71" s="1"/>
  <c r="BD63" i="71"/>
  <c r="X63" i="71" s="1"/>
  <c r="AN63" i="71" s="1"/>
  <c r="BD175" i="71"/>
  <c r="X175" i="71" s="1"/>
  <c r="AN175" i="71" s="1"/>
  <c r="BL140" i="71"/>
  <c r="AF140" i="71" s="1"/>
  <c r="AV140" i="71" s="1"/>
  <c r="BG74" i="71"/>
  <c r="AA74" i="71" s="1"/>
  <c r="AQ74" i="71" s="1"/>
  <c r="BD133" i="71"/>
  <c r="X133" i="71" s="1"/>
  <c r="AN133" i="71" s="1"/>
  <c r="BG161" i="71"/>
  <c r="AA161" i="71" s="1"/>
  <c r="AQ161" i="71" s="1"/>
  <c r="BG66" i="71"/>
  <c r="AA66" i="71" s="1"/>
  <c r="AQ66" i="71" s="1"/>
  <c r="BH91" i="71"/>
  <c r="AB91" i="71" s="1"/>
  <c r="AR91" i="71" s="1"/>
  <c r="BH55" i="71"/>
  <c r="AB55" i="71" s="1"/>
  <c r="AR55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48" i="71"/>
  <c r="AE48" i="71" s="1"/>
  <c r="AU48" i="71" s="1"/>
  <c r="BK64" i="71"/>
  <c r="AE64" i="71" s="1"/>
  <c r="AU64" i="71" s="1"/>
  <c r="BK93" i="71"/>
  <c r="AE93" i="71" s="1"/>
  <c r="AU93" i="71" s="1"/>
  <c r="BK75" i="71"/>
  <c r="AE75" i="71" s="1"/>
  <c r="AU75" i="71" s="1"/>
  <c r="BK91" i="71"/>
  <c r="AE91" i="71" s="1"/>
  <c r="AU91" i="71" s="1"/>
  <c r="BK107" i="71"/>
  <c r="AE107" i="71" s="1"/>
  <c r="AU107" i="71" s="1"/>
  <c r="BK78" i="71"/>
  <c r="AE78" i="71" s="1"/>
  <c r="AU78" i="71" s="1"/>
  <c r="BK94" i="71"/>
  <c r="AE94" i="71" s="1"/>
  <c r="AU94" i="71" s="1"/>
  <c r="BK110" i="71"/>
  <c r="AE110" i="71" s="1"/>
  <c r="AU110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88" i="71"/>
  <c r="AE188" i="71" s="1"/>
  <c r="AU188" i="71" s="1"/>
  <c r="BK157" i="71"/>
  <c r="AE157" i="71" s="1"/>
  <c r="AU157" i="71" s="1"/>
  <c r="BK173" i="71"/>
  <c r="AE173" i="71" s="1"/>
  <c r="AU173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43" i="71"/>
  <c r="AH143" i="71" s="1"/>
  <c r="AX143" i="71" s="1"/>
  <c r="BN59" i="71"/>
  <c r="AH59" i="71" s="1"/>
  <c r="AX59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119" i="71"/>
  <c r="W119" i="71" s="1"/>
  <c r="AM119" i="71" s="1"/>
  <c r="BC165" i="71"/>
  <c r="W165" i="71" s="1"/>
  <c r="AM165" i="71" s="1"/>
  <c r="BC135" i="71"/>
  <c r="W135" i="71" s="1"/>
  <c r="AM135" i="71" s="1"/>
  <c r="BC143" i="71"/>
  <c r="W143" i="71" s="1"/>
  <c r="AM143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BN45" i="71"/>
  <c r="AH45" i="71" s="1"/>
  <c r="AX45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60" i="71"/>
  <c r="AH60" i="71" s="1"/>
  <c r="AX60" i="71" s="1"/>
  <c r="BD176" i="71"/>
  <c r="X176" i="71" s="1"/>
  <c r="AN176" i="71" s="1"/>
  <c r="BD160" i="71"/>
  <c r="X160" i="71" s="1"/>
  <c r="AN160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67" i="71"/>
  <c r="AF167" i="71" s="1"/>
  <c r="AV167" i="71" s="1"/>
  <c r="BL151" i="71"/>
  <c r="AF151" i="71" s="1"/>
  <c r="AV151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D44" i="71"/>
  <c r="X44" i="71" s="1"/>
  <c r="AN44" i="71" s="1"/>
  <c r="BG153" i="71"/>
  <c r="AA153" i="71" s="1"/>
  <c r="AQ153" i="71" s="1"/>
  <c r="BG165" i="71"/>
  <c r="AA165" i="71" s="1"/>
  <c r="AQ165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E191" i="71"/>
  <c r="Y191" i="71" s="1"/>
  <c r="AO191" i="71" s="1"/>
  <c r="BE189" i="71"/>
  <c r="Y189" i="71" s="1"/>
  <c r="AO189" i="71" s="1"/>
  <c r="BE185" i="71"/>
  <c r="Y185" i="71" s="1"/>
  <c r="AO185" i="71" s="1"/>
  <c r="BE188" i="71"/>
  <c r="Y188" i="71" s="1"/>
  <c r="AO188" i="71" s="1"/>
  <c r="BE186" i="71"/>
  <c r="Y186" i="71" s="1"/>
  <c r="AO186" i="71" s="1"/>
  <c r="BE187" i="71"/>
  <c r="Y187" i="71" s="1"/>
  <c r="AO187" i="71" s="1"/>
  <c r="BE190" i="71"/>
  <c r="Y190" i="71" s="1"/>
  <c r="AO190" i="71" s="1"/>
  <c r="BE42" i="71"/>
  <c r="Y42" i="71" s="1"/>
  <c r="AO42" i="71" s="1"/>
  <c r="BE41" i="71"/>
  <c r="Y41" i="71" s="1"/>
  <c r="AO41" i="71" s="1"/>
  <c r="BE40" i="71"/>
  <c r="Y40" i="71" s="1"/>
  <c r="AO40" i="71" s="1"/>
  <c r="BE55" i="71"/>
  <c r="Y55" i="71" s="1"/>
  <c r="AO55" i="71" s="1"/>
  <c r="BE46" i="71"/>
  <c r="Y46" i="71" s="1"/>
  <c r="AO46" i="71" s="1"/>
  <c r="BE58" i="71"/>
  <c r="Y58" i="71" s="1"/>
  <c r="AO58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31" i="71"/>
  <c r="Y131" i="71" s="1"/>
  <c r="AO131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44" i="71"/>
  <c r="Y144" i="71" s="1"/>
  <c r="AO144" i="71" s="1"/>
  <c r="BE160" i="71"/>
  <c r="Y160" i="71" s="1"/>
  <c r="AO160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E102" i="71"/>
  <c r="Y102" i="71" s="1"/>
  <c r="AO102" i="71" s="1"/>
  <c r="BE120" i="71"/>
  <c r="Y120" i="71" s="1"/>
  <c r="AO120" i="71" s="1"/>
  <c r="BE136" i="71"/>
  <c r="Y136" i="71" s="1"/>
  <c r="AO136" i="71" s="1"/>
  <c r="BE147" i="71"/>
  <c r="Y147" i="71" s="1"/>
  <c r="AO147" i="71" s="1"/>
  <c r="BE48" i="71"/>
  <c r="Y48" i="71" s="1"/>
  <c r="AO48" i="71" s="1"/>
  <c r="BE56" i="71"/>
  <c r="Y56" i="71" s="1"/>
  <c r="AO56" i="71" s="1"/>
  <c r="BE52" i="71"/>
  <c r="Y52" i="71" s="1"/>
  <c r="AO52" i="71" s="1"/>
  <c r="BE51" i="71"/>
  <c r="Y51" i="71" s="1"/>
  <c r="AO5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45" i="71"/>
  <c r="Y145" i="71" s="1"/>
  <c r="AO145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E70" i="71"/>
  <c r="Y70" i="71" s="1"/>
  <c r="AO70" i="71" s="1"/>
  <c r="BE117" i="71"/>
  <c r="Y117" i="71" s="1"/>
  <c r="AO117" i="71" s="1"/>
  <c r="BE173" i="71"/>
  <c r="Y173" i="71" s="1"/>
  <c r="AO173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54" i="71"/>
  <c r="Y154" i="71" s="1"/>
  <c r="AO154" i="71" s="1"/>
  <c r="BE170" i="71"/>
  <c r="Y170" i="71" s="1"/>
  <c r="AO170" i="71" s="1"/>
  <c r="BE45" i="71"/>
  <c r="Y45" i="71" s="1"/>
  <c r="AO45" i="71" s="1"/>
  <c r="BE86" i="71"/>
  <c r="Y86" i="71" s="1"/>
  <c r="AO86" i="71" s="1"/>
  <c r="BE139" i="71"/>
  <c r="Y139" i="71" s="1"/>
  <c r="AO139" i="71" s="1"/>
  <c r="BE44" i="71"/>
  <c r="Y44" i="71" s="1"/>
  <c r="AO44" i="71" s="1"/>
  <c r="BE47" i="71"/>
  <c r="Y47" i="71" s="1"/>
  <c r="AO47" i="71" s="1"/>
  <c r="BE54" i="71"/>
  <c r="Y54" i="71" s="1"/>
  <c r="AO54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71" i="71"/>
  <c r="Y71" i="71" s="1"/>
  <c r="AO71" i="71" s="1"/>
  <c r="BE87" i="71"/>
  <c r="Y87" i="71" s="1"/>
  <c r="AO87" i="71" s="1"/>
  <c r="BE103" i="71"/>
  <c r="Y103" i="71" s="1"/>
  <c r="AO103" i="71" s="1"/>
  <c r="BE116" i="71"/>
  <c r="Y116" i="71" s="1"/>
  <c r="AO116" i="71" s="1"/>
  <c r="BE124" i="71"/>
  <c r="Y124" i="71" s="1"/>
  <c r="AO124" i="71" s="1"/>
  <c r="BE156" i="71"/>
  <c r="Y156" i="71" s="1"/>
  <c r="AO156" i="71" s="1"/>
  <c r="BE121" i="71"/>
  <c r="Y121" i="71" s="1"/>
  <c r="AO121" i="71" s="1"/>
  <c r="BE153" i="71"/>
  <c r="Y153" i="71" s="1"/>
  <c r="AO153" i="71" s="1"/>
  <c r="BE126" i="71"/>
  <c r="Y126" i="71" s="1"/>
  <c r="AO126" i="71" s="1"/>
  <c r="BE135" i="71"/>
  <c r="Y135" i="71" s="1"/>
  <c r="AO135" i="71" s="1"/>
  <c r="BE169" i="71"/>
  <c r="Y169" i="71" s="1"/>
  <c r="AO169" i="71" s="1"/>
  <c r="BE140" i="71"/>
  <c r="Y140" i="71" s="1"/>
  <c r="AO140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E158" i="71"/>
  <c r="Y158" i="71" s="1"/>
  <c r="AO158" i="71" s="1"/>
  <c r="BE174" i="71"/>
  <c r="Y174" i="71" s="1"/>
  <c r="AO174" i="71" s="1"/>
  <c r="BM162" i="70"/>
  <c r="AG162" i="70" s="1"/>
  <c r="AW162" i="70" s="1"/>
  <c r="BC169" i="71"/>
  <c r="W169" i="71" s="1"/>
  <c r="AM169" i="71" s="1"/>
  <c r="BC153" i="71"/>
  <c r="W153" i="71" s="1"/>
  <c r="AM153" i="71" s="1"/>
  <c r="BC186" i="71"/>
  <c r="W186" i="71" s="1"/>
  <c r="AM186" i="71" s="1"/>
  <c r="BC167" i="71"/>
  <c r="W167" i="71" s="1"/>
  <c r="AM167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C45" i="71"/>
  <c r="W45" i="71" s="1"/>
  <c r="AM45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C71" i="71"/>
  <c r="W71" i="71" s="1"/>
  <c r="AM71" i="71" s="1"/>
  <c r="BC87" i="71"/>
  <c r="W87" i="71" s="1"/>
  <c r="AM87" i="71" s="1"/>
  <c r="BC103" i="71"/>
  <c r="W103" i="71" s="1"/>
  <c r="AM103" i="71" s="1"/>
  <c r="BC129" i="71"/>
  <c r="W129" i="71" s="1"/>
  <c r="AM129" i="71" s="1"/>
  <c r="BC182" i="71"/>
  <c r="W182" i="71" s="1"/>
  <c r="AM182" i="71" s="1"/>
  <c r="BC184" i="71"/>
  <c r="W184" i="71" s="1"/>
  <c r="AM184" i="71" s="1"/>
  <c r="BC151" i="71"/>
  <c r="W151" i="71" s="1"/>
  <c r="AM15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55" i="71"/>
  <c r="W155" i="71" s="1"/>
  <c r="AM155" i="71" s="1"/>
  <c r="BC171" i="71"/>
  <c r="W171" i="71" s="1"/>
  <c r="AM171" i="71" s="1"/>
  <c r="BC51" i="71"/>
  <c r="W51" i="71" s="1"/>
  <c r="AM51" i="71" s="1"/>
  <c r="BC47" i="71"/>
  <c r="W47" i="71" s="1"/>
  <c r="AM47" i="71" s="1"/>
  <c r="BC62" i="71"/>
  <c r="W62" i="71" s="1"/>
  <c r="AM62" i="71" s="1"/>
  <c r="BC70" i="71"/>
  <c r="W70" i="71" s="1"/>
  <c r="AM70" i="71" s="1"/>
  <c r="BC86" i="71"/>
  <c r="W86" i="71" s="1"/>
  <c r="AM86" i="71" s="1"/>
  <c r="BC102" i="71"/>
  <c r="W102" i="71" s="1"/>
  <c r="AM102" i="71" s="1"/>
  <c r="BC128" i="71"/>
  <c r="W128" i="71" s="1"/>
  <c r="AM128" i="71" s="1"/>
  <c r="BC164" i="71"/>
  <c r="W164" i="71" s="1"/>
  <c r="AM164" i="71" s="1"/>
  <c r="BC55" i="71"/>
  <c r="W55" i="71" s="1"/>
  <c r="AM55" i="71" s="1"/>
  <c r="BC56" i="71"/>
  <c r="W56" i="71" s="1"/>
  <c r="AM56" i="71" s="1"/>
  <c r="BC63" i="71"/>
  <c r="W63" i="71" s="1"/>
  <c r="AM63" i="71" s="1"/>
  <c r="BC67" i="71"/>
  <c r="W67" i="71" s="1"/>
  <c r="AM67" i="71" s="1"/>
  <c r="BC83" i="71"/>
  <c r="W83" i="71" s="1"/>
  <c r="AM83" i="71" s="1"/>
  <c r="BC99" i="71"/>
  <c r="W99" i="71" s="1"/>
  <c r="AM99" i="71" s="1"/>
  <c r="BC115" i="71"/>
  <c r="W115" i="71" s="1"/>
  <c r="AM115" i="71" s="1"/>
  <c r="BC74" i="71"/>
  <c r="W74" i="71" s="1"/>
  <c r="AM74" i="71" s="1"/>
  <c r="BC90" i="71"/>
  <c r="W90" i="71" s="1"/>
  <c r="AM90" i="71" s="1"/>
  <c r="BC106" i="71"/>
  <c r="W106" i="71" s="1"/>
  <c r="AM106" i="71" s="1"/>
  <c r="BC117" i="71"/>
  <c r="W117" i="71" s="1"/>
  <c r="AM117" i="71" s="1"/>
  <c r="BC132" i="71"/>
  <c r="W132" i="71" s="1"/>
  <c r="AM132" i="71" s="1"/>
  <c r="BC120" i="71"/>
  <c r="W120" i="71" s="1"/>
  <c r="AM120" i="71" s="1"/>
  <c r="BC152" i="71"/>
  <c r="W152" i="71" s="1"/>
  <c r="AM152" i="71" s="1"/>
  <c r="BC185" i="71"/>
  <c r="W185" i="71" s="1"/>
  <c r="AM185" i="71" s="1"/>
  <c r="BC133" i="71"/>
  <c r="W133" i="71" s="1"/>
  <c r="AM133" i="71" s="1"/>
  <c r="BC141" i="71"/>
  <c r="W141" i="71" s="1"/>
  <c r="AM141" i="71" s="1"/>
  <c r="BC148" i="71"/>
  <c r="W148" i="71" s="1"/>
  <c r="AM148" i="71" s="1"/>
  <c r="BC136" i="71"/>
  <c r="W136" i="71" s="1"/>
  <c r="AM136" i="71" s="1"/>
  <c r="BC144" i="71"/>
  <c r="W144" i="71" s="1"/>
  <c r="AM144" i="71" s="1"/>
  <c r="BC162" i="71"/>
  <c r="W162" i="71" s="1"/>
  <c r="AM162" i="71" s="1"/>
  <c r="BC181" i="71"/>
  <c r="W181" i="71" s="1"/>
  <c r="AM181" i="71" s="1"/>
  <c r="BC179" i="71"/>
  <c r="W179" i="71" s="1"/>
  <c r="AM179" i="71" s="1"/>
  <c r="BC161" i="71"/>
  <c r="W161" i="71" s="1"/>
  <c r="AM161" i="71" s="1"/>
  <c r="BC49" i="71"/>
  <c r="W49" i="71" s="1"/>
  <c r="AM49" i="71" s="1"/>
  <c r="BC84" i="71"/>
  <c r="W84" i="71" s="1"/>
  <c r="AM84" i="71" s="1"/>
  <c r="BC100" i="71"/>
  <c r="W100" i="71" s="1"/>
  <c r="AM100" i="71" s="1"/>
  <c r="BC58" i="71"/>
  <c r="W58" i="71" s="1"/>
  <c r="AM58" i="71" s="1"/>
  <c r="BC172" i="71"/>
  <c r="W172" i="71" s="1"/>
  <c r="AM172" i="71" s="1"/>
  <c r="BC78" i="71"/>
  <c r="W78" i="71" s="1"/>
  <c r="AM78" i="71" s="1"/>
  <c r="BC94" i="71"/>
  <c r="W94" i="71" s="1"/>
  <c r="AM94" i="71" s="1"/>
  <c r="BC110" i="71"/>
  <c r="W110" i="71" s="1"/>
  <c r="AM110" i="71" s="1"/>
  <c r="BC149" i="71"/>
  <c r="W149" i="71" s="1"/>
  <c r="AM149" i="71" s="1"/>
  <c r="BC134" i="71"/>
  <c r="W134" i="71" s="1"/>
  <c r="AM134" i="71" s="1"/>
  <c r="BC122" i="71"/>
  <c r="W122" i="71" s="1"/>
  <c r="AM122" i="71" s="1"/>
  <c r="BC180" i="71"/>
  <c r="W180" i="71" s="1"/>
  <c r="AM180" i="71" s="1"/>
  <c r="BC173" i="71"/>
  <c r="W173" i="71" s="1"/>
  <c r="AM173" i="71" s="1"/>
  <c r="BC183" i="71"/>
  <c r="W183" i="71" s="1"/>
  <c r="AM183" i="71" s="1"/>
  <c r="BC54" i="71"/>
  <c r="W54" i="71" s="1"/>
  <c r="AM54" i="71" s="1"/>
  <c r="BC69" i="71"/>
  <c r="W69" i="71" s="1"/>
  <c r="AM69" i="71" s="1"/>
  <c r="BC101" i="71"/>
  <c r="W101" i="71" s="1"/>
  <c r="AM101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50" i="71"/>
  <c r="W150" i="71" s="1"/>
  <c r="AM150" i="71" s="1"/>
  <c r="BC116" i="71"/>
  <c r="W116" i="71" s="1"/>
  <c r="AM116" i="71" s="1"/>
  <c r="BC124" i="71"/>
  <c r="W124" i="71" s="1"/>
  <c r="AM124" i="71" s="1"/>
  <c r="BC158" i="71"/>
  <c r="W158" i="71" s="1"/>
  <c r="AM158" i="71" s="1"/>
  <c r="BC131" i="71"/>
  <c r="W131" i="71" s="1"/>
  <c r="AM131" i="71" s="1"/>
  <c r="BC154" i="71"/>
  <c r="W154" i="71" s="1"/>
  <c r="AM154" i="71" s="1"/>
  <c r="BC140" i="71"/>
  <c r="W140" i="71" s="1"/>
  <c r="AM140" i="71" s="1"/>
  <c r="BB38" i="71"/>
  <c r="V38" i="71" s="1"/>
  <c r="AL38" i="71" s="1"/>
  <c r="BB39" i="71"/>
  <c r="V39" i="71" s="1"/>
  <c r="AL39" i="71" s="1"/>
  <c r="BB40" i="71"/>
  <c r="V40" i="71" s="1"/>
  <c r="AL40" i="71" s="1"/>
  <c r="BB43" i="71"/>
  <c r="V43" i="71" s="1"/>
  <c r="AL43" i="71" s="1"/>
  <c r="BB51" i="71"/>
  <c r="V51" i="71" s="1"/>
  <c r="AL51" i="71" s="1"/>
  <c r="BB55" i="71"/>
  <c r="V55" i="71" s="1"/>
  <c r="AL55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41" i="71"/>
  <c r="V141" i="71" s="1"/>
  <c r="AL141" i="71" s="1"/>
  <c r="BB145" i="71"/>
  <c r="V145" i="71" s="1"/>
  <c r="AL145" i="71" s="1"/>
  <c r="BB168" i="71"/>
  <c r="V168" i="71" s="1"/>
  <c r="AL168" i="71" s="1"/>
  <c r="BB184" i="71"/>
  <c r="V184" i="71" s="1"/>
  <c r="AL184" i="71" s="1"/>
  <c r="BB48" i="71"/>
  <c r="V48" i="71" s="1"/>
  <c r="AL48" i="71" s="1"/>
  <c r="BB52" i="71"/>
  <c r="V52" i="71" s="1"/>
  <c r="AL52" i="71" s="1"/>
  <c r="BB169" i="71"/>
  <c r="V169" i="71" s="1"/>
  <c r="AL169" i="71" s="1"/>
  <c r="BB64" i="71"/>
  <c r="V64" i="71" s="1"/>
  <c r="AL64" i="71" s="1"/>
  <c r="BB68" i="71"/>
  <c r="V68" i="71" s="1"/>
  <c r="AL68" i="71" s="1"/>
  <c r="BB76" i="71"/>
  <c r="V76" i="71" s="1"/>
  <c r="AL76" i="71" s="1"/>
  <c r="BB84" i="71"/>
  <c r="V84" i="71" s="1"/>
  <c r="AL84" i="71" s="1"/>
  <c r="BB92" i="71"/>
  <c r="V92" i="71" s="1"/>
  <c r="AL92" i="71" s="1"/>
  <c r="BB100" i="71"/>
  <c r="V100" i="71" s="1"/>
  <c r="AL100" i="71" s="1"/>
  <c r="BB108" i="71"/>
  <c r="V108" i="71" s="1"/>
  <c r="AL108" i="71" s="1"/>
  <c r="BB162" i="71"/>
  <c r="V162" i="71" s="1"/>
  <c r="AL162" i="71" s="1"/>
  <c r="BB181" i="71"/>
  <c r="V181" i="71" s="1"/>
  <c r="AL181" i="71" s="1"/>
  <c r="BB149" i="71"/>
  <c r="V149" i="71" s="1"/>
  <c r="AL149" i="71" s="1"/>
  <c r="BB185" i="71"/>
  <c r="V185" i="71" s="1"/>
  <c r="AL185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90" i="71"/>
  <c r="V190" i="71" s="1"/>
  <c r="AL190" i="71" s="1"/>
  <c r="BB47" i="71"/>
  <c r="V47" i="71" s="1"/>
  <c r="AL47" i="71" s="1"/>
  <c r="BB152" i="71"/>
  <c r="V152" i="71" s="1"/>
  <c r="AL152" i="71" s="1"/>
  <c r="BB44" i="71"/>
  <c r="V44" i="71" s="1"/>
  <c r="AL44" i="71" s="1"/>
  <c r="BB72" i="71"/>
  <c r="V72" i="71" s="1"/>
  <c r="AL72" i="71" s="1"/>
  <c r="BB80" i="71"/>
  <c r="V80" i="71" s="1"/>
  <c r="AL80" i="71" s="1"/>
  <c r="BB88" i="71"/>
  <c r="V88" i="71" s="1"/>
  <c r="AL88" i="71" s="1"/>
  <c r="BB96" i="71"/>
  <c r="V96" i="71" s="1"/>
  <c r="AL96" i="71" s="1"/>
  <c r="BB104" i="71"/>
  <c r="V104" i="71" s="1"/>
  <c r="AL104" i="71" s="1"/>
  <c r="BB112" i="71"/>
  <c r="V112" i="71" s="1"/>
  <c r="AL112" i="71" s="1"/>
  <c r="BB118" i="71"/>
  <c r="V118" i="71" s="1"/>
  <c r="AL118" i="71" s="1"/>
  <c r="BB142" i="71"/>
  <c r="V142" i="71" s="1"/>
  <c r="AL142" i="71" s="1"/>
  <c r="BB146" i="71"/>
  <c r="V146" i="71" s="1"/>
  <c r="AL146" i="71" s="1"/>
  <c r="BB172" i="71"/>
  <c r="V172" i="71" s="1"/>
  <c r="AL172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B154" i="71"/>
  <c r="V154" i="71" s="1"/>
  <c r="AL154" i="71" s="1"/>
  <c r="BB117" i="71"/>
  <c r="V117" i="71" s="1"/>
  <c r="AL117" i="71" s="1"/>
  <c r="BB137" i="71"/>
  <c r="V137" i="71" s="1"/>
  <c r="AL137" i="71" s="1"/>
  <c r="BB189" i="71"/>
  <c r="V189" i="71" s="1"/>
  <c r="AL189" i="71" s="1"/>
  <c r="BB56" i="71"/>
  <c r="V56" i="71" s="1"/>
  <c r="AL56" i="71" s="1"/>
  <c r="BB60" i="71"/>
  <c r="V60" i="71" s="1"/>
  <c r="AL60" i="71" s="1"/>
  <c r="BB183" i="71"/>
  <c r="V183" i="71" s="1"/>
  <c r="AL183" i="71" s="1"/>
  <c r="BB166" i="71"/>
  <c r="V166" i="71" s="1"/>
  <c r="AL166" i="71" s="1"/>
  <c r="BB178" i="71"/>
  <c r="V178" i="71" s="1"/>
  <c r="AL178" i="71" s="1"/>
  <c r="BB156" i="71"/>
  <c r="V156" i="71" s="1"/>
  <c r="AL156" i="71" s="1"/>
  <c r="BB41" i="71"/>
  <c r="V41" i="71" s="1"/>
  <c r="AL41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A33" i="71"/>
  <c r="U33" i="71" s="1"/>
  <c r="AK33" i="71" s="1"/>
  <c r="BA34" i="71"/>
  <c r="U34" i="71" s="1"/>
  <c r="AK34" i="71" s="1"/>
  <c r="BA35" i="71"/>
  <c r="U35" i="71" s="1"/>
  <c r="AK35" i="71" s="1"/>
  <c r="BA50" i="71"/>
  <c r="U50" i="71" s="1"/>
  <c r="AK50" i="71" s="1"/>
  <c r="BA46" i="71"/>
  <c r="U46" i="71" s="1"/>
  <c r="AK46" i="71" s="1"/>
  <c r="BA45" i="71"/>
  <c r="U45" i="71" s="1"/>
  <c r="AK45" i="71" s="1"/>
  <c r="BA36" i="71"/>
  <c r="U36" i="71" s="1"/>
  <c r="AK36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A61" i="71"/>
  <c r="U61" i="71" s="1"/>
  <c r="AK61" i="71" s="1"/>
  <c r="BA75" i="71"/>
  <c r="U75" i="71" s="1"/>
  <c r="AK75" i="71" s="1"/>
  <c r="BA99" i="71"/>
  <c r="U99" i="71" s="1"/>
  <c r="AK99" i="71" s="1"/>
  <c r="BA147" i="71"/>
  <c r="U147" i="71" s="1"/>
  <c r="AK147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55" i="71"/>
  <c r="U55" i="71" s="1"/>
  <c r="AK55" i="71" s="1"/>
  <c r="BA91" i="71"/>
  <c r="U91" i="71" s="1"/>
  <c r="AK91" i="71" s="1"/>
  <c r="BA115" i="71"/>
  <c r="U115" i="71" s="1"/>
  <c r="AK115" i="71" s="1"/>
  <c r="BA140" i="71"/>
  <c r="U140" i="71" s="1"/>
  <c r="AK140" i="71" s="1"/>
  <c r="BA60" i="71"/>
  <c r="U60" i="71" s="1"/>
  <c r="AK60" i="71" s="1"/>
  <c r="BA37" i="71"/>
  <c r="U37" i="71" s="1"/>
  <c r="AK37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A39" i="71"/>
  <c r="U39" i="71" s="1"/>
  <c r="AK39" i="71" s="1"/>
  <c r="BA67" i="71"/>
  <c r="U67" i="71" s="1"/>
  <c r="AK67" i="71" s="1"/>
  <c r="BA83" i="71"/>
  <c r="U83" i="71" s="1"/>
  <c r="AK83" i="71" s="1"/>
  <c r="BA107" i="71"/>
  <c r="U107" i="71" s="1"/>
  <c r="AK107" i="71" s="1"/>
  <c r="BA190" i="71"/>
  <c r="U190" i="71" s="1"/>
  <c r="AK190" i="71" s="1"/>
  <c r="BA149" i="71"/>
  <c r="U149" i="71" s="1"/>
  <c r="AK149" i="71" s="1"/>
  <c r="BA165" i="71"/>
  <c r="U165" i="71" s="1"/>
  <c r="AK165" i="71" s="1"/>
  <c r="BA181" i="71"/>
  <c r="U181" i="71" s="1"/>
  <c r="AK181" i="71" s="1"/>
  <c r="BA42" i="71"/>
  <c r="U42" i="71" s="1"/>
  <c r="AK42" i="71" s="1"/>
  <c r="BA38" i="71"/>
  <c r="U38" i="71" s="1"/>
  <c r="AK38" i="71" s="1"/>
  <c r="BA41" i="71"/>
  <c r="U41" i="71" s="1"/>
  <c r="AK41" i="71" s="1"/>
  <c r="BA57" i="71"/>
  <c r="U57" i="71" s="1"/>
  <c r="AK57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161" i="71"/>
  <c r="U161" i="71" s="1"/>
  <c r="AK161" i="71" s="1"/>
  <c r="BA177" i="71"/>
  <c r="U177" i="71" s="1"/>
  <c r="AK177" i="71" s="1"/>
  <c r="BA189" i="71"/>
  <c r="U189" i="71" s="1"/>
  <c r="AK189" i="71" s="1"/>
  <c r="AZ37" i="71"/>
  <c r="T37" i="71" s="1"/>
  <c r="AJ37" i="71" s="1"/>
  <c r="AZ36" i="71"/>
  <c r="T36" i="71" s="1"/>
  <c r="AJ36" i="71" s="1"/>
  <c r="AZ35" i="71"/>
  <c r="T35" i="71" s="1"/>
  <c r="AJ35" i="71" s="1"/>
  <c r="AZ174" i="71"/>
  <c r="T174" i="71" s="1"/>
  <c r="AJ174" i="71" s="1"/>
  <c r="AZ158" i="71"/>
  <c r="T158" i="71" s="1"/>
  <c r="AJ158" i="71" s="1"/>
  <c r="AZ146" i="71"/>
  <c r="T146" i="71" s="1"/>
  <c r="AJ146" i="71" s="1"/>
  <c r="AZ108" i="71"/>
  <c r="T108" i="71" s="1"/>
  <c r="AJ108" i="71" s="1"/>
  <c r="AZ92" i="71"/>
  <c r="T92" i="71" s="1"/>
  <c r="AJ92" i="71" s="1"/>
  <c r="AZ76" i="71"/>
  <c r="T76" i="71" s="1"/>
  <c r="AJ76" i="71" s="1"/>
  <c r="AZ41" i="71"/>
  <c r="T41" i="71" s="1"/>
  <c r="AJ41" i="71" s="1"/>
  <c r="AZ173" i="71"/>
  <c r="T173" i="71" s="1"/>
  <c r="AJ173" i="71" s="1"/>
  <c r="AZ189" i="71"/>
  <c r="T189" i="71" s="1"/>
  <c r="AJ189" i="71" s="1"/>
  <c r="AZ144" i="71"/>
  <c r="T144" i="71" s="1"/>
  <c r="AJ144" i="71" s="1"/>
  <c r="AZ133" i="71"/>
  <c r="T133" i="71" s="1"/>
  <c r="AJ133" i="71" s="1"/>
  <c r="AZ107" i="71"/>
  <c r="T107" i="71" s="1"/>
  <c r="AJ107" i="71" s="1"/>
  <c r="AZ75" i="71"/>
  <c r="T75" i="71" s="1"/>
  <c r="AJ75" i="71" s="1"/>
  <c r="AZ56" i="71"/>
  <c r="T56" i="71" s="1"/>
  <c r="AJ56" i="71" s="1"/>
  <c r="AZ40" i="71"/>
  <c r="T40" i="71" s="1"/>
  <c r="AJ40" i="71" s="1"/>
  <c r="AZ175" i="71"/>
  <c r="T175" i="71" s="1"/>
  <c r="AJ175" i="71" s="1"/>
  <c r="AZ137" i="71"/>
  <c r="T137" i="71" s="1"/>
  <c r="AJ137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155" i="71"/>
  <c r="T155" i="71" s="1"/>
  <c r="AJ155" i="71" s="1"/>
  <c r="AZ135" i="71"/>
  <c r="T135" i="71" s="1"/>
  <c r="AJ135" i="71" s="1"/>
  <c r="AZ89" i="71"/>
  <c r="T89" i="71" s="1"/>
  <c r="AJ89" i="71" s="1"/>
  <c r="AZ106" i="71"/>
  <c r="T106" i="71" s="1"/>
  <c r="AJ106" i="71" s="1"/>
  <c r="AZ39" i="71"/>
  <c r="T39" i="71" s="1"/>
  <c r="AJ39" i="71" s="1"/>
  <c r="AZ82" i="71"/>
  <c r="T82" i="71" s="1"/>
  <c r="AJ82" i="71" s="1"/>
  <c r="AZ61" i="71"/>
  <c r="T61" i="71" s="1"/>
  <c r="AJ61" i="71" s="1"/>
  <c r="AZ152" i="71"/>
  <c r="T152" i="71" s="1"/>
  <c r="AJ152" i="71" s="1"/>
  <c r="AZ120" i="71"/>
  <c r="T120" i="71" s="1"/>
  <c r="AJ120" i="71" s="1"/>
  <c r="AZ51" i="71"/>
  <c r="T51" i="71" s="1"/>
  <c r="AJ51" i="71" s="1"/>
  <c r="AZ164" i="71"/>
  <c r="T164" i="71" s="1"/>
  <c r="AJ164" i="71" s="1"/>
  <c r="AZ124" i="71"/>
  <c r="T124" i="71" s="1"/>
  <c r="AJ124" i="71" s="1"/>
  <c r="AZ53" i="71"/>
  <c r="T53" i="71" s="1"/>
  <c r="AJ53" i="71" s="1"/>
  <c r="AZ64" i="71"/>
  <c r="T64" i="71" s="1"/>
  <c r="AJ64" i="71" s="1"/>
  <c r="AZ185" i="71"/>
  <c r="T185" i="71" s="1"/>
  <c r="AJ185" i="71" s="1"/>
  <c r="AZ103" i="71"/>
  <c r="T103" i="71" s="1"/>
  <c r="AJ103" i="71" s="1"/>
  <c r="AZ62" i="71"/>
  <c r="T62" i="71" s="1"/>
  <c r="AJ62" i="71" s="1"/>
  <c r="AZ132" i="71"/>
  <c r="T132" i="71" s="1"/>
  <c r="AJ132" i="71" s="1"/>
  <c r="AZ179" i="71"/>
  <c r="T179" i="71" s="1"/>
  <c r="AJ179" i="71" s="1"/>
  <c r="AZ113" i="71"/>
  <c r="T113" i="71" s="1"/>
  <c r="AJ113" i="71" s="1"/>
  <c r="AZ81" i="71"/>
  <c r="T81" i="71" s="1"/>
  <c r="AJ81" i="71" s="1"/>
  <c r="AZ46" i="71"/>
  <c r="T46" i="71" s="1"/>
  <c r="AJ46" i="71" s="1"/>
  <c r="AZ188" i="71"/>
  <c r="T188" i="71" s="1"/>
  <c r="AJ188" i="71" s="1"/>
  <c r="AZ90" i="71"/>
  <c r="T90" i="71" s="1"/>
  <c r="AJ90" i="71" s="1"/>
  <c r="AZ66" i="71"/>
  <c r="T66" i="71" s="1"/>
  <c r="AJ66" i="71" s="1"/>
  <c r="AZ148" i="71"/>
  <c r="T148" i="71" s="1"/>
  <c r="AJ148" i="71" s="1"/>
  <c r="AZ190" i="71"/>
  <c r="T190" i="71" s="1"/>
  <c r="AJ190" i="71" s="1"/>
  <c r="AZ157" i="71"/>
  <c r="T157" i="71" s="1"/>
  <c r="AJ157" i="71" s="1"/>
  <c r="AZ121" i="71"/>
  <c r="T121" i="71" s="1"/>
  <c r="AJ121" i="71" s="1"/>
  <c r="AZ170" i="71"/>
  <c r="T170" i="71" s="1"/>
  <c r="AJ170" i="71" s="1"/>
  <c r="AZ138" i="71"/>
  <c r="T138" i="71" s="1"/>
  <c r="AJ138" i="71" s="1"/>
  <c r="AZ88" i="71"/>
  <c r="T88" i="71" s="1"/>
  <c r="AJ88" i="71" s="1"/>
  <c r="AZ169" i="71"/>
  <c r="T169" i="71" s="1"/>
  <c r="AJ169" i="71" s="1"/>
  <c r="AZ136" i="71"/>
  <c r="T136" i="71" s="1"/>
  <c r="AJ136" i="71" s="1"/>
  <c r="AZ71" i="71"/>
  <c r="T71" i="71" s="1"/>
  <c r="AJ71" i="71" s="1"/>
  <c r="AZ167" i="71"/>
  <c r="T167" i="71" s="1"/>
  <c r="AJ167" i="71" s="1"/>
  <c r="AZ69" i="71"/>
  <c r="T69" i="71" s="1"/>
  <c r="AJ69" i="71" s="1"/>
  <c r="AZ145" i="71"/>
  <c r="T145" i="71" s="1"/>
  <c r="AJ145" i="71" s="1"/>
  <c r="AZ102" i="71"/>
  <c r="T102" i="71" s="1"/>
  <c r="AJ102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AZ117" i="71"/>
  <c r="T117" i="71" s="1"/>
  <c r="AJ117" i="71" s="1"/>
  <c r="AZ57" i="71"/>
  <c r="T57" i="71" s="1"/>
  <c r="AJ57" i="71" s="1"/>
  <c r="AZ91" i="71"/>
  <c r="T91" i="71" s="1"/>
  <c r="AJ91" i="71" s="1"/>
  <c r="AZ54" i="71"/>
  <c r="T54" i="71" s="1"/>
  <c r="AJ54" i="71" s="1"/>
  <c r="AZ160" i="71"/>
  <c r="T160" i="71" s="1"/>
  <c r="AJ160" i="71" s="1"/>
  <c r="AZ98" i="71"/>
  <c r="T98" i="71" s="1"/>
  <c r="AJ98" i="71" s="1"/>
  <c r="AZ186" i="71"/>
  <c r="T186" i="71" s="1"/>
  <c r="AJ186" i="71" s="1"/>
  <c r="AZ154" i="71"/>
  <c r="T154" i="71" s="1"/>
  <c r="AJ154" i="71" s="1"/>
  <c r="AZ104" i="71"/>
  <c r="T104" i="71" s="1"/>
  <c r="AJ104" i="71" s="1"/>
  <c r="AZ72" i="71"/>
  <c r="T72" i="71" s="1"/>
  <c r="AJ72" i="71" s="1"/>
  <c r="AZ153" i="71"/>
  <c r="T153" i="71" s="1"/>
  <c r="AJ153" i="71" s="1"/>
  <c r="AZ122" i="71"/>
  <c r="T122" i="71" s="1"/>
  <c r="AJ122" i="71" s="1"/>
  <c r="AZ87" i="71"/>
  <c r="T87" i="71" s="1"/>
  <c r="AJ87" i="71" s="1"/>
  <c r="AZ52" i="71"/>
  <c r="T52" i="71" s="1"/>
  <c r="AJ52" i="71" s="1"/>
  <c r="AZ101" i="71"/>
  <c r="T101" i="71" s="1"/>
  <c r="AJ101" i="71" s="1"/>
  <c r="AZ110" i="71"/>
  <c r="T110" i="71" s="1"/>
  <c r="AJ110" i="71" s="1"/>
  <c r="AZ47" i="71"/>
  <c r="T47" i="71" s="1"/>
  <c r="AJ47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M45" i="70"/>
  <c r="AG45" i="70" s="1"/>
  <c r="AW45" i="70" s="1"/>
  <c r="BM43" i="70"/>
  <c r="AG43" i="70" s="1"/>
  <c r="AW43" i="70" s="1"/>
  <c r="BL196" i="70"/>
  <c r="AF196" i="70" s="1"/>
  <c r="AV196" i="70" s="1"/>
  <c r="BL197" i="70"/>
  <c r="AF197" i="70" s="1"/>
  <c r="AV197" i="70" s="1"/>
  <c r="BL43" i="70"/>
  <c r="AF43" i="70" s="1"/>
  <c r="AV43" i="70" s="1"/>
  <c r="BN40" i="70"/>
  <c r="AH40" i="70" s="1"/>
  <c r="AX40" i="70" s="1"/>
  <c r="BN41" i="70"/>
  <c r="AH41" i="70" s="1"/>
  <c r="AX41" i="70" s="1"/>
  <c r="BN42" i="70"/>
  <c r="AH42" i="70" s="1"/>
  <c r="AX42" i="70" s="1"/>
  <c r="BL194" i="70"/>
  <c r="AF194" i="70" s="1"/>
  <c r="AV194" i="70" s="1"/>
  <c r="BL195" i="70"/>
  <c r="AF195" i="70" s="1"/>
  <c r="AV195" i="70" s="1"/>
  <c r="BK45" i="70"/>
  <c r="AE45" i="70" s="1"/>
  <c r="AU45" i="70" s="1"/>
  <c r="BK44" i="70"/>
  <c r="AE44" i="70" s="1"/>
  <c r="AU44" i="70" s="1"/>
  <c r="BK46" i="70"/>
  <c r="AE46" i="70" s="1"/>
  <c r="AU46" i="70" s="1"/>
  <c r="BI44" i="70"/>
  <c r="AC44" i="70" s="1"/>
  <c r="AS44" i="70" s="1"/>
  <c r="BI45" i="70"/>
  <c r="AC45" i="70" s="1"/>
  <c r="AS45" i="70" s="1"/>
  <c r="BI43" i="70"/>
  <c r="AC43" i="70" s="1"/>
  <c r="AS43" i="70" s="1"/>
  <c r="BH187" i="70"/>
  <c r="AB187" i="70" s="1"/>
  <c r="AR187" i="70" s="1"/>
  <c r="BH188" i="70"/>
  <c r="AB188" i="70" s="1"/>
  <c r="AR188" i="70" s="1"/>
  <c r="BG187" i="70"/>
  <c r="AA187" i="70" s="1"/>
  <c r="AQ187" i="70" s="1"/>
  <c r="BG44" i="70"/>
  <c r="AA44" i="70" s="1"/>
  <c r="AQ44" i="70" s="1"/>
  <c r="BG43" i="70"/>
  <c r="AA43" i="70" s="1"/>
  <c r="AQ43" i="70" s="1"/>
  <c r="BE187" i="70"/>
  <c r="Y187" i="70" s="1"/>
  <c r="AO187" i="70" s="1"/>
  <c r="BE188" i="70"/>
  <c r="Y188" i="70" s="1"/>
  <c r="AO188" i="70" s="1"/>
  <c r="BE189" i="70"/>
  <c r="Y189" i="70" s="1"/>
  <c r="AO189" i="70" s="1"/>
  <c r="BE190" i="70"/>
  <c r="Y190" i="70" s="1"/>
  <c r="AO190" i="70" s="1"/>
  <c r="BD189" i="70"/>
  <c r="X189" i="70" s="1"/>
  <c r="AN189" i="70" s="1"/>
  <c r="BD191" i="70"/>
  <c r="X191" i="70" s="1"/>
  <c r="AN191" i="70" s="1"/>
  <c r="BD187" i="70"/>
  <c r="X187" i="70" s="1"/>
  <c r="AN187" i="70" s="1"/>
  <c r="BD192" i="70"/>
  <c r="X192" i="70" s="1"/>
  <c r="AN192" i="70" s="1"/>
  <c r="BD190" i="70"/>
  <c r="X190" i="70" s="1"/>
  <c r="AN190" i="70" s="1"/>
  <c r="BD188" i="70"/>
  <c r="X188" i="70" s="1"/>
  <c r="AN188" i="70" s="1"/>
  <c r="BD193" i="70"/>
  <c r="X193" i="70" s="1"/>
  <c r="AN193" i="70" s="1"/>
  <c r="BC44" i="70"/>
  <c r="W44" i="70" s="1"/>
  <c r="AM44" i="70" s="1"/>
  <c r="BA142" i="70"/>
  <c r="U142" i="70" s="1"/>
  <c r="AK142" i="70" s="1"/>
  <c r="BM190" i="70"/>
  <c r="AG190" i="70" s="1"/>
  <c r="AW190" i="70" s="1"/>
  <c r="BM157" i="70"/>
  <c r="AG157" i="70" s="1"/>
  <c r="AW157" i="70" s="1"/>
  <c r="BM161" i="70"/>
  <c r="AG161" i="70" s="1"/>
  <c r="AW161" i="70" s="1"/>
  <c r="BM145" i="70"/>
  <c r="AG145" i="70" s="1"/>
  <c r="AW145" i="70" s="1"/>
  <c r="BM129" i="70"/>
  <c r="AG129" i="70" s="1"/>
  <c r="AW129" i="70" s="1"/>
  <c r="BM113" i="70"/>
  <c r="AG113" i="70" s="1"/>
  <c r="AW11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83" i="70"/>
  <c r="AC183" i="70" s="1"/>
  <c r="AS183" i="70" s="1"/>
  <c r="BM98" i="70"/>
  <c r="AG98" i="70" s="1"/>
  <c r="AW98" i="70" s="1"/>
  <c r="BM82" i="70"/>
  <c r="AG82" i="70" s="1"/>
  <c r="AW82" i="70" s="1"/>
  <c r="BM66" i="70"/>
  <c r="AG66" i="70" s="1"/>
  <c r="AW66" i="70" s="1"/>
  <c r="BM51" i="70"/>
  <c r="AG51" i="70" s="1"/>
  <c r="AW51" i="70" s="1"/>
  <c r="BN100" i="70"/>
  <c r="AH100" i="70" s="1"/>
  <c r="AX100" i="70" s="1"/>
  <c r="BN87" i="70"/>
  <c r="AH87" i="70" s="1"/>
  <c r="AX87" i="70" s="1"/>
  <c r="BN77" i="70"/>
  <c r="AH77" i="70" s="1"/>
  <c r="AX77" i="70" s="1"/>
  <c r="BN93" i="70"/>
  <c r="AH93" i="70" s="1"/>
  <c r="AX93" i="70" s="1"/>
  <c r="BN48" i="70"/>
  <c r="AH48" i="70" s="1"/>
  <c r="AX48" i="70" s="1"/>
  <c r="BN179" i="70"/>
  <c r="AH179" i="70" s="1"/>
  <c r="AX179" i="70" s="1"/>
  <c r="BN195" i="70"/>
  <c r="AH195" i="70" s="1"/>
  <c r="AX195" i="70" s="1"/>
  <c r="BN107" i="70"/>
  <c r="AH107" i="70" s="1"/>
  <c r="AX107" i="70" s="1"/>
  <c r="BN115" i="70"/>
  <c r="AH115" i="70" s="1"/>
  <c r="AX115" i="70" s="1"/>
  <c r="BN123" i="70"/>
  <c r="AH123" i="70" s="1"/>
  <c r="AX123" i="70" s="1"/>
  <c r="BN135" i="70"/>
  <c r="AH135" i="70" s="1"/>
  <c r="AX135" i="70" s="1"/>
  <c r="BN139" i="70"/>
  <c r="AH139" i="70" s="1"/>
  <c r="AX139" i="70" s="1"/>
  <c r="BN159" i="70"/>
  <c r="AH159" i="70" s="1"/>
  <c r="AX159" i="70" s="1"/>
  <c r="BN163" i="70"/>
  <c r="AH163" i="70" s="1"/>
  <c r="AX163" i="70" s="1"/>
  <c r="BC76" i="70"/>
  <c r="W76" i="70" s="1"/>
  <c r="AM76" i="70" s="1"/>
  <c r="BC109" i="70"/>
  <c r="W109" i="70" s="1"/>
  <c r="AM109" i="70" s="1"/>
  <c r="BC85" i="70"/>
  <c r="W85" i="70" s="1"/>
  <c r="AM85" i="70" s="1"/>
  <c r="BC49" i="70"/>
  <c r="W49" i="70" s="1"/>
  <c r="AM49" i="70" s="1"/>
  <c r="BC56" i="70"/>
  <c r="W56" i="70" s="1"/>
  <c r="AM56" i="70" s="1"/>
  <c r="BC171" i="70"/>
  <c r="W171" i="70" s="1"/>
  <c r="AM171" i="70" s="1"/>
  <c r="BC177" i="70"/>
  <c r="W177" i="70" s="1"/>
  <c r="AM177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97" i="70"/>
  <c r="AE97" i="70" s="1"/>
  <c r="AU97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A47" i="70"/>
  <c r="U47" i="70" s="1"/>
  <c r="AK47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A179" i="70"/>
  <c r="U179" i="70" s="1"/>
  <c r="AK179" i="70" s="1"/>
  <c r="BG123" i="70"/>
  <c r="AA123" i="70" s="1"/>
  <c r="AQ123" i="70" s="1"/>
  <c r="BM125" i="70"/>
  <c r="AG125" i="70" s="1"/>
  <c r="AW125" i="70" s="1"/>
  <c r="BK156" i="70"/>
  <c r="AE156" i="70" s="1"/>
  <c r="AU156" i="70" s="1"/>
  <c r="BA83" i="70"/>
  <c r="U83" i="70" s="1"/>
  <c r="AK83" i="70" s="1"/>
  <c r="BA143" i="70"/>
  <c r="U143" i="70" s="1"/>
  <c r="AK143" i="70" s="1"/>
  <c r="BA172" i="70"/>
  <c r="U172" i="70" s="1"/>
  <c r="AK172" i="70" s="1"/>
  <c r="BM141" i="70"/>
  <c r="AG141" i="70" s="1"/>
  <c r="AW141" i="70" s="1"/>
  <c r="BM109" i="70"/>
  <c r="AG109" i="70" s="1"/>
  <c r="AW109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M47" i="70"/>
  <c r="AG47" i="70" s="1"/>
  <c r="AW47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178" i="70"/>
  <c r="AH178" i="70" s="1"/>
  <c r="AX178" i="70" s="1"/>
  <c r="BN152" i="70"/>
  <c r="AH152" i="70" s="1"/>
  <c r="AX152" i="70" s="1"/>
  <c r="BN156" i="70"/>
  <c r="AH156" i="70" s="1"/>
  <c r="AX156" i="70" s="1"/>
  <c r="BN193" i="70"/>
  <c r="AH193" i="70" s="1"/>
  <c r="AX193" i="70" s="1"/>
  <c r="BN171" i="70"/>
  <c r="AH171" i="70" s="1"/>
  <c r="AX171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K105" i="70"/>
  <c r="AE105" i="70" s="1"/>
  <c r="AU105" i="70" s="1"/>
  <c r="BK91" i="70"/>
  <c r="AE91" i="70" s="1"/>
  <c r="AU91" i="70" s="1"/>
  <c r="BK129" i="70"/>
  <c r="AE129" i="70" s="1"/>
  <c r="AU129" i="70" s="1"/>
  <c r="BA44" i="70"/>
  <c r="U44" i="70" s="1"/>
  <c r="AK44" i="70" s="1"/>
  <c r="BA87" i="70"/>
  <c r="U87" i="70" s="1"/>
  <c r="AK87" i="70" s="1"/>
  <c r="BA147" i="70"/>
  <c r="U147" i="70" s="1"/>
  <c r="AK147" i="70" s="1"/>
  <c r="BA159" i="70"/>
  <c r="U159" i="70" s="1"/>
  <c r="AK159" i="70" s="1"/>
  <c r="BA180" i="70"/>
  <c r="U180" i="70" s="1"/>
  <c r="AK180" i="70" s="1"/>
  <c r="BM186" i="70"/>
  <c r="AG186" i="70" s="1"/>
  <c r="AW186" i="70" s="1"/>
  <c r="BM170" i="70"/>
  <c r="AG170" i="70" s="1"/>
  <c r="AW170" i="70" s="1"/>
  <c r="BM153" i="70"/>
  <c r="AG153" i="70" s="1"/>
  <c r="AW153" i="70" s="1"/>
  <c r="BM137" i="70"/>
  <c r="AG137" i="70" s="1"/>
  <c r="AW137" i="70" s="1"/>
  <c r="BM121" i="70"/>
  <c r="AG121" i="70" s="1"/>
  <c r="AW121" i="70" s="1"/>
  <c r="BM105" i="70"/>
  <c r="AG105" i="70" s="1"/>
  <c r="AW105" i="70" s="1"/>
  <c r="BM89" i="70"/>
  <c r="AG89" i="70" s="1"/>
  <c r="AW89" i="70" s="1"/>
  <c r="BM73" i="70"/>
  <c r="AG73" i="70" s="1"/>
  <c r="AW73" i="70" s="1"/>
  <c r="BM57" i="70"/>
  <c r="AG57" i="70" s="1"/>
  <c r="AW57" i="70" s="1"/>
  <c r="BM88" i="70"/>
  <c r="AG88" i="70" s="1"/>
  <c r="AW88" i="70" s="1"/>
  <c r="BM72" i="70"/>
  <c r="AG72" i="70" s="1"/>
  <c r="AW72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169" i="70"/>
  <c r="AC169" i="70" s="1"/>
  <c r="AS169" i="70" s="1"/>
  <c r="BN79" i="70"/>
  <c r="AH79" i="70" s="1"/>
  <c r="AX79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55" i="70"/>
  <c r="W55" i="70" s="1"/>
  <c r="AM55" i="70" s="1"/>
  <c r="BC126" i="70"/>
  <c r="W126" i="70" s="1"/>
  <c r="AM126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K78" i="70"/>
  <c r="AE78" i="70" s="1"/>
  <c r="AU78" i="70" s="1"/>
  <c r="BK95" i="70"/>
  <c r="AE95" i="70" s="1"/>
  <c r="AU95" i="70" s="1"/>
  <c r="BK64" i="70"/>
  <c r="AE64" i="70" s="1"/>
  <c r="AU64" i="70" s="1"/>
  <c r="BK149" i="70"/>
  <c r="AE149" i="70" s="1"/>
  <c r="AU149" i="70" s="1"/>
  <c r="BK165" i="70"/>
  <c r="AE165" i="70" s="1"/>
  <c r="AU165" i="70" s="1"/>
  <c r="BA41" i="70"/>
  <c r="U41" i="70" s="1"/>
  <c r="AK41" i="70" s="1"/>
  <c r="BA53" i="70"/>
  <c r="U53" i="70" s="1"/>
  <c r="AK53" i="70" s="1"/>
  <c r="BA169" i="70"/>
  <c r="U169" i="70" s="1"/>
  <c r="AK169" i="70" s="1"/>
  <c r="BA80" i="70"/>
  <c r="U80" i="70" s="1"/>
  <c r="AK80" i="70" s="1"/>
  <c r="BA112" i="70"/>
  <c r="U112" i="70" s="1"/>
  <c r="AK112" i="70" s="1"/>
  <c r="BA148" i="70"/>
  <c r="U148" i="70" s="1"/>
  <c r="AK148" i="70" s="1"/>
  <c r="BA173" i="70"/>
  <c r="U173" i="70" s="1"/>
  <c r="AK173" i="70" s="1"/>
  <c r="BA51" i="70"/>
  <c r="U51" i="70" s="1"/>
  <c r="AK51" i="70" s="1"/>
  <c r="BA90" i="70"/>
  <c r="U90" i="70" s="1"/>
  <c r="AK90" i="70" s="1"/>
  <c r="BA119" i="70"/>
  <c r="U119" i="70" s="1"/>
  <c r="AK119" i="70" s="1"/>
  <c r="BA167" i="70"/>
  <c r="U167" i="70" s="1"/>
  <c r="AK167" i="70" s="1"/>
  <c r="BA140" i="70"/>
  <c r="U140" i="70" s="1"/>
  <c r="AK140" i="70" s="1"/>
  <c r="BG155" i="70"/>
  <c r="AA155" i="70" s="1"/>
  <c r="AQ155" i="70" s="1"/>
  <c r="BG99" i="70"/>
  <c r="AA99" i="70" s="1"/>
  <c r="AQ99" i="70" s="1"/>
  <c r="BG112" i="70"/>
  <c r="AA112" i="70" s="1"/>
  <c r="AQ112" i="70" s="1"/>
  <c r="BM50" i="70"/>
  <c r="AG50" i="70" s="1"/>
  <c r="AW50" i="70" s="1"/>
  <c r="BM177" i="70"/>
  <c r="AG177" i="70" s="1"/>
  <c r="AW177" i="70" s="1"/>
  <c r="BM160" i="70"/>
  <c r="AG160" i="70" s="1"/>
  <c r="AW160" i="70" s="1"/>
  <c r="BM144" i="70"/>
  <c r="AG144" i="70" s="1"/>
  <c r="AW144" i="70" s="1"/>
  <c r="BM128" i="70"/>
  <c r="AG128" i="70" s="1"/>
  <c r="AW128" i="70" s="1"/>
  <c r="BM112" i="70"/>
  <c r="AG112" i="70" s="1"/>
  <c r="AW112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38" i="70"/>
  <c r="AC138" i="70" s="1"/>
  <c r="AS138" i="70" s="1"/>
  <c r="BI166" i="70"/>
  <c r="AC166" i="70" s="1"/>
  <c r="AS166" i="70" s="1"/>
  <c r="BM179" i="70"/>
  <c r="AG179" i="70" s="1"/>
  <c r="AW179" i="70" s="1"/>
  <c r="BN103" i="70"/>
  <c r="AH103" i="70" s="1"/>
  <c r="AX103" i="70" s="1"/>
  <c r="BN61" i="70"/>
  <c r="AH61" i="70" s="1"/>
  <c r="AX61" i="70" s="1"/>
  <c r="BN44" i="70"/>
  <c r="AH44" i="70" s="1"/>
  <c r="AX44" i="70" s="1"/>
  <c r="BN70" i="70"/>
  <c r="AH70" i="70" s="1"/>
  <c r="AX70" i="70" s="1"/>
  <c r="BN111" i="70"/>
  <c r="AH111" i="70" s="1"/>
  <c r="AX111" i="70" s="1"/>
  <c r="BN151" i="70"/>
  <c r="AH151" i="70" s="1"/>
  <c r="AX151" i="70" s="1"/>
  <c r="BN155" i="70"/>
  <c r="AH155" i="70" s="1"/>
  <c r="AX155" i="70" s="1"/>
  <c r="BN189" i="70"/>
  <c r="AH189" i="70" s="1"/>
  <c r="AX189" i="70" s="1"/>
  <c r="BN169" i="70"/>
  <c r="AH169" i="70" s="1"/>
  <c r="AX169" i="70" s="1"/>
  <c r="BC60" i="70"/>
  <c r="W60" i="70" s="1"/>
  <c r="AM60" i="70" s="1"/>
  <c r="BC83" i="70"/>
  <c r="W83" i="70" s="1"/>
  <c r="AM83" i="70" s="1"/>
  <c r="BC69" i="70"/>
  <c r="W69" i="70" s="1"/>
  <c r="AM69" i="70" s="1"/>
  <c r="BC132" i="70"/>
  <c r="W132" i="70" s="1"/>
  <c r="AM132" i="70" s="1"/>
  <c r="BC148" i="70"/>
  <c r="W148" i="70" s="1"/>
  <c r="AM148" i="70" s="1"/>
  <c r="BC164" i="70"/>
  <c r="W164" i="70" s="1"/>
  <c r="AM164" i="70" s="1"/>
  <c r="BC58" i="70"/>
  <c r="W58" i="70" s="1"/>
  <c r="AM58" i="70" s="1"/>
  <c r="BC74" i="70"/>
  <c r="W74" i="70" s="1"/>
  <c r="AM74" i="70" s="1"/>
  <c r="BC139" i="70"/>
  <c r="W139" i="70" s="1"/>
  <c r="AM139" i="70" s="1"/>
  <c r="BC168" i="70"/>
  <c r="W168" i="70" s="1"/>
  <c r="AM168" i="70" s="1"/>
  <c r="BC181" i="70"/>
  <c r="W181" i="70" s="1"/>
  <c r="AM181" i="70" s="1"/>
  <c r="BC185" i="70"/>
  <c r="W185" i="70" s="1"/>
  <c r="AM18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A66" i="70"/>
  <c r="U66" i="70" s="1"/>
  <c r="AK66" i="70" s="1"/>
  <c r="BA78" i="70"/>
  <c r="U78" i="70" s="1"/>
  <c r="AK78" i="70" s="1"/>
  <c r="BA86" i="70"/>
  <c r="U86" i="70" s="1"/>
  <c r="AK86" i="70" s="1"/>
  <c r="BA94" i="70"/>
  <c r="U94" i="70" s="1"/>
  <c r="AK94" i="70" s="1"/>
  <c r="BA102" i="70"/>
  <c r="U102" i="70" s="1"/>
  <c r="AK102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A171" i="70"/>
  <c r="U171" i="70" s="1"/>
  <c r="AK171" i="70" s="1"/>
  <c r="BG173" i="70"/>
  <c r="AA173" i="70" s="1"/>
  <c r="AQ173" i="70" s="1"/>
  <c r="BG66" i="70"/>
  <c r="AA66" i="70" s="1"/>
  <c r="AQ66" i="70" s="1"/>
  <c r="BG69" i="70"/>
  <c r="AA69" i="70" s="1"/>
  <c r="AQ69" i="70" s="1"/>
  <c r="BM46" i="70"/>
  <c r="AG46" i="70" s="1"/>
  <c r="AW46" i="70" s="1"/>
  <c r="BM173" i="70"/>
  <c r="AG173" i="70" s="1"/>
  <c r="AW173" i="70" s="1"/>
  <c r="BM156" i="70"/>
  <c r="AG156" i="70" s="1"/>
  <c r="AW156" i="70" s="1"/>
  <c r="BM140" i="70"/>
  <c r="AG140" i="70" s="1"/>
  <c r="AW140" i="70" s="1"/>
  <c r="BM124" i="70"/>
  <c r="AG124" i="70" s="1"/>
  <c r="AW124" i="70" s="1"/>
  <c r="BM108" i="70"/>
  <c r="AG108" i="70" s="1"/>
  <c r="AW108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M94" i="70"/>
  <c r="AG94" i="70" s="1"/>
  <c r="AW94" i="70" s="1"/>
  <c r="BM78" i="70"/>
  <c r="AG78" i="70" s="1"/>
  <c r="AW78" i="70" s="1"/>
  <c r="BM62" i="70"/>
  <c r="AG62" i="70" s="1"/>
  <c r="AW62" i="70" s="1"/>
  <c r="BN88" i="70"/>
  <c r="AH88" i="70" s="1"/>
  <c r="AX88" i="70" s="1"/>
  <c r="BN97" i="70"/>
  <c r="AH97" i="70" s="1"/>
  <c r="AX97" i="70" s="1"/>
  <c r="BN49" i="70"/>
  <c r="AH49" i="70" s="1"/>
  <c r="AX49" i="70" s="1"/>
  <c r="BN53" i="70"/>
  <c r="AH53" i="70" s="1"/>
  <c r="AX53" i="70" s="1"/>
  <c r="BN170" i="70"/>
  <c r="AH170" i="70" s="1"/>
  <c r="AX170" i="70" s="1"/>
  <c r="BN183" i="70"/>
  <c r="AH183" i="70" s="1"/>
  <c r="AX183" i="70" s="1"/>
  <c r="BN199" i="70"/>
  <c r="AH199" i="70" s="1"/>
  <c r="AX199" i="70" s="1"/>
  <c r="BN108" i="70"/>
  <c r="AH108" i="70" s="1"/>
  <c r="AX108" i="70" s="1"/>
  <c r="BN116" i="70"/>
  <c r="AH116" i="70" s="1"/>
  <c r="AX116" i="70" s="1"/>
  <c r="BN132" i="70"/>
  <c r="AH132" i="70" s="1"/>
  <c r="AX132" i="70" s="1"/>
  <c r="BN160" i="70"/>
  <c r="AH160" i="70" s="1"/>
  <c r="AX160" i="70" s="1"/>
  <c r="BN177" i="70"/>
  <c r="AH177" i="70" s="1"/>
  <c r="AX177" i="70" s="1"/>
  <c r="BC54" i="70"/>
  <c r="W54" i="70" s="1"/>
  <c r="AM54" i="70" s="1"/>
  <c r="BC108" i="70"/>
  <c r="W108" i="70" s="1"/>
  <c r="AM108" i="70" s="1"/>
  <c r="BC96" i="70"/>
  <c r="W96" i="70" s="1"/>
  <c r="AM96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K77" i="70"/>
  <c r="AE77" i="70" s="1"/>
  <c r="AU77" i="70" s="1"/>
  <c r="BK121" i="70"/>
  <c r="AE121" i="70" s="1"/>
  <c r="AU121" i="70" s="1"/>
  <c r="BK106" i="70"/>
  <c r="AE106" i="70" s="1"/>
  <c r="AU106" i="70" s="1"/>
  <c r="BK138" i="70"/>
  <c r="AE138" i="70" s="1"/>
  <c r="AU138" i="70" s="1"/>
  <c r="BK154" i="70"/>
  <c r="AE154" i="70" s="1"/>
  <c r="AU154" i="70" s="1"/>
  <c r="BK47" i="70"/>
  <c r="AE47" i="70" s="1"/>
  <c r="AU47" i="70" s="1"/>
  <c r="BK76" i="70"/>
  <c r="AE76" i="70" s="1"/>
  <c r="AU76" i="70" s="1"/>
  <c r="BK183" i="70"/>
  <c r="AE183" i="70" s="1"/>
  <c r="AU183" i="70" s="1"/>
  <c r="BA48" i="70"/>
  <c r="U48" i="70" s="1"/>
  <c r="AK48" i="70" s="1"/>
  <c r="BA52" i="70"/>
  <c r="U52" i="70" s="1"/>
  <c r="AK52" i="70" s="1"/>
  <c r="BA56" i="70"/>
  <c r="U56" i="70" s="1"/>
  <c r="AK56" i="70" s="1"/>
  <c r="BA91" i="70"/>
  <c r="U91" i="70" s="1"/>
  <c r="AK91" i="70" s="1"/>
  <c r="BA99" i="70"/>
  <c r="U99" i="70" s="1"/>
  <c r="AK99" i="70" s="1"/>
  <c r="BA139" i="70"/>
  <c r="U139" i="70" s="1"/>
  <c r="AK139" i="70" s="1"/>
  <c r="BA155" i="70"/>
  <c r="U155" i="70" s="1"/>
  <c r="AK155" i="70" s="1"/>
  <c r="BG50" i="70"/>
  <c r="AA50" i="70" s="1"/>
  <c r="AQ50" i="70" s="1"/>
  <c r="BM182" i="70"/>
  <c r="AG182" i="70" s="1"/>
  <c r="AW182" i="70" s="1"/>
  <c r="BM101" i="70"/>
  <c r="AG101" i="70" s="1"/>
  <c r="AW101" i="70" s="1"/>
  <c r="BM85" i="70"/>
  <c r="AG85" i="70" s="1"/>
  <c r="AW85" i="70" s="1"/>
  <c r="BM69" i="70"/>
  <c r="AG69" i="70" s="1"/>
  <c r="AW69" i="70" s="1"/>
  <c r="BM54" i="70"/>
  <c r="AG54" i="70" s="1"/>
  <c r="AW54" i="70" s="1"/>
  <c r="BM164" i="70"/>
  <c r="AG164" i="70" s="1"/>
  <c r="AW164" i="70" s="1"/>
  <c r="BM148" i="70"/>
  <c r="AG148" i="70" s="1"/>
  <c r="AW148" i="70" s="1"/>
  <c r="BM132" i="70"/>
  <c r="AG132" i="70" s="1"/>
  <c r="AW132" i="70" s="1"/>
  <c r="BM116" i="70"/>
  <c r="AG116" i="70" s="1"/>
  <c r="AW116" i="70" s="1"/>
  <c r="BM100" i="70"/>
  <c r="AG100" i="70" s="1"/>
  <c r="AW100" i="70" s="1"/>
  <c r="BM84" i="70"/>
  <c r="AG84" i="70" s="1"/>
  <c r="AW84" i="70" s="1"/>
  <c r="BM68" i="70"/>
  <c r="AG68" i="70" s="1"/>
  <c r="AW6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N192" i="70"/>
  <c r="AH192" i="70" s="1"/>
  <c r="AX192" i="70" s="1"/>
  <c r="BN67" i="70"/>
  <c r="AH67" i="70" s="1"/>
  <c r="AX67" i="70" s="1"/>
  <c r="BN66" i="70"/>
  <c r="AH66" i="70" s="1"/>
  <c r="AX66" i="70" s="1"/>
  <c r="BN186" i="70"/>
  <c r="AH186" i="70" s="1"/>
  <c r="AX186" i="70" s="1"/>
  <c r="BN110" i="70"/>
  <c r="AH110" i="70" s="1"/>
  <c r="AX110" i="70" s="1"/>
  <c r="BN134" i="70"/>
  <c r="AH134" i="70" s="1"/>
  <c r="AX134" i="70" s="1"/>
  <c r="BN138" i="70"/>
  <c r="AH138" i="70" s="1"/>
  <c r="AX138" i="70" s="1"/>
  <c r="BN162" i="70"/>
  <c r="AH162" i="70" s="1"/>
  <c r="AX162" i="70" s="1"/>
  <c r="BC72" i="70"/>
  <c r="W72" i="70" s="1"/>
  <c r="AM72" i="70" s="1"/>
  <c r="BC81" i="70"/>
  <c r="W81" i="70" s="1"/>
  <c r="AM81" i="70" s="1"/>
  <c r="BC97" i="70"/>
  <c r="W97" i="70" s="1"/>
  <c r="AM97" i="70" s="1"/>
  <c r="BC114" i="70"/>
  <c r="W114" i="70" s="1"/>
  <c r="AM114" i="70" s="1"/>
  <c r="BC70" i="70"/>
  <c r="W70" i="70" s="1"/>
  <c r="AM70" i="70" s="1"/>
  <c r="BC151" i="70"/>
  <c r="W151" i="70" s="1"/>
  <c r="AM151" i="70" s="1"/>
  <c r="BC176" i="70"/>
  <c r="W176" i="70" s="1"/>
  <c r="AM176" i="70" s="1"/>
  <c r="BC188" i="70"/>
  <c r="W188" i="70" s="1"/>
  <c r="AM188" i="70" s="1"/>
  <c r="BK83" i="70"/>
  <c r="AE83" i="70" s="1"/>
  <c r="AU83" i="70" s="1"/>
  <c r="BK114" i="70"/>
  <c r="AE114" i="70" s="1"/>
  <c r="AU114" i="70" s="1"/>
  <c r="BK49" i="70"/>
  <c r="AE49" i="70" s="1"/>
  <c r="AU49" i="70" s="1"/>
  <c r="BK73" i="70"/>
  <c r="AE73" i="70" s="1"/>
  <c r="AU73" i="70" s="1"/>
  <c r="BK84" i="70"/>
  <c r="AE84" i="70" s="1"/>
  <c r="AU84" i="70" s="1"/>
  <c r="BK100" i="70"/>
  <c r="AE100" i="70" s="1"/>
  <c r="AU100" i="70" s="1"/>
  <c r="BK119" i="70"/>
  <c r="AE119" i="70" s="1"/>
  <c r="AU119" i="70" s="1"/>
  <c r="BK137" i="70"/>
  <c r="AE137" i="70" s="1"/>
  <c r="AU137" i="70" s="1"/>
  <c r="BK153" i="70"/>
  <c r="AE153" i="70" s="1"/>
  <c r="AU153" i="70" s="1"/>
  <c r="BK181" i="70"/>
  <c r="AE181" i="70" s="1"/>
  <c r="AU181" i="70" s="1"/>
  <c r="BA50" i="70"/>
  <c r="U50" i="70" s="1"/>
  <c r="AK50" i="70" s="1"/>
  <c r="BA57" i="70"/>
  <c r="U57" i="70" s="1"/>
  <c r="AK57" i="70" s="1"/>
  <c r="BA85" i="70"/>
  <c r="U85" i="70" s="1"/>
  <c r="AK85" i="70" s="1"/>
  <c r="BA89" i="70"/>
  <c r="U89" i="70" s="1"/>
  <c r="AK89" i="70" s="1"/>
  <c r="BA117" i="70"/>
  <c r="U117" i="70" s="1"/>
  <c r="AK117" i="70" s="1"/>
  <c r="BA121" i="70"/>
  <c r="U121" i="70" s="1"/>
  <c r="AK121" i="70" s="1"/>
  <c r="BA137" i="70"/>
  <c r="U137" i="70" s="1"/>
  <c r="AK137" i="70" s="1"/>
  <c r="BA141" i="70"/>
  <c r="U141" i="70" s="1"/>
  <c r="AK141" i="70" s="1"/>
  <c r="BA145" i="70"/>
  <c r="U145" i="70" s="1"/>
  <c r="AK145" i="70" s="1"/>
  <c r="BA157" i="70"/>
  <c r="U157" i="70" s="1"/>
  <c r="AK157" i="70" s="1"/>
  <c r="BA161" i="70"/>
  <c r="U161" i="70" s="1"/>
  <c r="AK161" i="70" s="1"/>
  <c r="BG154" i="70"/>
  <c r="AA154" i="70" s="1"/>
  <c r="AQ154" i="70" s="1"/>
  <c r="BM178" i="70"/>
  <c r="AG178" i="70" s="1"/>
  <c r="AW178" i="70" s="1"/>
  <c r="BM97" i="70"/>
  <c r="AG97" i="70" s="1"/>
  <c r="AW97" i="70" s="1"/>
  <c r="BM81" i="70"/>
  <c r="AG81" i="70" s="1"/>
  <c r="AW81" i="70" s="1"/>
  <c r="BM65" i="70"/>
  <c r="AG65" i="70" s="1"/>
  <c r="AW65" i="70" s="1"/>
  <c r="BM96" i="70"/>
  <c r="AG96" i="70" s="1"/>
  <c r="AW96" i="70" s="1"/>
  <c r="BM80" i="70"/>
  <c r="AG80" i="70" s="1"/>
  <c r="AW80" i="70" s="1"/>
  <c r="BM64" i="70"/>
  <c r="AG64" i="70" s="1"/>
  <c r="AW64" i="70" s="1"/>
  <c r="BM49" i="70"/>
  <c r="AG49" i="70" s="1"/>
  <c r="AW49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94" i="70"/>
  <c r="AC94" i="70" s="1"/>
  <c r="AS94" i="70" s="1"/>
  <c r="BI110" i="70"/>
  <c r="AC110" i="70" s="1"/>
  <c r="AS110" i="70" s="1"/>
  <c r="BI114" i="70"/>
  <c r="AC114" i="70" s="1"/>
  <c r="AS11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N68" i="70"/>
  <c r="AH68" i="70" s="1"/>
  <c r="AX68" i="70" s="1"/>
  <c r="BN196" i="70"/>
  <c r="AH196" i="70" s="1"/>
  <c r="AX196" i="70" s="1"/>
  <c r="BN52" i="70"/>
  <c r="AH52" i="70" s="1"/>
  <c r="AX52" i="70" s="1"/>
  <c r="BN56" i="70"/>
  <c r="AH56" i="70" s="1"/>
  <c r="AX56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31" i="70"/>
  <c r="AH131" i="70" s="1"/>
  <c r="AX131" i="70" s="1"/>
  <c r="BN143" i="70"/>
  <c r="AH143" i="70" s="1"/>
  <c r="AX143" i="70" s="1"/>
  <c r="BN167" i="70"/>
  <c r="AH167" i="70" s="1"/>
  <c r="AX167" i="70" s="1"/>
  <c r="BC51" i="70"/>
  <c r="W51" i="70" s="1"/>
  <c r="AM51" i="70" s="1"/>
  <c r="BC67" i="70"/>
  <c r="W67" i="70" s="1"/>
  <c r="AM67" i="70" s="1"/>
  <c r="BC92" i="70"/>
  <c r="W92" i="70" s="1"/>
  <c r="AM92" i="70" s="1"/>
  <c r="BC141" i="70"/>
  <c r="W141" i="70" s="1"/>
  <c r="AM141" i="70" s="1"/>
  <c r="BC157" i="70"/>
  <c r="W157" i="70" s="1"/>
  <c r="AM157" i="70" s="1"/>
  <c r="BC166" i="70"/>
  <c r="W166" i="70" s="1"/>
  <c r="AM166" i="70" s="1"/>
  <c r="BC118" i="70"/>
  <c r="W118" i="70" s="1"/>
  <c r="AM118" i="70" s="1"/>
  <c r="BA55" i="70"/>
  <c r="U55" i="70" s="1"/>
  <c r="AK55" i="70" s="1"/>
  <c r="BA58" i="70"/>
  <c r="U58" i="70" s="1"/>
  <c r="AK58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13" i="70"/>
  <c r="AA113" i="70" s="1"/>
  <c r="AQ113" i="70" s="1"/>
  <c r="BG88" i="70"/>
  <c r="AA88" i="70" s="1"/>
  <c r="AQ88" i="70" s="1"/>
  <c r="BG129" i="70"/>
  <c r="AA129" i="70" s="1"/>
  <c r="AQ129" i="70" s="1"/>
  <c r="BI64" i="70"/>
  <c r="AC64" i="70" s="1"/>
  <c r="AS64" i="70" s="1"/>
  <c r="BI72" i="70"/>
  <c r="AC72" i="70" s="1"/>
  <c r="AS72" i="70" s="1"/>
  <c r="BI92" i="70"/>
  <c r="AC92" i="70" s="1"/>
  <c r="AS92" i="70" s="1"/>
  <c r="BI100" i="70"/>
  <c r="AC100" i="70" s="1"/>
  <c r="AS100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M171" i="70"/>
  <c r="AG171" i="70" s="1"/>
  <c r="AW171" i="70" s="1"/>
  <c r="BM90" i="70"/>
  <c r="AG90" i="70" s="1"/>
  <c r="AW90" i="70" s="1"/>
  <c r="BM74" i="70"/>
  <c r="AG74" i="70" s="1"/>
  <c r="AW74" i="70" s="1"/>
  <c r="BM58" i="70"/>
  <c r="AG58" i="70" s="1"/>
  <c r="AW58" i="70" s="1"/>
  <c r="BN60" i="70"/>
  <c r="AH60" i="70" s="1"/>
  <c r="AX60" i="70" s="1"/>
  <c r="BN85" i="70"/>
  <c r="AH85" i="70" s="1"/>
  <c r="AX85" i="70" s="1"/>
  <c r="BN46" i="70"/>
  <c r="AH46" i="70" s="1"/>
  <c r="AX46" i="70" s="1"/>
  <c r="BN94" i="70"/>
  <c r="AH94" i="70" s="1"/>
  <c r="AX94" i="70" s="1"/>
  <c r="BN187" i="70"/>
  <c r="AH187" i="70" s="1"/>
  <c r="AX187" i="70" s="1"/>
  <c r="BN105" i="70"/>
  <c r="AH105" i="70" s="1"/>
  <c r="AX105" i="70" s="1"/>
  <c r="BN113" i="70"/>
  <c r="AH113" i="70" s="1"/>
  <c r="AX113" i="70" s="1"/>
  <c r="BN121" i="70"/>
  <c r="AH121" i="70" s="1"/>
  <c r="AX121" i="70" s="1"/>
  <c r="BN129" i="70"/>
  <c r="AH129" i="70" s="1"/>
  <c r="AX129" i="70" s="1"/>
  <c r="BN153" i="70"/>
  <c r="AH153" i="70" s="1"/>
  <c r="AX153" i="70" s="1"/>
  <c r="BN161" i="70"/>
  <c r="AH161" i="70" s="1"/>
  <c r="AX161" i="70" s="1"/>
  <c r="BN181" i="70"/>
  <c r="AH181" i="70" s="1"/>
  <c r="AX181" i="70" s="1"/>
  <c r="BN173" i="70"/>
  <c r="AH173" i="70" s="1"/>
  <c r="AX173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116" i="70"/>
  <c r="W116" i="70" s="1"/>
  <c r="AM116" i="70" s="1"/>
  <c r="BC93" i="70"/>
  <c r="W93" i="70" s="1"/>
  <c r="AM93" i="70" s="1"/>
  <c r="BC98" i="70"/>
  <c r="W98" i="70" s="1"/>
  <c r="AM98" i="70" s="1"/>
  <c r="BC147" i="70"/>
  <c r="W147" i="70" s="1"/>
  <c r="AM147" i="70" s="1"/>
  <c r="BC174" i="70"/>
  <c r="W174" i="70" s="1"/>
  <c r="AM174" i="70" s="1"/>
  <c r="BC183" i="70"/>
  <c r="W183" i="70" s="1"/>
  <c r="AM183" i="70" s="1"/>
  <c r="BA64" i="70"/>
  <c r="U64" i="70" s="1"/>
  <c r="AK64" i="70" s="1"/>
  <c r="BA76" i="70"/>
  <c r="U76" i="70" s="1"/>
  <c r="AK76" i="70" s="1"/>
  <c r="BA88" i="70"/>
  <c r="U88" i="70" s="1"/>
  <c r="AK88" i="70" s="1"/>
  <c r="BA100" i="70"/>
  <c r="U100" i="70" s="1"/>
  <c r="AK100" i="70" s="1"/>
  <c r="BA108" i="70"/>
  <c r="U108" i="70" s="1"/>
  <c r="AK108" i="70" s="1"/>
  <c r="BA120" i="70"/>
  <c r="U120" i="70" s="1"/>
  <c r="AK120" i="70" s="1"/>
  <c r="BA144" i="70"/>
  <c r="U144" i="70" s="1"/>
  <c r="AK144" i="70" s="1"/>
  <c r="BA152" i="70"/>
  <c r="U152" i="70" s="1"/>
  <c r="AK152" i="70" s="1"/>
  <c r="BA156" i="70"/>
  <c r="U156" i="70" s="1"/>
  <c r="AK156" i="70" s="1"/>
  <c r="BA168" i="70"/>
  <c r="U168" i="70" s="1"/>
  <c r="AK168" i="70" s="1"/>
  <c r="BA177" i="70"/>
  <c r="U177" i="70" s="1"/>
  <c r="AK177" i="70" s="1"/>
  <c r="BA181" i="70"/>
  <c r="U181" i="70" s="1"/>
  <c r="AK181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101" i="70"/>
  <c r="AA101" i="70" s="1"/>
  <c r="AQ101" i="70" s="1"/>
  <c r="BM53" i="70"/>
  <c r="AG53" i="70" s="1"/>
  <c r="AW53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N96" i="70"/>
  <c r="AH96" i="70" s="1"/>
  <c r="AX96" i="70" s="1"/>
  <c r="BN83" i="70"/>
  <c r="AH83" i="70" s="1"/>
  <c r="AX83" i="70" s="1"/>
  <c r="BN73" i="70"/>
  <c r="AH73" i="70" s="1"/>
  <c r="AX73" i="70" s="1"/>
  <c r="BN180" i="70"/>
  <c r="AH180" i="70" s="1"/>
  <c r="AX180" i="70" s="1"/>
  <c r="BN47" i="70"/>
  <c r="AH47" i="70" s="1"/>
  <c r="AX47" i="70" s="1"/>
  <c r="BN55" i="70"/>
  <c r="AH55" i="70" s="1"/>
  <c r="AX55" i="70" s="1"/>
  <c r="BN98" i="70"/>
  <c r="AH98" i="70" s="1"/>
  <c r="AX98" i="70" s="1"/>
  <c r="BN118" i="70"/>
  <c r="AH118" i="70" s="1"/>
  <c r="AX118" i="70" s="1"/>
  <c r="BN142" i="70"/>
  <c r="AH142" i="70" s="1"/>
  <c r="AX142" i="70" s="1"/>
  <c r="BN150" i="70"/>
  <c r="AH150" i="70" s="1"/>
  <c r="AX150" i="70" s="1"/>
  <c r="BC45" i="70"/>
  <c r="W45" i="70" s="1"/>
  <c r="AM45" i="70" s="1"/>
  <c r="BC150" i="70"/>
  <c r="W150" i="70" s="1"/>
  <c r="AM150" i="70" s="1"/>
  <c r="BC121" i="70"/>
  <c r="W121" i="70" s="1"/>
  <c r="AM121" i="70" s="1"/>
  <c r="BC153" i="70"/>
  <c r="W153" i="70" s="1"/>
  <c r="AM153" i="70" s="1"/>
  <c r="BC95" i="70"/>
  <c r="W95" i="70" s="1"/>
  <c r="AM95" i="70" s="1"/>
  <c r="BC128" i="70"/>
  <c r="W128" i="70" s="1"/>
  <c r="AM128" i="70" s="1"/>
  <c r="BC144" i="70"/>
  <c r="W144" i="70" s="1"/>
  <c r="AM144" i="70" s="1"/>
  <c r="BC160" i="70"/>
  <c r="W160" i="70" s="1"/>
  <c r="AM160" i="70" s="1"/>
  <c r="BC48" i="70"/>
  <c r="W48" i="70" s="1"/>
  <c r="AM48" i="70" s="1"/>
  <c r="BC86" i="70"/>
  <c r="W86" i="70" s="1"/>
  <c r="AM86" i="70" s="1"/>
  <c r="BC119" i="70"/>
  <c r="W119" i="70" s="1"/>
  <c r="AM119" i="70" s="1"/>
  <c r="BC184" i="70"/>
  <c r="W184" i="70" s="1"/>
  <c r="AM184" i="70" s="1"/>
  <c r="BA46" i="70"/>
  <c r="U46" i="70" s="1"/>
  <c r="AK46" i="70" s="1"/>
  <c r="BA61" i="70"/>
  <c r="U61" i="70" s="1"/>
  <c r="AK61" i="70" s="1"/>
  <c r="BA73" i="70"/>
  <c r="U73" i="70" s="1"/>
  <c r="AK73" i="70" s="1"/>
  <c r="BA101" i="70"/>
  <c r="U101" i="70" s="1"/>
  <c r="AK101" i="70" s="1"/>
  <c r="BA109" i="70"/>
  <c r="U109" i="70" s="1"/>
  <c r="AK109" i="70" s="1"/>
  <c r="BA129" i="70"/>
  <c r="U129" i="70" s="1"/>
  <c r="AK129" i="70" s="1"/>
  <c r="BA153" i="70"/>
  <c r="U153" i="70" s="1"/>
  <c r="AK153" i="70" s="1"/>
  <c r="BA178" i="70"/>
  <c r="U178" i="70" s="1"/>
  <c r="AK178" i="70" s="1"/>
  <c r="BG178" i="70"/>
  <c r="AA178" i="70" s="1"/>
  <c r="AQ178" i="70" s="1"/>
  <c r="BG128" i="70"/>
  <c r="AA128" i="70" s="1"/>
  <c r="AQ128" i="70" s="1"/>
  <c r="BG145" i="70"/>
  <c r="AA145" i="70" s="1"/>
  <c r="AQ145" i="70" s="1"/>
  <c r="BG82" i="70"/>
  <c r="AA82" i="70" s="1"/>
  <c r="AQ82" i="70" s="1"/>
  <c r="BG139" i="70"/>
  <c r="AA139" i="70" s="1"/>
  <c r="AQ139" i="70" s="1"/>
  <c r="BG53" i="70"/>
  <c r="AA53" i="70" s="1"/>
  <c r="AQ53" i="70" s="1"/>
  <c r="BB161" i="70"/>
  <c r="V161" i="70" s="1"/>
  <c r="AL161" i="70" s="1"/>
  <c r="BB145" i="70"/>
  <c r="V145" i="70" s="1"/>
  <c r="AL145" i="70" s="1"/>
  <c r="BB129" i="70"/>
  <c r="V129" i="70" s="1"/>
  <c r="AL129" i="70" s="1"/>
  <c r="BB113" i="70"/>
  <c r="V113" i="70" s="1"/>
  <c r="AL113" i="70" s="1"/>
  <c r="BB178" i="70"/>
  <c r="V178" i="70" s="1"/>
  <c r="AL178" i="70" s="1"/>
  <c r="BB67" i="70"/>
  <c r="V67" i="70" s="1"/>
  <c r="AL67" i="70" s="1"/>
  <c r="BB43" i="70"/>
  <c r="V43" i="70" s="1"/>
  <c r="AL43" i="70" s="1"/>
  <c r="BB74" i="70"/>
  <c r="V74" i="70" s="1"/>
  <c r="AL74" i="70" s="1"/>
  <c r="BB64" i="70"/>
  <c r="V64" i="70" s="1"/>
  <c r="AL64" i="70" s="1"/>
  <c r="BB160" i="70"/>
  <c r="V160" i="70" s="1"/>
  <c r="AL160" i="70" s="1"/>
  <c r="BB144" i="70"/>
  <c r="V144" i="70" s="1"/>
  <c r="AL144" i="70" s="1"/>
  <c r="BB128" i="70"/>
  <c r="V128" i="70" s="1"/>
  <c r="AL128" i="70" s="1"/>
  <c r="BB112" i="70"/>
  <c r="V112" i="70" s="1"/>
  <c r="AL112" i="70" s="1"/>
  <c r="BB174" i="70"/>
  <c r="V174" i="70" s="1"/>
  <c r="AL174" i="70" s="1"/>
  <c r="BB63" i="70"/>
  <c r="V63" i="70" s="1"/>
  <c r="AL63" i="70" s="1"/>
  <c r="BB70" i="70"/>
  <c r="V70" i="70" s="1"/>
  <c r="AL70" i="70" s="1"/>
  <c r="BB84" i="70"/>
  <c r="V84" i="70" s="1"/>
  <c r="AL84" i="70" s="1"/>
  <c r="BB56" i="70"/>
  <c r="V56" i="70" s="1"/>
  <c r="AL56" i="70" s="1"/>
  <c r="BB186" i="70"/>
  <c r="V186" i="70" s="1"/>
  <c r="AL186" i="70" s="1"/>
  <c r="BB150" i="70"/>
  <c r="V150" i="70" s="1"/>
  <c r="AL150" i="70" s="1"/>
  <c r="BB175" i="70"/>
  <c r="V175" i="70" s="1"/>
  <c r="AL175" i="70" s="1"/>
  <c r="BB139" i="70"/>
  <c r="V139" i="70" s="1"/>
  <c r="AL139" i="70" s="1"/>
  <c r="BB85" i="70"/>
  <c r="V85" i="70" s="1"/>
  <c r="AL85" i="70" s="1"/>
  <c r="BB98" i="70"/>
  <c r="V98" i="70" s="1"/>
  <c r="AL98" i="70" s="1"/>
  <c r="BB49" i="70"/>
  <c r="V49" i="70" s="1"/>
  <c r="AL49" i="70" s="1"/>
  <c r="BB119" i="70"/>
  <c r="V119" i="70" s="1"/>
  <c r="AL119" i="70" s="1"/>
  <c r="BB151" i="70"/>
  <c r="V151" i="70" s="1"/>
  <c r="AL151" i="70" s="1"/>
  <c r="BB103" i="70"/>
  <c r="V103" i="70" s="1"/>
  <c r="AL103" i="70" s="1"/>
  <c r="BB106" i="70"/>
  <c r="V106" i="70" s="1"/>
  <c r="AL106" i="70" s="1"/>
  <c r="BB138" i="70"/>
  <c r="V138" i="70" s="1"/>
  <c r="AL138" i="70" s="1"/>
  <c r="BB176" i="70"/>
  <c r="V176" i="70" s="1"/>
  <c r="AL176" i="70" s="1"/>
  <c r="BB75" i="70"/>
  <c r="V75" i="70" s="1"/>
  <c r="AL75" i="70" s="1"/>
  <c r="BB142" i="70"/>
  <c r="V142" i="70" s="1"/>
  <c r="AL142" i="70" s="1"/>
  <c r="AZ137" i="70"/>
  <c r="T137" i="70" s="1"/>
  <c r="AJ137" i="70" s="1"/>
  <c r="AZ118" i="70"/>
  <c r="T118" i="70" s="1"/>
  <c r="AJ118" i="70" s="1"/>
  <c r="AZ57" i="70"/>
  <c r="T57" i="70" s="1"/>
  <c r="AJ57" i="70" s="1"/>
  <c r="AZ149" i="70"/>
  <c r="T149" i="70" s="1"/>
  <c r="AJ149" i="70" s="1"/>
  <c r="AZ113" i="70"/>
  <c r="T113" i="70" s="1"/>
  <c r="AJ113" i="70" s="1"/>
  <c r="AZ85" i="70"/>
  <c r="T85" i="70" s="1"/>
  <c r="AJ85" i="70" s="1"/>
  <c r="AZ104" i="70"/>
  <c r="T104" i="70" s="1"/>
  <c r="AJ104" i="70" s="1"/>
  <c r="AZ138" i="70"/>
  <c r="T138" i="70" s="1"/>
  <c r="AJ138" i="70" s="1"/>
  <c r="AZ110" i="70"/>
  <c r="T110" i="70" s="1"/>
  <c r="AJ110" i="70" s="1"/>
  <c r="AZ98" i="70"/>
  <c r="T98" i="70" s="1"/>
  <c r="AJ98" i="70" s="1"/>
  <c r="AZ45" i="70"/>
  <c r="T45" i="70" s="1"/>
  <c r="AJ45" i="70" s="1"/>
  <c r="AZ80" i="70"/>
  <c r="T80" i="70" s="1"/>
  <c r="AJ80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AZ142" i="70"/>
  <c r="T142" i="70" s="1"/>
  <c r="AJ142" i="70" s="1"/>
  <c r="AZ166" i="70"/>
  <c r="T166" i="70" s="1"/>
  <c r="AJ166" i="70" s="1"/>
  <c r="AZ183" i="70"/>
  <c r="T183" i="70" s="1"/>
  <c r="AJ183" i="70" s="1"/>
  <c r="AZ60" i="70"/>
  <c r="T60" i="70" s="1"/>
  <c r="AJ60" i="70" s="1"/>
  <c r="AZ141" i="70"/>
  <c r="T141" i="70" s="1"/>
  <c r="AJ141" i="70" s="1"/>
  <c r="AZ53" i="70"/>
  <c r="T53" i="70" s="1"/>
  <c r="AJ53" i="70" s="1"/>
  <c r="AZ122" i="70"/>
  <c r="T122" i="70" s="1"/>
  <c r="AJ122" i="70" s="1"/>
  <c r="AZ61" i="70"/>
  <c r="T61" i="70" s="1"/>
  <c r="AJ61" i="70" s="1"/>
  <c r="AZ81" i="70"/>
  <c r="T81" i="70" s="1"/>
  <c r="AJ81" i="70" s="1"/>
  <c r="AZ129" i="70"/>
  <c r="T129" i="70" s="1"/>
  <c r="AJ129" i="70" s="1"/>
  <c r="AZ84" i="70"/>
  <c r="T84" i="70" s="1"/>
  <c r="AJ84" i="70" s="1"/>
  <c r="AZ178" i="70"/>
  <c r="T178" i="70" s="1"/>
  <c r="AJ178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80" i="70"/>
  <c r="AG180" i="70" s="1"/>
  <c r="AW180" i="70" s="1"/>
  <c r="BM103" i="70"/>
  <c r="AG103" i="70" s="1"/>
  <c r="AW103" i="70" s="1"/>
  <c r="BM167" i="70"/>
  <c r="AG167" i="70" s="1"/>
  <c r="AW167" i="70" s="1"/>
  <c r="BM95" i="70"/>
  <c r="AG95" i="70" s="1"/>
  <c r="AW95" i="70" s="1"/>
  <c r="BL139" i="70"/>
  <c r="AF139" i="70" s="1"/>
  <c r="AV139" i="70" s="1"/>
  <c r="BL61" i="70"/>
  <c r="AF61" i="70" s="1"/>
  <c r="AV61" i="70" s="1"/>
  <c r="BL107" i="70"/>
  <c r="AF107" i="70" s="1"/>
  <c r="AV107" i="70" s="1"/>
  <c r="BL69" i="70"/>
  <c r="AF69" i="70" s="1"/>
  <c r="AV69" i="70" s="1"/>
  <c r="BL91" i="70"/>
  <c r="AF91" i="70" s="1"/>
  <c r="AV91" i="70" s="1"/>
  <c r="BL143" i="70"/>
  <c r="AF143" i="70" s="1"/>
  <c r="AV143" i="70" s="1"/>
  <c r="BL116" i="70"/>
  <c r="AF116" i="70" s="1"/>
  <c r="AV116" i="70" s="1"/>
  <c r="BL68" i="70"/>
  <c r="AF68" i="70" s="1"/>
  <c r="AV68" i="70" s="1"/>
  <c r="BL170" i="70"/>
  <c r="AF170" i="70" s="1"/>
  <c r="AV170" i="70" s="1"/>
  <c r="BL73" i="70"/>
  <c r="AF73" i="70" s="1"/>
  <c r="AV73" i="70" s="1"/>
  <c r="BL111" i="70"/>
  <c r="AF111" i="70" s="1"/>
  <c r="AV111" i="70" s="1"/>
  <c r="BL60" i="70"/>
  <c r="AF60" i="70" s="1"/>
  <c r="AV60" i="70" s="1"/>
  <c r="BL95" i="70"/>
  <c r="AF95" i="70" s="1"/>
  <c r="AV95" i="70" s="1"/>
  <c r="BL128" i="70"/>
  <c r="AF128" i="70" s="1"/>
  <c r="AV128" i="70" s="1"/>
  <c r="BL144" i="70"/>
  <c r="AF144" i="70" s="1"/>
  <c r="AV144" i="70" s="1"/>
  <c r="BL160" i="70"/>
  <c r="AF160" i="70" s="1"/>
  <c r="AV160" i="70" s="1"/>
  <c r="BL83" i="70"/>
  <c r="AF83" i="70" s="1"/>
  <c r="AV8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86" i="70"/>
  <c r="AF186" i="70" s="1"/>
  <c r="AV186" i="70" s="1"/>
  <c r="BL44" i="70"/>
  <c r="AF44" i="70" s="1"/>
  <c r="AV44" i="70" s="1"/>
  <c r="BL147" i="70"/>
  <c r="AF147" i="70" s="1"/>
  <c r="AV147" i="70" s="1"/>
  <c r="BK69" i="70"/>
  <c r="AE69" i="70" s="1"/>
  <c r="AU69" i="70" s="1"/>
  <c r="BK70" i="70"/>
  <c r="AE70" i="70" s="1"/>
  <c r="AU70" i="70" s="1"/>
  <c r="BK104" i="70"/>
  <c r="AE104" i="70" s="1"/>
  <c r="AU104" i="70" s="1"/>
  <c r="BK152" i="70"/>
  <c r="AE152" i="70" s="1"/>
  <c r="AU152" i="70" s="1"/>
  <c r="BK87" i="70"/>
  <c r="AE87" i="70" s="1"/>
  <c r="AU87" i="70" s="1"/>
  <c r="BK50" i="70"/>
  <c r="AE50" i="70" s="1"/>
  <c r="AU50" i="70" s="1"/>
  <c r="BK54" i="70"/>
  <c r="AE54" i="70" s="1"/>
  <c r="AU54" i="70" s="1"/>
  <c r="BK141" i="70"/>
  <c r="AE141" i="70" s="1"/>
  <c r="AU141" i="70" s="1"/>
  <c r="BK157" i="70"/>
  <c r="AE157" i="70" s="1"/>
  <c r="AU157" i="70" s="1"/>
  <c r="BK182" i="70"/>
  <c r="AE182" i="70" s="1"/>
  <c r="AU182" i="70" s="1"/>
  <c r="BK57" i="70"/>
  <c r="AE57" i="70" s="1"/>
  <c r="AU57" i="70" s="1"/>
  <c r="BK109" i="70"/>
  <c r="AE109" i="70" s="1"/>
  <c r="AU109" i="70" s="1"/>
  <c r="BK169" i="70"/>
  <c r="AE169" i="70" s="1"/>
  <c r="AU169" i="70" s="1"/>
  <c r="BK160" i="70"/>
  <c r="AE160" i="70" s="1"/>
  <c r="AU160" i="70" s="1"/>
  <c r="BK126" i="70"/>
  <c r="AE126" i="70" s="1"/>
  <c r="AU126" i="70" s="1"/>
  <c r="BK142" i="70"/>
  <c r="AE142" i="70" s="1"/>
  <c r="AU142" i="70" s="1"/>
  <c r="BK158" i="70"/>
  <c r="AE158" i="70" s="1"/>
  <c r="AU158" i="70" s="1"/>
  <c r="BK65" i="70"/>
  <c r="AE65" i="70" s="1"/>
  <c r="AU65" i="70" s="1"/>
  <c r="BK96" i="70"/>
  <c r="AE96" i="70" s="1"/>
  <c r="AU96" i="70" s="1"/>
  <c r="BK133" i="70"/>
  <c r="AE133" i="70" s="1"/>
  <c r="AU133" i="70" s="1"/>
  <c r="BK93" i="70"/>
  <c r="AE93" i="70" s="1"/>
  <c r="AU93" i="70" s="1"/>
  <c r="BK132" i="70"/>
  <c r="AE132" i="70" s="1"/>
  <c r="AU132" i="70" s="1"/>
  <c r="BK173" i="70"/>
  <c r="AE173" i="70" s="1"/>
  <c r="AU173" i="70" s="1"/>
  <c r="BJ166" i="70"/>
  <c r="AD166" i="70" s="1"/>
  <c r="AT166" i="70" s="1"/>
  <c r="BJ134" i="70"/>
  <c r="AD134" i="70" s="1"/>
  <c r="AT134" i="70" s="1"/>
  <c r="BJ85" i="70"/>
  <c r="AD85" i="70" s="1"/>
  <c r="AT85" i="70" s="1"/>
  <c r="BJ99" i="70"/>
  <c r="AD99" i="70" s="1"/>
  <c r="AT99" i="70" s="1"/>
  <c r="BJ77" i="70"/>
  <c r="AD77" i="70" s="1"/>
  <c r="AT77" i="70" s="1"/>
  <c r="BJ116" i="70"/>
  <c r="AD116" i="70" s="1"/>
  <c r="AT116" i="70" s="1"/>
  <c r="BJ132" i="70"/>
  <c r="AD132" i="70" s="1"/>
  <c r="AT132" i="70" s="1"/>
  <c r="BJ148" i="70"/>
  <c r="AD148" i="70" s="1"/>
  <c r="AT148" i="70" s="1"/>
  <c r="BJ164" i="70"/>
  <c r="AD164" i="70" s="1"/>
  <c r="AT164" i="70" s="1"/>
  <c r="BJ86" i="70"/>
  <c r="AD86" i="70" s="1"/>
  <c r="AT86" i="70" s="1"/>
  <c r="BJ51" i="70"/>
  <c r="AD51" i="70" s="1"/>
  <c r="AT51" i="70" s="1"/>
  <c r="BJ105" i="70"/>
  <c r="AD105" i="70" s="1"/>
  <c r="AT105" i="70" s="1"/>
  <c r="BJ121" i="70"/>
  <c r="AD121" i="70" s="1"/>
  <c r="AT121" i="70" s="1"/>
  <c r="BJ173" i="70"/>
  <c r="AD173" i="70" s="1"/>
  <c r="AT173" i="70" s="1"/>
  <c r="BJ175" i="70"/>
  <c r="AD175" i="70" s="1"/>
  <c r="AT175" i="70" s="1"/>
  <c r="BJ138" i="70"/>
  <c r="AD138" i="70" s="1"/>
  <c r="AT138" i="70" s="1"/>
  <c r="BJ106" i="70"/>
  <c r="AD106" i="70" s="1"/>
  <c r="AT106" i="70" s="1"/>
  <c r="BJ101" i="70"/>
  <c r="AD101" i="70" s="1"/>
  <c r="AT101" i="70" s="1"/>
  <c r="BJ66" i="70"/>
  <c r="AD66" i="70" s="1"/>
  <c r="AT66" i="70" s="1"/>
  <c r="BJ182" i="70"/>
  <c r="AD182" i="70" s="1"/>
  <c r="AT182" i="70" s="1"/>
  <c r="BJ143" i="70"/>
  <c r="AD143" i="70" s="1"/>
  <c r="AT143" i="70" s="1"/>
  <c r="BJ111" i="70"/>
  <c r="AD111" i="70" s="1"/>
  <c r="AT111" i="70" s="1"/>
  <c r="BJ177" i="70"/>
  <c r="AD177" i="70" s="1"/>
  <c r="AT177" i="70" s="1"/>
  <c r="BJ103" i="70"/>
  <c r="AD103" i="70" s="1"/>
  <c r="AT103" i="70" s="1"/>
  <c r="BJ80" i="70"/>
  <c r="AD80" i="70" s="1"/>
  <c r="AT80" i="70" s="1"/>
  <c r="BJ115" i="70"/>
  <c r="AD115" i="70" s="1"/>
  <c r="AT115" i="70" s="1"/>
  <c r="BJ60" i="70"/>
  <c r="AD60" i="70" s="1"/>
  <c r="AT60" i="70" s="1"/>
  <c r="BJ107" i="70"/>
  <c r="AD107" i="70" s="1"/>
  <c r="AT107" i="70" s="1"/>
  <c r="BJ73" i="70"/>
  <c r="AD73" i="70" s="1"/>
  <c r="AT73" i="70" s="1"/>
  <c r="BJ163" i="70"/>
  <c r="AD163" i="70" s="1"/>
  <c r="AT163" i="70" s="1"/>
  <c r="BH174" i="70"/>
  <c r="AB174" i="70" s="1"/>
  <c r="AR174" i="70" s="1"/>
  <c r="BH72" i="70"/>
  <c r="AB72" i="70" s="1"/>
  <c r="AR72" i="70" s="1"/>
  <c r="BH71" i="70"/>
  <c r="AB71" i="70" s="1"/>
  <c r="AR71" i="70" s="1"/>
  <c r="BH115" i="70"/>
  <c r="AB115" i="70" s="1"/>
  <c r="AR115" i="70" s="1"/>
  <c r="BH108" i="70"/>
  <c r="AB108" i="70" s="1"/>
  <c r="AR108" i="70" s="1"/>
  <c r="BH135" i="70"/>
  <c r="AB135" i="70" s="1"/>
  <c r="AR135" i="70" s="1"/>
  <c r="BH151" i="70"/>
  <c r="AB151" i="70" s="1"/>
  <c r="AR151" i="70" s="1"/>
  <c r="BH167" i="70"/>
  <c r="AB167" i="70" s="1"/>
  <c r="AR167" i="70" s="1"/>
  <c r="BH50" i="70"/>
  <c r="AB50" i="70" s="1"/>
  <c r="AR50" i="70" s="1"/>
  <c r="BH110" i="70"/>
  <c r="AB110" i="70" s="1"/>
  <c r="AR110" i="70" s="1"/>
  <c r="BH85" i="70"/>
  <c r="AB85" i="70" s="1"/>
  <c r="AR85" i="70" s="1"/>
  <c r="BH82" i="70"/>
  <c r="AB82" i="70" s="1"/>
  <c r="AR82" i="70" s="1"/>
  <c r="BH128" i="70"/>
  <c r="AB128" i="70" s="1"/>
  <c r="AR128" i="70" s="1"/>
  <c r="BH160" i="70"/>
  <c r="AB160" i="70" s="1"/>
  <c r="AR160" i="70" s="1"/>
  <c r="BH176" i="70"/>
  <c r="AB176" i="70" s="1"/>
  <c r="AR176" i="70" s="1"/>
  <c r="BH149" i="70"/>
  <c r="AB149" i="70" s="1"/>
  <c r="AR149" i="70" s="1"/>
  <c r="BH154" i="70"/>
  <c r="AB154" i="70" s="1"/>
  <c r="AR154" i="70" s="1"/>
  <c r="BH114" i="70"/>
  <c r="AB114" i="70" s="1"/>
  <c r="AR114" i="70" s="1"/>
  <c r="BH182" i="70"/>
  <c r="AB182" i="70" s="1"/>
  <c r="AR182" i="70" s="1"/>
  <c r="BH52" i="70"/>
  <c r="AB52" i="70" s="1"/>
  <c r="AR52" i="70" s="1"/>
  <c r="BH96" i="70"/>
  <c r="AB96" i="70" s="1"/>
  <c r="AR96" i="70" s="1"/>
  <c r="BH111" i="70"/>
  <c r="AB111" i="70" s="1"/>
  <c r="AR111" i="70" s="1"/>
  <c r="BH61" i="70"/>
  <c r="AB61" i="70" s="1"/>
  <c r="AR61" i="70" s="1"/>
  <c r="BH173" i="70"/>
  <c r="AB173" i="70" s="1"/>
  <c r="AR173" i="70" s="1"/>
  <c r="BH142" i="70"/>
  <c r="AB142" i="70" s="1"/>
  <c r="AR142" i="70" s="1"/>
  <c r="BG172" i="70"/>
  <c r="AA172" i="70" s="1"/>
  <c r="AQ172" i="70" s="1"/>
  <c r="BG91" i="70"/>
  <c r="AA91" i="70" s="1"/>
  <c r="AQ91" i="70" s="1"/>
  <c r="BG125" i="70"/>
  <c r="AA125" i="70" s="1"/>
  <c r="AQ125" i="70" s="1"/>
  <c r="BG158" i="70"/>
  <c r="AA158" i="70" s="1"/>
  <c r="AQ158" i="70" s="1"/>
  <c r="BG79" i="70"/>
  <c r="AA79" i="70" s="1"/>
  <c r="AQ79" i="70" s="1"/>
  <c r="BG170" i="70"/>
  <c r="AA170" i="70" s="1"/>
  <c r="AQ170" i="70" s="1"/>
  <c r="BG146" i="70"/>
  <c r="AA146" i="70" s="1"/>
  <c r="AQ146" i="70" s="1"/>
  <c r="BG56" i="70"/>
  <c r="AA56" i="70" s="1"/>
  <c r="AQ56" i="70" s="1"/>
  <c r="BG181" i="70"/>
  <c r="AA181" i="70" s="1"/>
  <c r="AQ181" i="70" s="1"/>
  <c r="BG95" i="70"/>
  <c r="AA95" i="70" s="1"/>
  <c r="AQ95" i="70" s="1"/>
  <c r="BG74" i="70"/>
  <c r="AA74" i="70" s="1"/>
  <c r="AQ74" i="70" s="1"/>
  <c r="BG162" i="70"/>
  <c r="AA162" i="70" s="1"/>
  <c r="AQ162" i="70" s="1"/>
  <c r="BG76" i="70"/>
  <c r="AA76" i="70" s="1"/>
  <c r="AQ76" i="70" s="1"/>
  <c r="BG117" i="70"/>
  <c r="AA117" i="70" s="1"/>
  <c r="AQ117" i="70" s="1"/>
  <c r="BG94" i="70"/>
  <c r="AA94" i="70" s="1"/>
  <c r="AQ94" i="70" s="1"/>
  <c r="BG84" i="70"/>
  <c r="AA84" i="70" s="1"/>
  <c r="AQ84" i="70" s="1"/>
  <c r="BG166" i="70"/>
  <c r="AA166" i="70" s="1"/>
  <c r="AQ166" i="70" s="1"/>
  <c r="BG55" i="70"/>
  <c r="AA55" i="70" s="1"/>
  <c r="AQ55" i="70" s="1"/>
  <c r="BF158" i="70"/>
  <c r="Z158" i="70" s="1"/>
  <c r="AP158" i="70" s="1"/>
  <c r="BF142" i="70"/>
  <c r="Z142" i="70" s="1"/>
  <c r="AP142" i="70" s="1"/>
  <c r="BF126" i="70"/>
  <c r="Z126" i="70" s="1"/>
  <c r="AP126" i="70" s="1"/>
  <c r="BF110" i="70"/>
  <c r="Z110" i="70" s="1"/>
  <c r="AP110" i="70" s="1"/>
  <c r="BF55" i="70"/>
  <c r="Z55" i="70" s="1"/>
  <c r="AP55" i="70" s="1"/>
  <c r="BF67" i="70"/>
  <c r="Z67" i="70" s="1"/>
  <c r="AP67" i="70" s="1"/>
  <c r="BF94" i="70"/>
  <c r="Z94" i="70" s="1"/>
  <c r="AP94" i="70" s="1"/>
  <c r="BF160" i="70"/>
  <c r="Z160" i="70" s="1"/>
  <c r="AP160" i="70" s="1"/>
  <c r="BF128" i="70"/>
  <c r="Z128" i="70" s="1"/>
  <c r="AP128" i="70" s="1"/>
  <c r="BF75" i="70"/>
  <c r="Z75" i="70" s="1"/>
  <c r="AP75" i="70" s="1"/>
  <c r="BF171" i="70"/>
  <c r="Z171" i="70" s="1"/>
  <c r="AP171" i="70" s="1"/>
  <c r="BF153" i="70"/>
  <c r="Z153" i="70" s="1"/>
  <c r="AP153" i="70" s="1"/>
  <c r="BF137" i="70"/>
  <c r="Z137" i="70" s="1"/>
  <c r="AP137" i="70" s="1"/>
  <c r="BF121" i="70"/>
  <c r="Z121" i="70" s="1"/>
  <c r="AP121" i="70" s="1"/>
  <c r="BF105" i="70"/>
  <c r="Z105" i="70" s="1"/>
  <c r="AP105" i="70" s="1"/>
  <c r="BF96" i="70"/>
  <c r="Z96" i="70" s="1"/>
  <c r="AP96" i="70" s="1"/>
  <c r="BF50" i="70"/>
  <c r="Z50" i="70" s="1"/>
  <c r="AP50" i="70" s="1"/>
  <c r="BF89" i="70"/>
  <c r="Z89" i="70" s="1"/>
  <c r="AP89" i="70" s="1"/>
  <c r="BF74" i="70"/>
  <c r="Z74" i="70" s="1"/>
  <c r="AP74" i="70" s="1"/>
  <c r="BF91" i="70"/>
  <c r="Z91" i="70" s="1"/>
  <c r="AP91" i="70" s="1"/>
  <c r="BF58" i="70"/>
  <c r="Z58" i="70" s="1"/>
  <c r="AP58" i="70" s="1"/>
  <c r="BF97" i="70"/>
  <c r="Z97" i="70" s="1"/>
  <c r="AP97" i="70" s="1"/>
  <c r="BF155" i="70"/>
  <c r="Z155" i="70" s="1"/>
  <c r="AP155" i="70" s="1"/>
  <c r="BF72" i="70"/>
  <c r="Z72" i="70" s="1"/>
  <c r="AP72" i="70" s="1"/>
  <c r="BF131" i="70"/>
  <c r="Z131" i="70" s="1"/>
  <c r="AP131" i="70" s="1"/>
  <c r="BF81" i="70"/>
  <c r="Z81" i="70" s="1"/>
  <c r="AP81" i="70" s="1"/>
  <c r="BF135" i="70"/>
  <c r="Z135" i="70" s="1"/>
  <c r="AP135" i="70" s="1"/>
  <c r="BE54" i="70"/>
  <c r="Y54" i="70" s="1"/>
  <c r="AO54" i="70" s="1"/>
  <c r="BE58" i="70"/>
  <c r="Y58" i="70" s="1"/>
  <c r="AO58" i="70" s="1"/>
  <c r="BE62" i="70"/>
  <c r="Y62" i="70" s="1"/>
  <c r="AO62" i="70" s="1"/>
  <c r="BE66" i="70"/>
  <c r="Y66" i="70" s="1"/>
  <c r="AO66" i="70" s="1"/>
  <c r="BE70" i="70"/>
  <c r="Y70" i="70" s="1"/>
  <c r="AO70" i="70" s="1"/>
  <c r="BE74" i="70"/>
  <c r="Y74" i="70" s="1"/>
  <c r="AO74" i="70" s="1"/>
  <c r="BE82" i="70"/>
  <c r="Y82" i="70" s="1"/>
  <c r="AO82" i="70" s="1"/>
  <c r="BE86" i="70"/>
  <c r="Y86" i="70" s="1"/>
  <c r="AO86" i="70" s="1"/>
  <c r="BE90" i="70"/>
  <c r="Y90" i="70" s="1"/>
  <c r="AO90" i="70" s="1"/>
  <c r="BE94" i="70"/>
  <c r="Y94" i="70" s="1"/>
  <c r="AO94" i="70" s="1"/>
  <c r="BE98" i="70"/>
  <c r="Y98" i="70" s="1"/>
  <c r="AO98" i="70" s="1"/>
  <c r="BE102" i="70"/>
  <c r="Y102" i="70" s="1"/>
  <c r="AO102" i="70" s="1"/>
  <c r="BE106" i="70"/>
  <c r="Y106" i="70" s="1"/>
  <c r="AO106" i="70" s="1"/>
  <c r="BE110" i="70"/>
  <c r="Y110" i="70" s="1"/>
  <c r="AO110" i="70" s="1"/>
  <c r="BE114" i="70"/>
  <c r="Y114" i="70" s="1"/>
  <c r="AO114" i="70" s="1"/>
  <c r="BE122" i="70"/>
  <c r="Y122" i="70" s="1"/>
  <c r="AO122" i="70" s="1"/>
  <c r="BE126" i="70"/>
  <c r="Y126" i="70" s="1"/>
  <c r="AO126" i="70" s="1"/>
  <c r="BE130" i="70"/>
  <c r="Y130" i="70" s="1"/>
  <c r="AO130" i="70" s="1"/>
  <c r="BE138" i="70"/>
  <c r="Y138" i="70" s="1"/>
  <c r="AO138" i="70" s="1"/>
  <c r="BE142" i="70"/>
  <c r="Y142" i="70" s="1"/>
  <c r="AO142" i="70" s="1"/>
  <c r="BE146" i="70"/>
  <c r="Y146" i="70" s="1"/>
  <c r="AO146" i="70" s="1"/>
  <c r="BE154" i="70"/>
  <c r="Y154" i="70" s="1"/>
  <c r="AO154" i="70" s="1"/>
  <c r="BE158" i="70"/>
  <c r="Y158" i="70" s="1"/>
  <c r="AO158" i="70" s="1"/>
  <c r="BE162" i="70"/>
  <c r="Y162" i="70" s="1"/>
  <c r="AO162" i="70" s="1"/>
  <c r="BE171" i="70"/>
  <c r="Y171" i="70" s="1"/>
  <c r="AO171" i="70" s="1"/>
  <c r="BE179" i="70"/>
  <c r="Y179" i="70" s="1"/>
  <c r="AO179" i="70" s="1"/>
  <c r="BE183" i="70"/>
  <c r="Y183" i="70" s="1"/>
  <c r="AO183" i="70" s="1"/>
  <c r="BD86" i="70"/>
  <c r="X86" i="70" s="1"/>
  <c r="AN86" i="70" s="1"/>
  <c r="BD59" i="70"/>
  <c r="X59" i="70" s="1"/>
  <c r="AN59" i="70" s="1"/>
  <c r="BD85" i="70"/>
  <c r="X85" i="70" s="1"/>
  <c r="AN85" i="70" s="1"/>
  <c r="BD127" i="70"/>
  <c r="X127" i="70" s="1"/>
  <c r="AN127" i="70" s="1"/>
  <c r="BD143" i="70"/>
  <c r="X143" i="70" s="1"/>
  <c r="AN143" i="70" s="1"/>
  <c r="BD159" i="70"/>
  <c r="X159" i="70" s="1"/>
  <c r="AN159" i="70" s="1"/>
  <c r="BD47" i="70"/>
  <c r="X47" i="70" s="1"/>
  <c r="AN47" i="70" s="1"/>
  <c r="BD92" i="70"/>
  <c r="X92" i="70" s="1"/>
  <c r="AN92" i="70" s="1"/>
  <c r="BD57" i="70"/>
  <c r="X57" i="70" s="1"/>
  <c r="AN57" i="70" s="1"/>
  <c r="BD122" i="70"/>
  <c r="X122" i="70" s="1"/>
  <c r="AN122" i="70" s="1"/>
  <c r="BD172" i="70"/>
  <c r="X172" i="70" s="1"/>
  <c r="AN172" i="70" s="1"/>
  <c r="BD181" i="70"/>
  <c r="X181" i="70" s="1"/>
  <c r="AN181" i="70" s="1"/>
  <c r="BD157" i="70"/>
  <c r="X157" i="70" s="1"/>
  <c r="AN157" i="70" s="1"/>
  <c r="BD93" i="70"/>
  <c r="X93" i="70" s="1"/>
  <c r="AN93" i="70" s="1"/>
  <c r="BD99" i="70"/>
  <c r="X99" i="70" s="1"/>
  <c r="AN99" i="70" s="1"/>
  <c r="BD51" i="70"/>
  <c r="X51" i="70" s="1"/>
  <c r="AN51" i="70" s="1"/>
  <c r="BD107" i="70"/>
  <c r="X107" i="70" s="1"/>
  <c r="AN107" i="70" s="1"/>
  <c r="BD49" i="70"/>
  <c r="X49" i="70" s="1"/>
  <c r="AN49" i="70" s="1"/>
  <c r="BD65" i="70"/>
  <c r="X65" i="70" s="1"/>
  <c r="AN65" i="70" s="1"/>
  <c r="BD138" i="70"/>
  <c r="X138" i="70" s="1"/>
  <c r="AN138" i="70" s="1"/>
  <c r="BD179" i="70"/>
  <c r="X179" i="70" s="1"/>
  <c r="AN179" i="70" s="1"/>
  <c r="BD177" i="70"/>
  <c r="X177" i="70" s="1"/>
  <c r="AN177" i="70" s="1"/>
  <c r="BD153" i="70"/>
  <c r="X153" i="70" s="1"/>
  <c r="AN153" i="70" s="1"/>
  <c r="BD91" i="70"/>
  <c r="X91" i="70" s="1"/>
  <c r="AN91" i="70" s="1"/>
  <c r="BD114" i="70"/>
  <c r="X114" i="70" s="1"/>
  <c r="AN114" i="70" s="1"/>
  <c r="BD108" i="70"/>
  <c r="X108" i="70" s="1"/>
  <c r="AN108" i="70" s="1"/>
  <c r="BD45" i="70"/>
  <c r="X45" i="70" s="1"/>
  <c r="AN45" i="70" s="1"/>
  <c r="BD84" i="70"/>
  <c r="X84" i="70" s="1"/>
  <c r="AN84" i="70" s="1"/>
  <c r="BD80" i="70"/>
  <c r="X80" i="70" s="1"/>
  <c r="AN80" i="70" s="1"/>
  <c r="BE118" i="70"/>
  <c r="Y118" i="70" s="1"/>
  <c r="AO118" i="70" s="1"/>
  <c r="BE175" i="70"/>
  <c r="Y175" i="70" s="1"/>
  <c r="AO175" i="70" s="1"/>
  <c r="BG177" i="70"/>
  <c r="AA177" i="70" s="1"/>
  <c r="AQ177" i="70" s="1"/>
  <c r="BJ68" i="70"/>
  <c r="AD68" i="70" s="1"/>
  <c r="AT68" i="70" s="1"/>
  <c r="BJ153" i="70"/>
  <c r="AD153" i="70" s="1"/>
  <c r="AT153" i="70" s="1"/>
  <c r="BB61" i="70"/>
  <c r="V61" i="70" s="1"/>
  <c r="AL61" i="70" s="1"/>
  <c r="BF132" i="70"/>
  <c r="Z132" i="70" s="1"/>
  <c r="AP132" i="70" s="1"/>
  <c r="BF70" i="70"/>
  <c r="Z70" i="70" s="1"/>
  <c r="AP70" i="70" s="1"/>
  <c r="BL126" i="70"/>
  <c r="AF126" i="70" s="1"/>
  <c r="AV126" i="70" s="1"/>
  <c r="BL130" i="70"/>
  <c r="AF130" i="70" s="1"/>
  <c r="AV130" i="70" s="1"/>
  <c r="BF88" i="70"/>
  <c r="Z88" i="70" s="1"/>
  <c r="AP88" i="70" s="1"/>
  <c r="BD81" i="70"/>
  <c r="X81" i="70" s="1"/>
  <c r="AN81" i="70" s="1"/>
  <c r="BH53" i="70"/>
  <c r="AB53" i="70" s="1"/>
  <c r="AR53" i="70" s="1"/>
  <c r="BH183" i="70"/>
  <c r="AB183" i="70" s="1"/>
  <c r="AR183" i="70" s="1"/>
  <c r="BH105" i="70"/>
  <c r="AB105" i="70" s="1"/>
  <c r="AR105" i="70" s="1"/>
  <c r="BH144" i="70"/>
  <c r="AB144" i="70" s="1"/>
  <c r="AR144" i="70" s="1"/>
  <c r="BM52" i="70"/>
  <c r="AG52" i="70" s="1"/>
  <c r="AW52" i="70" s="1"/>
  <c r="BG163" i="70"/>
  <c r="AA163" i="70" s="1"/>
  <c r="AQ163" i="70" s="1"/>
  <c r="BG58" i="70"/>
  <c r="AA58" i="70" s="1"/>
  <c r="AQ58" i="70" s="1"/>
  <c r="BG61" i="70"/>
  <c r="AA61" i="70" s="1"/>
  <c r="AQ61" i="70" s="1"/>
  <c r="BJ79" i="70"/>
  <c r="AD79" i="70" s="1"/>
  <c r="AT79" i="70" s="1"/>
  <c r="BJ137" i="70"/>
  <c r="AD137" i="70" s="1"/>
  <c r="AT137" i="70" s="1"/>
  <c r="BF179" i="70"/>
  <c r="Z179" i="70" s="1"/>
  <c r="AP179" i="70" s="1"/>
  <c r="BB42" i="70"/>
  <c r="V42" i="70" s="1"/>
  <c r="AL42" i="70" s="1"/>
  <c r="BL74" i="70"/>
  <c r="AF74" i="70" s="1"/>
  <c r="AV74" i="70" s="1"/>
  <c r="BL66" i="70"/>
  <c r="AF66" i="70" s="1"/>
  <c r="AV66" i="70" s="1"/>
  <c r="BD121" i="70"/>
  <c r="X121" i="70" s="1"/>
  <c r="AN121" i="70" s="1"/>
  <c r="BD152" i="70"/>
  <c r="X152" i="70" s="1"/>
  <c r="AN152" i="70" s="1"/>
  <c r="BH186" i="70"/>
  <c r="AB186" i="70" s="1"/>
  <c r="AR186" i="70" s="1"/>
  <c r="BE46" i="70"/>
  <c r="Y46" i="70" s="1"/>
  <c r="AO46" i="70" s="1"/>
  <c r="BE50" i="70"/>
  <c r="Y50" i="70" s="1"/>
  <c r="AO50" i="70" s="1"/>
  <c r="BE78" i="70"/>
  <c r="Y78" i="70" s="1"/>
  <c r="AO78" i="70" s="1"/>
  <c r="BE134" i="70"/>
  <c r="Y134" i="70" s="1"/>
  <c r="AO134" i="70" s="1"/>
  <c r="BE150" i="70"/>
  <c r="Y150" i="70" s="1"/>
  <c r="AO150" i="70" s="1"/>
  <c r="BE166" i="70"/>
  <c r="Y166" i="70" s="1"/>
  <c r="AO166" i="70" s="1"/>
  <c r="BM79" i="70"/>
  <c r="AG79" i="70" s="1"/>
  <c r="AW79" i="70" s="1"/>
  <c r="BG65" i="70"/>
  <c r="AA65" i="70" s="1"/>
  <c r="AQ65" i="70" s="1"/>
  <c r="BG108" i="70"/>
  <c r="AA108" i="70" s="1"/>
  <c r="AQ108" i="70" s="1"/>
  <c r="BG183" i="70"/>
  <c r="AA183" i="70" s="1"/>
  <c r="AQ183" i="70" s="1"/>
  <c r="BG165" i="70"/>
  <c r="AA165" i="70" s="1"/>
  <c r="AQ165" i="70" s="1"/>
  <c r="BJ97" i="70"/>
  <c r="AD97" i="70" s="1"/>
  <c r="AT97" i="70" s="1"/>
  <c r="BJ123" i="70"/>
  <c r="AD123" i="70" s="1"/>
  <c r="AT123" i="70" s="1"/>
  <c r="BF169" i="70"/>
  <c r="Z169" i="70" s="1"/>
  <c r="AP169" i="70" s="1"/>
  <c r="BB189" i="70"/>
  <c r="V189" i="70" s="1"/>
  <c r="AL189" i="70" s="1"/>
  <c r="BB60" i="70"/>
  <c r="V60" i="70" s="1"/>
  <c r="AL60" i="70" s="1"/>
  <c r="BF164" i="70"/>
  <c r="Z164" i="70" s="1"/>
  <c r="AP164" i="70" s="1"/>
  <c r="BF71" i="70"/>
  <c r="Z71" i="70" s="1"/>
  <c r="AP71" i="70" s="1"/>
  <c r="BL58" i="70"/>
  <c r="AF58" i="70" s="1"/>
  <c r="AV58" i="70" s="1"/>
  <c r="BL162" i="70"/>
  <c r="AF162" i="70" s="1"/>
  <c r="AV162" i="70" s="1"/>
  <c r="BL78" i="70"/>
  <c r="AF78" i="70" s="1"/>
  <c r="AV78" i="70" s="1"/>
  <c r="BB94" i="70"/>
  <c r="V94" i="70" s="1"/>
  <c r="AL94" i="70" s="1"/>
  <c r="BD71" i="70"/>
  <c r="X71" i="70" s="1"/>
  <c r="AN71" i="70" s="1"/>
  <c r="BD136" i="70"/>
  <c r="X136" i="70" s="1"/>
  <c r="AN136" i="70" s="1"/>
  <c r="BD182" i="70"/>
  <c r="X182" i="70" s="1"/>
  <c r="AN182" i="70" s="1"/>
  <c r="BD117" i="70"/>
  <c r="X117" i="70" s="1"/>
  <c r="AN117" i="70" s="1"/>
  <c r="BH102" i="70"/>
  <c r="AB102" i="70" s="1"/>
  <c r="AR102" i="70" s="1"/>
  <c r="BH86" i="70"/>
  <c r="AB86" i="70" s="1"/>
  <c r="AR86" i="70" s="1"/>
  <c r="AZ52" i="70"/>
  <c r="T52" i="70" s="1"/>
  <c r="AJ52" i="70" s="1"/>
  <c r="BL191" i="70"/>
  <c r="AF191" i="70" s="1"/>
  <c r="AV191" i="70" s="1"/>
  <c r="AZ63" i="70"/>
  <c r="T63" i="70" s="1"/>
  <c r="AJ63" i="70" s="1"/>
  <c r="AZ95" i="70"/>
  <c r="T95" i="70" s="1"/>
  <c r="AJ95" i="70" s="1"/>
  <c r="AZ40" i="70"/>
  <c r="T40" i="70" s="1"/>
  <c r="AJ40" i="70" s="1"/>
  <c r="AZ99" i="70"/>
  <c r="T99" i="70" s="1"/>
  <c r="AJ99" i="70" s="1"/>
  <c r="AZ87" i="70"/>
  <c r="T87" i="70" s="1"/>
  <c r="AJ87" i="70" s="1"/>
  <c r="AZ123" i="70"/>
  <c r="T123" i="70" s="1"/>
  <c r="AJ123" i="70" s="1"/>
  <c r="AZ143" i="70"/>
  <c r="T143" i="70" s="1"/>
  <c r="AJ143" i="70" s="1"/>
  <c r="AZ159" i="70"/>
  <c r="T159" i="70" s="1"/>
  <c r="AJ159" i="70" s="1"/>
  <c r="AZ176" i="70"/>
  <c r="T176" i="70" s="1"/>
  <c r="AJ176" i="70" s="1"/>
  <c r="AZ192" i="70"/>
  <c r="T192" i="70" s="1"/>
  <c r="AJ192" i="70" s="1"/>
  <c r="BL166" i="70"/>
  <c r="AF166" i="70" s="1"/>
  <c r="AV166" i="70" s="1"/>
  <c r="BL171" i="70"/>
  <c r="AF171" i="70" s="1"/>
  <c r="AV171" i="70" s="1"/>
  <c r="BH104" i="70"/>
  <c r="AB104" i="70" s="1"/>
  <c r="AR104" i="70" s="1"/>
  <c r="BH137" i="70"/>
  <c r="AB137" i="70" s="1"/>
  <c r="AR137" i="70" s="1"/>
  <c r="AZ91" i="70"/>
  <c r="T91" i="70" s="1"/>
  <c r="AJ91" i="70" s="1"/>
  <c r="BH107" i="70"/>
  <c r="AB107" i="70" s="1"/>
  <c r="AR107" i="70" s="1"/>
  <c r="BM174" i="70"/>
  <c r="AG174" i="70" s="1"/>
  <c r="AW174" i="70" s="1"/>
  <c r="BM93" i="70"/>
  <c r="AG93" i="70" s="1"/>
  <c r="AW93" i="70" s="1"/>
  <c r="BM77" i="70"/>
  <c r="AG77" i="70" s="1"/>
  <c r="AW77" i="70" s="1"/>
  <c r="BM61" i="70"/>
  <c r="AG61" i="70" s="1"/>
  <c r="AW61" i="70" s="1"/>
  <c r="BM92" i="70"/>
  <c r="AG92" i="70" s="1"/>
  <c r="AW92" i="70" s="1"/>
  <c r="BM76" i="70"/>
  <c r="AG76" i="70" s="1"/>
  <c r="AW76" i="70" s="1"/>
  <c r="BM60" i="70"/>
  <c r="AG60" i="70" s="1"/>
  <c r="AW60" i="70" s="1"/>
  <c r="BI56" i="70"/>
  <c r="AC56" i="70" s="1"/>
  <c r="AS56" i="70" s="1"/>
  <c r="BI67" i="70"/>
  <c r="AC67" i="70" s="1"/>
  <c r="AS67" i="70" s="1"/>
  <c r="BI79" i="70"/>
  <c r="AC79" i="70" s="1"/>
  <c r="AS79" i="70" s="1"/>
  <c r="BI83" i="70"/>
  <c r="AC83" i="70" s="1"/>
  <c r="AS83" i="70" s="1"/>
  <c r="BI91" i="70"/>
  <c r="AC91" i="70" s="1"/>
  <c r="AS9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M158" i="70"/>
  <c r="AG158" i="70" s="1"/>
  <c r="AW158" i="70" s="1"/>
  <c r="BM142" i="70"/>
  <c r="AG142" i="70" s="1"/>
  <c r="AW142" i="70" s="1"/>
  <c r="BM126" i="70"/>
  <c r="AG126" i="70" s="1"/>
  <c r="AW126" i="70" s="1"/>
  <c r="BM110" i="70"/>
  <c r="AG110" i="70" s="1"/>
  <c r="AW110" i="70" s="1"/>
  <c r="BN174" i="70"/>
  <c r="AH174" i="70" s="1"/>
  <c r="AX174" i="70" s="1"/>
  <c r="BN59" i="70"/>
  <c r="AH59" i="70" s="1"/>
  <c r="AX59" i="70" s="1"/>
  <c r="BN65" i="70"/>
  <c r="AH65" i="70" s="1"/>
  <c r="AX65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64" i="70"/>
  <c r="W64" i="70" s="1"/>
  <c r="AM64" i="70" s="1"/>
  <c r="BC129" i="70"/>
  <c r="W129" i="70" s="1"/>
  <c r="AM129" i="70" s="1"/>
  <c r="BC161" i="70"/>
  <c r="W161" i="70" s="1"/>
  <c r="AM161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K101" i="70"/>
  <c r="AE101" i="70" s="1"/>
  <c r="AU101" i="70" s="1"/>
  <c r="BK90" i="70"/>
  <c r="AE90" i="70" s="1"/>
  <c r="AU90" i="70" s="1"/>
  <c r="BK108" i="70"/>
  <c r="AE108" i="70" s="1"/>
  <c r="AU108" i="70" s="1"/>
  <c r="BK140" i="70"/>
  <c r="AE140" i="70" s="1"/>
  <c r="AU140" i="70" s="1"/>
  <c r="BK75" i="70"/>
  <c r="AE75" i="70" s="1"/>
  <c r="AU75" i="70" s="1"/>
  <c r="BK51" i="70"/>
  <c r="AE51" i="70" s="1"/>
  <c r="AU51" i="70" s="1"/>
  <c r="BK92" i="70"/>
  <c r="AE92" i="70" s="1"/>
  <c r="AU92" i="70" s="1"/>
  <c r="BK111" i="70"/>
  <c r="AE111" i="70" s="1"/>
  <c r="AU111" i="70" s="1"/>
  <c r="BK145" i="70"/>
  <c r="AE145" i="70" s="1"/>
  <c r="AU145" i="70" s="1"/>
  <c r="BK161" i="70"/>
  <c r="AE161" i="70" s="1"/>
  <c r="AU161" i="70" s="1"/>
  <c r="BK179" i="70"/>
  <c r="AE179" i="70" s="1"/>
  <c r="AU179" i="70" s="1"/>
  <c r="BE43" i="70"/>
  <c r="Y43" i="70" s="1"/>
  <c r="AO43" i="70" s="1"/>
  <c r="BE47" i="70"/>
  <c r="Y47" i="70" s="1"/>
  <c r="AO47" i="70" s="1"/>
  <c r="BE51" i="70"/>
  <c r="Y51" i="70" s="1"/>
  <c r="AO51" i="70" s="1"/>
  <c r="BE55" i="70"/>
  <c r="Y55" i="70" s="1"/>
  <c r="AO55" i="70" s="1"/>
  <c r="BE59" i="70"/>
  <c r="Y59" i="70" s="1"/>
  <c r="AO59" i="70" s="1"/>
  <c r="BE63" i="70"/>
  <c r="Y63" i="70" s="1"/>
  <c r="AO63" i="70" s="1"/>
  <c r="BE67" i="70"/>
  <c r="Y67" i="70" s="1"/>
  <c r="AO67" i="70" s="1"/>
  <c r="BE71" i="70"/>
  <c r="Y71" i="70" s="1"/>
  <c r="AO71" i="70" s="1"/>
  <c r="BE75" i="70"/>
  <c r="Y75" i="70" s="1"/>
  <c r="AO75" i="70" s="1"/>
  <c r="BE79" i="70"/>
  <c r="Y79" i="70" s="1"/>
  <c r="AO79" i="70" s="1"/>
  <c r="BE83" i="70"/>
  <c r="Y83" i="70" s="1"/>
  <c r="AO83" i="70" s="1"/>
  <c r="BE87" i="70"/>
  <c r="Y87" i="70" s="1"/>
  <c r="AO87" i="70" s="1"/>
  <c r="BE91" i="70"/>
  <c r="Y91" i="70" s="1"/>
  <c r="AO91" i="70" s="1"/>
  <c r="BE95" i="70"/>
  <c r="Y95" i="70" s="1"/>
  <c r="AO95" i="70" s="1"/>
  <c r="BE99" i="70"/>
  <c r="Y99" i="70" s="1"/>
  <c r="AO99" i="70" s="1"/>
  <c r="BE103" i="70"/>
  <c r="Y103" i="70" s="1"/>
  <c r="AO103" i="70" s="1"/>
  <c r="BE107" i="70"/>
  <c r="Y107" i="70" s="1"/>
  <c r="AO107" i="70" s="1"/>
  <c r="BE111" i="70"/>
  <c r="Y111" i="70" s="1"/>
  <c r="AO111" i="70" s="1"/>
  <c r="BE115" i="70"/>
  <c r="Y115" i="70" s="1"/>
  <c r="AO115" i="70" s="1"/>
  <c r="BE119" i="70"/>
  <c r="Y119" i="70" s="1"/>
  <c r="AO119" i="70" s="1"/>
  <c r="BE123" i="70"/>
  <c r="Y123" i="70" s="1"/>
  <c r="AO123" i="70" s="1"/>
  <c r="BE127" i="70"/>
  <c r="Y127" i="70" s="1"/>
  <c r="AO127" i="70" s="1"/>
  <c r="BE131" i="70"/>
  <c r="Y131" i="70" s="1"/>
  <c r="AO131" i="70" s="1"/>
  <c r="BE135" i="70"/>
  <c r="Y135" i="70" s="1"/>
  <c r="AO135" i="70" s="1"/>
  <c r="BE139" i="70"/>
  <c r="Y139" i="70" s="1"/>
  <c r="AO139" i="70" s="1"/>
  <c r="BE143" i="70"/>
  <c r="Y143" i="70" s="1"/>
  <c r="AO143" i="70" s="1"/>
  <c r="BE147" i="70"/>
  <c r="Y147" i="70" s="1"/>
  <c r="AO147" i="70" s="1"/>
  <c r="BE151" i="70"/>
  <c r="Y151" i="70" s="1"/>
  <c r="AO151" i="70" s="1"/>
  <c r="BE155" i="70"/>
  <c r="Y155" i="70" s="1"/>
  <c r="AO155" i="70" s="1"/>
  <c r="BE159" i="70"/>
  <c r="Y159" i="70" s="1"/>
  <c r="AO159" i="70" s="1"/>
  <c r="BE163" i="70"/>
  <c r="Y163" i="70" s="1"/>
  <c r="AO163" i="70" s="1"/>
  <c r="BE167" i="70"/>
  <c r="Y167" i="70" s="1"/>
  <c r="AO167" i="70" s="1"/>
  <c r="BE172" i="70"/>
  <c r="Y172" i="70" s="1"/>
  <c r="AO172" i="70" s="1"/>
  <c r="BE176" i="70"/>
  <c r="Y176" i="70" s="1"/>
  <c r="AO176" i="70" s="1"/>
  <c r="BE180" i="70"/>
  <c r="Y180" i="70" s="1"/>
  <c r="AO180" i="70" s="1"/>
  <c r="BE184" i="70"/>
  <c r="Y184" i="70" s="1"/>
  <c r="AO184" i="70" s="1"/>
  <c r="BA59" i="70"/>
  <c r="U59" i="70" s="1"/>
  <c r="AK59" i="70" s="1"/>
  <c r="BA67" i="70"/>
  <c r="U67" i="70" s="1"/>
  <c r="AK67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M155" i="70"/>
  <c r="AG155" i="70" s="1"/>
  <c r="AW155" i="70" s="1"/>
  <c r="BM91" i="70"/>
  <c r="AG91" i="70" s="1"/>
  <c r="AW91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M127" i="70"/>
  <c r="AG127" i="70" s="1"/>
  <c r="AW127" i="70" s="1"/>
  <c r="BM67" i="70"/>
  <c r="AG67" i="70" s="1"/>
  <c r="AW67" i="70" s="1"/>
  <c r="BM131" i="70"/>
  <c r="AG131" i="70" s="1"/>
  <c r="AW131" i="70" s="1"/>
  <c r="BM56" i="70"/>
  <c r="AG56" i="70" s="1"/>
  <c r="AW56" i="70" s="1"/>
  <c r="BM119" i="70"/>
  <c r="AG119" i="70" s="1"/>
  <c r="AW119" i="70" s="1"/>
  <c r="BM184" i="70"/>
  <c r="AG184" i="70" s="1"/>
  <c r="AW184" i="70" s="1"/>
  <c r="BM111" i="70"/>
  <c r="AG111" i="70" s="1"/>
  <c r="AW111" i="70" s="1"/>
  <c r="BM176" i="70"/>
  <c r="AG176" i="70" s="1"/>
  <c r="AW176" i="70" s="1"/>
  <c r="BG152" i="70"/>
  <c r="AA152" i="70" s="1"/>
  <c r="AQ152" i="70" s="1"/>
  <c r="BG71" i="70"/>
  <c r="AA71" i="70" s="1"/>
  <c r="AQ71" i="70" s="1"/>
  <c r="BG104" i="70"/>
  <c r="AA104" i="70" s="1"/>
  <c r="AQ104" i="70" s="1"/>
  <c r="BG143" i="70"/>
  <c r="AA143" i="70" s="1"/>
  <c r="AQ143" i="70" s="1"/>
  <c r="BG134" i="70"/>
  <c r="AA134" i="70" s="1"/>
  <c r="AQ134" i="70" s="1"/>
  <c r="BG80" i="70"/>
  <c r="AA80" i="70" s="1"/>
  <c r="AQ80" i="70" s="1"/>
  <c r="BG164" i="70"/>
  <c r="AA164" i="70" s="1"/>
  <c r="AQ164" i="70" s="1"/>
  <c r="BG92" i="70"/>
  <c r="AA92" i="70" s="1"/>
  <c r="AQ92" i="70" s="1"/>
  <c r="BG141" i="70"/>
  <c r="AA141" i="70" s="1"/>
  <c r="AQ141" i="70" s="1"/>
  <c r="BG151" i="70"/>
  <c r="AA151" i="70" s="1"/>
  <c r="AQ151" i="70" s="1"/>
  <c r="BG115" i="70"/>
  <c r="AA115" i="70" s="1"/>
  <c r="AQ115" i="70" s="1"/>
  <c r="BG175" i="70"/>
  <c r="AA175" i="70" s="1"/>
  <c r="AQ175" i="70" s="1"/>
  <c r="BG63" i="70"/>
  <c r="AA63" i="70" s="1"/>
  <c r="AQ63" i="70" s="1"/>
  <c r="BG157" i="70"/>
  <c r="AA157" i="70" s="1"/>
  <c r="AQ157" i="70" s="1"/>
  <c r="BG167" i="70"/>
  <c r="AA167" i="70" s="1"/>
  <c r="AQ167" i="70" s="1"/>
  <c r="BG130" i="70"/>
  <c r="AA130" i="70" s="1"/>
  <c r="AQ130" i="70" s="1"/>
  <c r="BG48" i="70"/>
  <c r="AA48" i="70" s="1"/>
  <c r="AQ48" i="70" s="1"/>
  <c r="BG180" i="70"/>
  <c r="AA180" i="70" s="1"/>
  <c r="AQ180" i="70" s="1"/>
  <c r="BG87" i="70"/>
  <c r="AA87" i="70" s="1"/>
  <c r="AQ87" i="70" s="1"/>
  <c r="BG70" i="70"/>
  <c r="AA70" i="70" s="1"/>
  <c r="AQ70" i="70" s="1"/>
  <c r="BG150" i="70"/>
  <c r="AA150" i="70" s="1"/>
  <c r="AQ150" i="70" s="1"/>
  <c r="BG60" i="70"/>
  <c r="AA60" i="70" s="1"/>
  <c r="AQ60" i="70" s="1"/>
  <c r="BG114" i="70"/>
  <c r="AA114" i="70" s="1"/>
  <c r="AQ114" i="70" s="1"/>
  <c r="BG103" i="70"/>
  <c r="AA103" i="70" s="1"/>
  <c r="AQ103" i="70" s="1"/>
  <c r="BG96" i="70"/>
  <c r="AA96" i="70" s="1"/>
  <c r="AQ96" i="70" s="1"/>
  <c r="BG137" i="70"/>
  <c r="AA137" i="70" s="1"/>
  <c r="AQ137" i="70" s="1"/>
  <c r="BG57" i="70"/>
  <c r="AA57" i="70" s="1"/>
  <c r="AQ57" i="70" s="1"/>
  <c r="BJ89" i="70"/>
  <c r="AD89" i="70" s="1"/>
  <c r="AT89" i="70" s="1"/>
  <c r="BJ158" i="70"/>
  <c r="AD158" i="70" s="1"/>
  <c r="AT158" i="70" s="1"/>
  <c r="BJ126" i="70"/>
  <c r="AD126" i="70" s="1"/>
  <c r="AT126" i="70" s="1"/>
  <c r="BJ180" i="70"/>
  <c r="AD180" i="70" s="1"/>
  <c r="AT180" i="70" s="1"/>
  <c r="BJ56" i="70"/>
  <c r="AD56" i="70" s="1"/>
  <c r="AT56" i="70" s="1"/>
  <c r="BJ88" i="70"/>
  <c r="AD88" i="70" s="1"/>
  <c r="AT88" i="70" s="1"/>
  <c r="BM185" i="70"/>
  <c r="AG185" i="70" s="1"/>
  <c r="AW185" i="70" s="1"/>
  <c r="BM168" i="70"/>
  <c r="AG168" i="70" s="1"/>
  <c r="AW168" i="70" s="1"/>
  <c r="BI84" i="70"/>
  <c r="AC84" i="70" s="1"/>
  <c r="AS84" i="70" s="1"/>
  <c r="BI88" i="70"/>
  <c r="AC88" i="70" s="1"/>
  <c r="AS88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73" i="70"/>
  <c r="AC173" i="70" s="1"/>
  <c r="AS173" i="70" s="1"/>
  <c r="BI177" i="70"/>
  <c r="AC177" i="70" s="1"/>
  <c r="AS177" i="70" s="1"/>
  <c r="BM187" i="70"/>
  <c r="AG187" i="70" s="1"/>
  <c r="AW187" i="70" s="1"/>
  <c r="BM154" i="70"/>
  <c r="AG154" i="70" s="1"/>
  <c r="AW154" i="70" s="1"/>
  <c r="BM138" i="70"/>
  <c r="AG138" i="70" s="1"/>
  <c r="AW138" i="70" s="1"/>
  <c r="BM122" i="70"/>
  <c r="AG122" i="70" s="1"/>
  <c r="AW122" i="70" s="1"/>
  <c r="BM106" i="70"/>
  <c r="AG106" i="70" s="1"/>
  <c r="AW106" i="70" s="1"/>
  <c r="BN76" i="70"/>
  <c r="AH76" i="70" s="1"/>
  <c r="AX76" i="70" s="1"/>
  <c r="BN92" i="70"/>
  <c r="AH92" i="70" s="1"/>
  <c r="AX92" i="70" s="1"/>
  <c r="BN63" i="70"/>
  <c r="AH63" i="70" s="1"/>
  <c r="AX63" i="70" s="1"/>
  <c r="BN95" i="70"/>
  <c r="AH95" i="70" s="1"/>
  <c r="AX95" i="70" s="1"/>
  <c r="BN101" i="70"/>
  <c r="AH101" i="70" s="1"/>
  <c r="AX101" i="70" s="1"/>
  <c r="BN50" i="70"/>
  <c r="AH50" i="70" s="1"/>
  <c r="AX50" i="70" s="1"/>
  <c r="BN78" i="70"/>
  <c r="AH78" i="70" s="1"/>
  <c r="AX78" i="70" s="1"/>
  <c r="BN184" i="70"/>
  <c r="AH184" i="70" s="1"/>
  <c r="AX184" i="70" s="1"/>
  <c r="BN182" i="70"/>
  <c r="AH182" i="70" s="1"/>
  <c r="AX182" i="70" s="1"/>
  <c r="BN133" i="70"/>
  <c r="AH133" i="70" s="1"/>
  <c r="AX133" i="70" s="1"/>
  <c r="BC100" i="70"/>
  <c r="W100" i="70" s="1"/>
  <c r="AM100" i="70" s="1"/>
  <c r="BC165" i="70"/>
  <c r="W165" i="70" s="1"/>
  <c r="AM16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03" i="70"/>
  <c r="W103" i="70" s="1"/>
  <c r="AM103" i="70" s="1"/>
  <c r="BC82" i="70"/>
  <c r="W82" i="70" s="1"/>
  <c r="AM82" i="70" s="1"/>
  <c r="BC187" i="70"/>
  <c r="W187" i="70" s="1"/>
  <c r="AM187" i="70" s="1"/>
  <c r="BK81" i="70"/>
  <c r="AE81" i="70" s="1"/>
  <c r="AU81" i="70" s="1"/>
  <c r="BK62" i="70"/>
  <c r="AE62" i="70" s="1"/>
  <c r="AU62" i="70" s="1"/>
  <c r="BK123" i="70"/>
  <c r="AE123" i="70" s="1"/>
  <c r="AU123" i="70" s="1"/>
  <c r="BK139" i="70"/>
  <c r="AE139" i="70" s="1"/>
  <c r="AU139" i="70" s="1"/>
  <c r="BK155" i="70"/>
  <c r="AE155" i="70" s="1"/>
  <c r="AU155" i="70" s="1"/>
  <c r="BK63" i="70"/>
  <c r="AE63" i="70" s="1"/>
  <c r="AU63" i="70" s="1"/>
  <c r="BK48" i="70"/>
  <c r="AE48" i="70" s="1"/>
  <c r="AU48" i="70" s="1"/>
  <c r="BK80" i="70"/>
  <c r="AE80" i="70" s="1"/>
  <c r="AU80" i="70" s="1"/>
  <c r="BK115" i="70"/>
  <c r="AE115" i="70" s="1"/>
  <c r="AU115" i="70" s="1"/>
  <c r="BE44" i="70"/>
  <c r="Y44" i="70" s="1"/>
  <c r="AO44" i="70" s="1"/>
  <c r="BE48" i="70"/>
  <c r="Y48" i="70" s="1"/>
  <c r="AO48" i="70" s="1"/>
  <c r="BE52" i="70"/>
  <c r="Y52" i="70" s="1"/>
  <c r="AO52" i="70" s="1"/>
  <c r="BE56" i="70"/>
  <c r="Y56" i="70" s="1"/>
  <c r="AO56" i="70" s="1"/>
  <c r="BE60" i="70"/>
  <c r="Y60" i="70" s="1"/>
  <c r="AO60" i="70" s="1"/>
  <c r="BE64" i="70"/>
  <c r="Y64" i="70" s="1"/>
  <c r="AO64" i="70" s="1"/>
  <c r="BE68" i="70"/>
  <c r="Y68" i="70" s="1"/>
  <c r="AO68" i="70" s="1"/>
  <c r="BE72" i="70"/>
  <c r="Y72" i="70" s="1"/>
  <c r="AO72" i="70" s="1"/>
  <c r="BE76" i="70"/>
  <c r="Y76" i="70" s="1"/>
  <c r="AO76" i="70" s="1"/>
  <c r="BE80" i="70"/>
  <c r="Y80" i="70" s="1"/>
  <c r="AO80" i="70" s="1"/>
  <c r="BE84" i="70"/>
  <c r="Y84" i="70" s="1"/>
  <c r="AO84" i="70" s="1"/>
  <c r="BE88" i="70"/>
  <c r="Y88" i="70" s="1"/>
  <c r="AO88" i="70" s="1"/>
  <c r="BE92" i="70"/>
  <c r="Y92" i="70" s="1"/>
  <c r="AO92" i="70" s="1"/>
  <c r="BE96" i="70"/>
  <c r="Y96" i="70" s="1"/>
  <c r="AO96" i="70" s="1"/>
  <c r="BE100" i="70"/>
  <c r="Y100" i="70" s="1"/>
  <c r="AO100" i="70" s="1"/>
  <c r="BE104" i="70"/>
  <c r="Y104" i="70" s="1"/>
  <c r="AO104" i="70" s="1"/>
  <c r="BE108" i="70"/>
  <c r="Y108" i="70" s="1"/>
  <c r="AO108" i="70" s="1"/>
  <c r="BE112" i="70"/>
  <c r="Y112" i="70" s="1"/>
  <c r="AO112" i="70" s="1"/>
  <c r="BE116" i="70"/>
  <c r="Y116" i="70" s="1"/>
  <c r="AO116" i="70" s="1"/>
  <c r="BE120" i="70"/>
  <c r="Y120" i="70" s="1"/>
  <c r="AO120" i="70" s="1"/>
  <c r="BE124" i="70"/>
  <c r="Y124" i="70" s="1"/>
  <c r="AO124" i="70" s="1"/>
  <c r="BE128" i="70"/>
  <c r="Y128" i="70" s="1"/>
  <c r="AO128" i="70" s="1"/>
  <c r="BE132" i="70"/>
  <c r="Y132" i="70" s="1"/>
  <c r="AO132" i="70" s="1"/>
  <c r="BE136" i="70"/>
  <c r="Y136" i="70" s="1"/>
  <c r="AO136" i="70" s="1"/>
  <c r="BE140" i="70"/>
  <c r="Y140" i="70" s="1"/>
  <c r="AO140" i="70" s="1"/>
  <c r="BE144" i="70"/>
  <c r="Y144" i="70" s="1"/>
  <c r="AO144" i="70" s="1"/>
  <c r="BE148" i="70"/>
  <c r="Y148" i="70" s="1"/>
  <c r="AO148" i="70" s="1"/>
  <c r="BE152" i="70"/>
  <c r="Y152" i="70" s="1"/>
  <c r="AO152" i="70" s="1"/>
  <c r="BE156" i="70"/>
  <c r="Y156" i="70" s="1"/>
  <c r="AO156" i="70" s="1"/>
  <c r="BE160" i="70"/>
  <c r="Y160" i="70" s="1"/>
  <c r="AO160" i="70" s="1"/>
  <c r="BE164" i="70"/>
  <c r="Y164" i="70" s="1"/>
  <c r="AO164" i="70" s="1"/>
  <c r="BE168" i="70"/>
  <c r="Y168" i="70" s="1"/>
  <c r="AO168" i="70" s="1"/>
  <c r="BE173" i="70"/>
  <c r="Y173" i="70" s="1"/>
  <c r="AO173" i="70" s="1"/>
  <c r="BE177" i="70"/>
  <c r="Y177" i="70" s="1"/>
  <c r="AO177" i="70" s="1"/>
  <c r="BE181" i="70"/>
  <c r="Y181" i="70" s="1"/>
  <c r="AO181" i="70" s="1"/>
  <c r="BE185" i="70"/>
  <c r="Y185" i="70" s="1"/>
  <c r="AO185" i="70" s="1"/>
  <c r="BA45" i="70"/>
  <c r="U45" i="70" s="1"/>
  <c r="AK45" i="70" s="1"/>
  <c r="BA60" i="70"/>
  <c r="U60" i="70" s="1"/>
  <c r="AK60" i="70" s="1"/>
  <c r="BA72" i="70"/>
  <c r="U72" i="70" s="1"/>
  <c r="AK72" i="70" s="1"/>
  <c r="BA84" i="70"/>
  <c r="U84" i="70" s="1"/>
  <c r="AK84" i="70" s="1"/>
  <c r="BA92" i="70"/>
  <c r="U92" i="70" s="1"/>
  <c r="AK92" i="70" s="1"/>
  <c r="BA96" i="70"/>
  <c r="U96" i="70" s="1"/>
  <c r="AK96" i="70" s="1"/>
  <c r="BA116" i="70"/>
  <c r="U116" i="70" s="1"/>
  <c r="AK116" i="70" s="1"/>
  <c r="BA128" i="70"/>
  <c r="U128" i="70" s="1"/>
  <c r="AK128" i="70" s="1"/>
  <c r="BA132" i="70"/>
  <c r="U132" i="70" s="1"/>
  <c r="AK132" i="70" s="1"/>
  <c r="BA160" i="70"/>
  <c r="U160" i="70" s="1"/>
  <c r="AK160" i="70" s="1"/>
  <c r="BM139" i="70"/>
  <c r="AG139" i="70" s="1"/>
  <c r="AW139" i="70" s="1"/>
  <c r="BM75" i="70"/>
  <c r="AG75" i="70" s="1"/>
  <c r="AW75" i="70" s="1"/>
  <c r="BG182" i="70"/>
  <c r="AA182" i="70" s="1"/>
  <c r="AQ182" i="70" s="1"/>
  <c r="BG98" i="70"/>
  <c r="AA98" i="70" s="1"/>
  <c r="AQ98" i="70" s="1"/>
  <c r="BM63" i="70"/>
  <c r="AG63" i="70" s="1"/>
  <c r="AW63" i="70" s="1"/>
  <c r="BM83" i="70"/>
  <c r="AG83" i="70" s="1"/>
  <c r="AW83" i="70" s="1"/>
  <c r="BM147" i="70"/>
  <c r="AG147" i="70" s="1"/>
  <c r="AW147" i="70" s="1"/>
  <c r="BM71" i="70"/>
  <c r="AG71" i="70" s="1"/>
  <c r="AW71" i="70" s="1"/>
  <c r="BM135" i="70"/>
  <c r="AG135" i="70" s="1"/>
  <c r="AW135" i="70" s="1"/>
  <c r="BM48" i="70"/>
  <c r="AG48" i="70" s="1"/>
  <c r="AW48" i="70" s="1"/>
  <c r="BG184" i="70"/>
  <c r="AA184" i="70" s="1"/>
  <c r="AQ184" i="70" s="1"/>
  <c r="BG132" i="70"/>
  <c r="AA132" i="70" s="1"/>
  <c r="AQ132" i="70" s="1"/>
  <c r="BG72" i="70"/>
  <c r="AA72" i="70" s="1"/>
  <c r="AQ72" i="70" s="1"/>
  <c r="BG168" i="70"/>
  <c r="AA168" i="70" s="1"/>
  <c r="AQ168" i="70" s="1"/>
  <c r="BG86" i="70"/>
  <c r="AA86" i="70" s="1"/>
  <c r="AQ86" i="70" s="1"/>
  <c r="BG122" i="70"/>
  <c r="AA122" i="70" s="1"/>
  <c r="AQ122" i="70" s="1"/>
  <c r="BG111" i="70"/>
  <c r="AA111" i="70" s="1"/>
  <c r="AQ111" i="70" s="1"/>
  <c r="BG54" i="70"/>
  <c r="AA54" i="70" s="1"/>
  <c r="AQ54" i="70" s="1"/>
  <c r="BG136" i="70"/>
  <c r="AA136" i="70" s="1"/>
  <c r="AQ136" i="70" s="1"/>
  <c r="BG116" i="70"/>
  <c r="AA116" i="70" s="1"/>
  <c r="AQ116" i="70" s="1"/>
  <c r="BG127" i="70"/>
  <c r="AA127" i="70" s="1"/>
  <c r="AQ127" i="70" s="1"/>
  <c r="BG81" i="70"/>
  <c r="AA81" i="70" s="1"/>
  <c r="AQ81" i="70" s="1"/>
  <c r="BG148" i="70"/>
  <c r="AA148" i="70" s="1"/>
  <c r="AQ148" i="70" s="1"/>
  <c r="BG52" i="70"/>
  <c r="AA52" i="70" s="1"/>
  <c r="AQ52" i="70" s="1"/>
  <c r="BG133" i="70"/>
  <c r="AA133" i="70" s="1"/>
  <c r="AQ133" i="70" s="1"/>
  <c r="BG135" i="70"/>
  <c r="AA135" i="70" s="1"/>
  <c r="AQ135" i="70" s="1"/>
  <c r="BG97" i="70"/>
  <c r="AA97" i="70" s="1"/>
  <c r="AQ97" i="70" s="1"/>
  <c r="BG169" i="70"/>
  <c r="AA169" i="70" s="1"/>
  <c r="AQ169" i="70" s="1"/>
  <c r="BG59" i="70"/>
  <c r="AA59" i="70" s="1"/>
  <c r="AQ59" i="70" s="1"/>
  <c r="BG153" i="70"/>
  <c r="AA153" i="70" s="1"/>
  <c r="AQ153" i="70" s="1"/>
  <c r="BG159" i="70"/>
  <c r="AA159" i="70" s="1"/>
  <c r="AQ159" i="70" s="1"/>
  <c r="BG126" i="70"/>
  <c r="AA126" i="70" s="1"/>
  <c r="AQ126" i="70" s="1"/>
  <c r="BG47" i="70"/>
  <c r="AA47" i="70" s="1"/>
  <c r="AQ47" i="70" s="1"/>
  <c r="BG124" i="70"/>
  <c r="AA124" i="70" s="1"/>
  <c r="AQ124" i="70" s="1"/>
  <c r="BG77" i="70"/>
  <c r="AA77" i="70" s="1"/>
  <c r="AQ77" i="70" s="1"/>
  <c r="BG147" i="70"/>
  <c r="AA147" i="70" s="1"/>
  <c r="AQ147" i="70" s="1"/>
  <c r="BG176" i="70"/>
  <c r="AA176" i="70" s="1"/>
  <c r="AQ176" i="70" s="1"/>
  <c r="BG142" i="70"/>
  <c r="AA142" i="70" s="1"/>
  <c r="AQ142" i="70" s="1"/>
  <c r="BJ150" i="70"/>
  <c r="AD150" i="70" s="1"/>
  <c r="AT150" i="70" s="1"/>
  <c r="BJ118" i="70"/>
  <c r="AD118" i="70" s="1"/>
  <c r="AT118" i="70" s="1"/>
  <c r="BJ48" i="70"/>
  <c r="AD48" i="70" s="1"/>
  <c r="AT48" i="70" s="1"/>
  <c r="BJ64" i="70"/>
  <c r="AD64" i="70" s="1"/>
  <c r="AT64" i="70" s="1"/>
  <c r="BJ90" i="70"/>
  <c r="AD90" i="70" s="1"/>
  <c r="AT90" i="70" s="1"/>
  <c r="BI50" i="70"/>
  <c r="AC50" i="70" s="1"/>
  <c r="AS50" i="70" s="1"/>
  <c r="BI54" i="70"/>
  <c r="AC54" i="70" s="1"/>
  <c r="AS54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M166" i="70"/>
  <c r="AG166" i="70" s="1"/>
  <c r="AW166" i="70" s="1"/>
  <c r="BM150" i="70"/>
  <c r="AG150" i="70" s="1"/>
  <c r="AW150" i="70" s="1"/>
  <c r="BM134" i="70"/>
  <c r="AG134" i="70" s="1"/>
  <c r="AW134" i="70" s="1"/>
  <c r="BM118" i="70"/>
  <c r="AG118" i="70" s="1"/>
  <c r="AW118" i="70" s="1"/>
  <c r="BM102" i="70"/>
  <c r="AG102" i="70" s="1"/>
  <c r="AW102" i="70" s="1"/>
  <c r="BM86" i="70"/>
  <c r="AG86" i="70" s="1"/>
  <c r="AW86" i="70" s="1"/>
  <c r="BM70" i="70"/>
  <c r="AG70" i="70" s="1"/>
  <c r="AW70" i="70" s="1"/>
  <c r="BN64" i="70"/>
  <c r="AH64" i="70" s="1"/>
  <c r="AX64" i="70" s="1"/>
  <c r="BN99" i="70"/>
  <c r="AH99" i="70" s="1"/>
  <c r="AX99" i="70" s="1"/>
  <c r="BN57" i="70"/>
  <c r="AH57" i="70" s="1"/>
  <c r="AX57" i="70" s="1"/>
  <c r="BN89" i="70"/>
  <c r="AH89" i="70" s="1"/>
  <c r="AX89" i="70" s="1"/>
  <c r="BN43" i="70"/>
  <c r="AH43" i="70" s="1"/>
  <c r="AX43" i="70" s="1"/>
  <c r="BN82" i="70"/>
  <c r="AH82" i="70" s="1"/>
  <c r="AX82" i="70" s="1"/>
  <c r="BN200" i="70"/>
  <c r="AH200" i="70" s="1"/>
  <c r="AX200" i="70" s="1"/>
  <c r="BN175" i="70"/>
  <c r="AH175" i="70" s="1"/>
  <c r="AX175" i="70" s="1"/>
  <c r="BN191" i="70"/>
  <c r="AH191" i="70" s="1"/>
  <c r="AX191" i="70" s="1"/>
  <c r="BN126" i="70"/>
  <c r="AH126" i="70" s="1"/>
  <c r="AX126" i="70" s="1"/>
  <c r="BN130" i="70"/>
  <c r="AH130" i="70" s="1"/>
  <c r="AX130" i="70" s="1"/>
  <c r="BN166" i="70"/>
  <c r="AH166" i="70" s="1"/>
  <c r="AX166" i="70" s="1"/>
  <c r="BN185" i="70"/>
  <c r="AH185" i="70" s="1"/>
  <c r="AX185" i="70" s="1"/>
  <c r="BC105" i="70"/>
  <c r="W105" i="70" s="1"/>
  <c r="AM105" i="70" s="1"/>
  <c r="BC79" i="70"/>
  <c r="W79" i="70" s="1"/>
  <c r="AM79" i="70" s="1"/>
  <c r="BC120" i="70"/>
  <c r="W120" i="70" s="1"/>
  <c r="AM120" i="70" s="1"/>
  <c r="BC162" i="70"/>
  <c r="W162" i="70" s="1"/>
  <c r="AM162" i="70" s="1"/>
  <c r="BC53" i="70"/>
  <c r="W53" i="70" s="1"/>
  <c r="AM53" i="70" s="1"/>
  <c r="BC135" i="70"/>
  <c r="W135" i="70" s="1"/>
  <c r="AM135" i="70" s="1"/>
  <c r="BC167" i="70"/>
  <c r="W167" i="70" s="1"/>
  <c r="AM167" i="70" s="1"/>
  <c r="BC169" i="70"/>
  <c r="W169" i="70" s="1"/>
  <c r="AM169" i="70" s="1"/>
  <c r="BK66" i="70"/>
  <c r="AE66" i="70" s="1"/>
  <c r="AU66" i="70" s="1"/>
  <c r="BK98" i="70"/>
  <c r="AE98" i="70" s="1"/>
  <c r="AU98" i="70" s="1"/>
  <c r="BK148" i="70"/>
  <c r="AE148" i="70" s="1"/>
  <c r="AU148" i="70" s="1"/>
  <c r="BK67" i="70"/>
  <c r="AE67" i="70" s="1"/>
  <c r="AU67" i="70" s="1"/>
  <c r="BK130" i="70"/>
  <c r="AE130" i="70" s="1"/>
  <c r="AU130" i="70" s="1"/>
  <c r="BK146" i="70"/>
  <c r="AE146" i="70" s="1"/>
  <c r="AU146" i="70" s="1"/>
  <c r="BK162" i="70"/>
  <c r="AE162" i="70" s="1"/>
  <c r="AU162" i="70" s="1"/>
  <c r="BK177" i="70"/>
  <c r="AE177" i="70" s="1"/>
  <c r="AU177" i="70" s="1"/>
  <c r="BK185" i="70"/>
  <c r="AE185" i="70" s="1"/>
  <c r="AU185" i="70" s="1"/>
  <c r="BE169" i="70"/>
  <c r="Y169" i="70" s="1"/>
  <c r="AO169" i="70" s="1"/>
  <c r="BE45" i="70"/>
  <c r="Y45" i="70" s="1"/>
  <c r="AO45" i="70" s="1"/>
  <c r="BE49" i="70"/>
  <c r="Y49" i="70" s="1"/>
  <c r="AO49" i="70" s="1"/>
  <c r="BE53" i="70"/>
  <c r="Y53" i="70" s="1"/>
  <c r="AO53" i="70" s="1"/>
  <c r="BE57" i="70"/>
  <c r="Y57" i="70" s="1"/>
  <c r="AO57" i="70" s="1"/>
  <c r="BE61" i="70"/>
  <c r="Y61" i="70" s="1"/>
  <c r="AO61" i="70" s="1"/>
  <c r="BE65" i="70"/>
  <c r="Y65" i="70" s="1"/>
  <c r="AO65" i="70" s="1"/>
  <c r="BE69" i="70"/>
  <c r="Y69" i="70" s="1"/>
  <c r="AO69" i="70" s="1"/>
  <c r="BE73" i="70"/>
  <c r="Y73" i="70" s="1"/>
  <c r="AO73" i="70" s="1"/>
  <c r="BE77" i="70"/>
  <c r="Y77" i="70" s="1"/>
  <c r="AO77" i="70" s="1"/>
  <c r="BE81" i="70"/>
  <c r="Y81" i="70" s="1"/>
  <c r="AO81" i="70" s="1"/>
  <c r="BE85" i="70"/>
  <c r="Y85" i="70" s="1"/>
  <c r="AO85" i="70" s="1"/>
  <c r="BE89" i="70"/>
  <c r="Y89" i="70" s="1"/>
  <c r="AO89" i="70" s="1"/>
  <c r="BE93" i="70"/>
  <c r="Y93" i="70" s="1"/>
  <c r="AO93" i="70" s="1"/>
  <c r="BE97" i="70"/>
  <c r="Y97" i="70" s="1"/>
  <c r="AO97" i="70" s="1"/>
  <c r="BE101" i="70"/>
  <c r="Y101" i="70" s="1"/>
  <c r="AO101" i="70" s="1"/>
  <c r="BE105" i="70"/>
  <c r="Y105" i="70" s="1"/>
  <c r="AO105" i="70" s="1"/>
  <c r="BE109" i="70"/>
  <c r="Y109" i="70" s="1"/>
  <c r="AO109" i="70" s="1"/>
  <c r="BE113" i="70"/>
  <c r="Y113" i="70" s="1"/>
  <c r="AO113" i="70" s="1"/>
  <c r="BE117" i="70"/>
  <c r="Y117" i="70" s="1"/>
  <c r="AO117" i="70" s="1"/>
  <c r="BE121" i="70"/>
  <c r="Y121" i="70" s="1"/>
  <c r="AO121" i="70" s="1"/>
  <c r="BE125" i="70"/>
  <c r="Y125" i="70" s="1"/>
  <c r="AO125" i="70" s="1"/>
  <c r="BE129" i="70"/>
  <c r="Y129" i="70" s="1"/>
  <c r="AO129" i="70" s="1"/>
  <c r="BE133" i="70"/>
  <c r="Y133" i="70" s="1"/>
  <c r="AO133" i="70" s="1"/>
  <c r="BE137" i="70"/>
  <c r="Y137" i="70" s="1"/>
  <c r="AO137" i="70" s="1"/>
  <c r="BE141" i="70"/>
  <c r="Y141" i="70" s="1"/>
  <c r="AO141" i="70" s="1"/>
  <c r="BE145" i="70"/>
  <c r="Y145" i="70" s="1"/>
  <c r="AO145" i="70" s="1"/>
  <c r="BE149" i="70"/>
  <c r="Y149" i="70" s="1"/>
  <c r="AO149" i="70" s="1"/>
  <c r="BE153" i="70"/>
  <c r="Y153" i="70" s="1"/>
  <c r="AO153" i="70" s="1"/>
  <c r="BE157" i="70"/>
  <c r="Y157" i="70" s="1"/>
  <c r="AO157" i="70" s="1"/>
  <c r="BE161" i="70"/>
  <c r="Y161" i="70" s="1"/>
  <c r="AO161" i="70" s="1"/>
  <c r="BE165" i="70"/>
  <c r="Y165" i="70" s="1"/>
  <c r="AO165" i="70" s="1"/>
  <c r="BE170" i="70"/>
  <c r="Y170" i="70" s="1"/>
  <c r="AO170" i="70" s="1"/>
  <c r="BE174" i="70"/>
  <c r="Y174" i="70" s="1"/>
  <c r="AO174" i="70" s="1"/>
  <c r="BE178" i="70"/>
  <c r="Y178" i="70" s="1"/>
  <c r="AO178" i="70" s="1"/>
  <c r="BE182" i="70"/>
  <c r="Y182" i="70" s="1"/>
  <c r="AO182" i="70" s="1"/>
  <c r="BE186" i="70"/>
  <c r="Y186" i="70" s="1"/>
  <c r="AO186" i="70" s="1"/>
  <c r="BA42" i="70"/>
  <c r="U42" i="70" s="1"/>
  <c r="AK42" i="70" s="1"/>
  <c r="BA69" i="70"/>
  <c r="U69" i="70" s="1"/>
  <c r="AK69" i="70" s="1"/>
  <c r="BA81" i="70"/>
  <c r="U81" i="70" s="1"/>
  <c r="AK81" i="70" s="1"/>
  <c r="BA97" i="70"/>
  <c r="U97" i="70" s="1"/>
  <c r="AK97" i="70" s="1"/>
  <c r="BA113" i="70"/>
  <c r="U113" i="70" s="1"/>
  <c r="AK113" i="70" s="1"/>
  <c r="BA149" i="70"/>
  <c r="U149" i="70" s="1"/>
  <c r="AK149" i="70" s="1"/>
  <c r="BA182" i="70"/>
  <c r="U182" i="70" s="1"/>
  <c r="AK182" i="70" s="1"/>
  <c r="BM188" i="70"/>
  <c r="AG188" i="70" s="1"/>
  <c r="AW188" i="70" s="1"/>
  <c r="BM123" i="70"/>
  <c r="AG123" i="70" s="1"/>
  <c r="AW123" i="70" s="1"/>
  <c r="BM59" i="70"/>
  <c r="AG59" i="70" s="1"/>
  <c r="AW59" i="70" s="1"/>
  <c r="BG67" i="70"/>
  <c r="AA67" i="70" s="1"/>
  <c r="AQ67" i="70" s="1"/>
  <c r="BM99" i="70"/>
  <c r="AG99" i="70" s="1"/>
  <c r="AW99" i="70" s="1"/>
  <c r="BM163" i="70"/>
  <c r="AG163" i="70" s="1"/>
  <c r="AW163" i="70" s="1"/>
  <c r="BM87" i="70"/>
  <c r="AG87" i="70" s="1"/>
  <c r="AW87" i="70" s="1"/>
  <c r="BM151" i="70"/>
  <c r="AG151" i="70" s="1"/>
  <c r="AW151" i="70" s="1"/>
  <c r="BM159" i="70"/>
  <c r="AG159" i="70" s="1"/>
  <c r="AW159" i="70" s="1"/>
  <c r="BM143" i="70"/>
  <c r="AG143" i="70" s="1"/>
  <c r="AW143" i="70" s="1"/>
  <c r="BG179" i="70"/>
  <c r="AA179" i="70" s="1"/>
  <c r="AQ179" i="70" s="1"/>
  <c r="BG109" i="70"/>
  <c r="AA109" i="70" s="1"/>
  <c r="AQ109" i="70" s="1"/>
  <c r="BG46" i="70"/>
  <c r="AA46" i="70" s="1"/>
  <c r="AQ46" i="70" s="1"/>
  <c r="BG149" i="70"/>
  <c r="AA149" i="70" s="1"/>
  <c r="AQ149" i="70" s="1"/>
  <c r="BG62" i="70"/>
  <c r="AA62" i="70" s="1"/>
  <c r="AQ62" i="70" s="1"/>
  <c r="BG68" i="70"/>
  <c r="AA68" i="70" s="1"/>
  <c r="AQ68" i="70" s="1"/>
  <c r="BG89" i="70"/>
  <c r="AA89" i="70" s="1"/>
  <c r="AQ89" i="70" s="1"/>
  <c r="BG185" i="70"/>
  <c r="AA185" i="70" s="1"/>
  <c r="AQ185" i="70" s="1"/>
  <c r="BG105" i="70"/>
  <c r="AA105" i="70" s="1"/>
  <c r="AQ105" i="70" s="1"/>
  <c r="BG90" i="70"/>
  <c r="AA90" i="70" s="1"/>
  <c r="AQ90" i="70" s="1"/>
  <c r="BG118" i="70"/>
  <c r="AA118" i="70" s="1"/>
  <c r="AQ118" i="70" s="1"/>
  <c r="BG121" i="70"/>
  <c r="AA121" i="70" s="1"/>
  <c r="AQ121" i="70" s="1"/>
  <c r="BG102" i="70"/>
  <c r="AA102" i="70" s="1"/>
  <c r="AQ102" i="70" s="1"/>
  <c r="BG110" i="70"/>
  <c r="AA110" i="70" s="1"/>
  <c r="AQ110" i="70" s="1"/>
  <c r="BG73" i="70"/>
  <c r="AA73" i="70" s="1"/>
  <c r="AQ73" i="70" s="1"/>
  <c r="BG140" i="70"/>
  <c r="AA140" i="70" s="1"/>
  <c r="AQ140" i="70" s="1"/>
  <c r="BG49" i="70"/>
  <c r="AA49" i="70" s="1"/>
  <c r="AQ49" i="70" s="1"/>
  <c r="BG120" i="70"/>
  <c r="AA120" i="70" s="1"/>
  <c r="AQ120" i="70" s="1"/>
  <c r="BG131" i="70"/>
  <c r="AA131" i="70" s="1"/>
  <c r="AQ131" i="70" s="1"/>
  <c r="BG93" i="70"/>
  <c r="AA93" i="70" s="1"/>
  <c r="AQ93" i="70" s="1"/>
  <c r="BG78" i="70"/>
  <c r="AA78" i="70" s="1"/>
  <c r="AQ78" i="70" s="1"/>
  <c r="BG156" i="70"/>
  <c r="AA156" i="70" s="1"/>
  <c r="AQ156" i="70" s="1"/>
  <c r="BG107" i="70"/>
  <c r="AA107" i="70" s="1"/>
  <c r="AQ107" i="70" s="1"/>
  <c r="BG75" i="70"/>
  <c r="AA75" i="70" s="1"/>
  <c r="AQ75" i="70" s="1"/>
  <c r="BG51" i="70"/>
  <c r="AA51" i="70" s="1"/>
  <c r="AQ51" i="70" s="1"/>
  <c r="BJ142" i="70"/>
  <c r="AD142" i="70" s="1"/>
  <c r="AT142" i="70" s="1"/>
  <c r="BJ110" i="70"/>
  <c r="AD110" i="70" s="1"/>
  <c r="AT110" i="70" s="1"/>
  <c r="BJ75" i="70"/>
  <c r="AD75" i="70" s="1"/>
  <c r="AT75" i="70" s="1"/>
  <c r="BJ50" i="70"/>
  <c r="AD50" i="70" s="1"/>
  <c r="AT50" i="70" s="1"/>
  <c r="BJ93" i="70"/>
  <c r="AD93" i="70" s="1"/>
  <c r="AT93" i="70" s="1"/>
  <c r="BJ104" i="70"/>
  <c r="AD104" i="70" s="1"/>
  <c r="AT104" i="70" s="1"/>
  <c r="BJ120" i="70"/>
  <c r="AD120" i="70" s="1"/>
  <c r="AT120" i="70" s="1"/>
  <c r="BJ136" i="70"/>
  <c r="AD136" i="70" s="1"/>
  <c r="AT136" i="70" s="1"/>
  <c r="BJ152" i="70"/>
  <c r="AD152" i="70" s="1"/>
  <c r="AT152" i="70" s="1"/>
  <c r="BJ169" i="70"/>
  <c r="AD169" i="70" s="1"/>
  <c r="AT169" i="70" s="1"/>
  <c r="BJ95" i="70"/>
  <c r="AD95" i="70" s="1"/>
  <c r="AT95" i="70" s="1"/>
  <c r="BJ84" i="70"/>
  <c r="AD84" i="70" s="1"/>
  <c r="AT84" i="70" s="1"/>
  <c r="BJ55" i="70"/>
  <c r="AD55" i="70" s="1"/>
  <c r="AT55" i="70" s="1"/>
  <c r="BJ176" i="70"/>
  <c r="AD176" i="70" s="1"/>
  <c r="AT176" i="70" s="1"/>
  <c r="BJ109" i="70"/>
  <c r="AD109" i="70" s="1"/>
  <c r="AT109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87" i="70"/>
  <c r="AD187" i="70" s="1"/>
  <c r="AT187" i="70" s="1"/>
  <c r="BJ162" i="70"/>
  <c r="AD162" i="70" s="1"/>
  <c r="AT162" i="70" s="1"/>
  <c r="BJ130" i="70"/>
  <c r="AD130" i="70" s="1"/>
  <c r="AT130" i="70" s="1"/>
  <c r="BJ69" i="70"/>
  <c r="AD69" i="70" s="1"/>
  <c r="AT69" i="70" s="1"/>
  <c r="BJ96" i="70"/>
  <c r="AD96" i="70" s="1"/>
  <c r="AT96" i="70" s="1"/>
  <c r="BJ87" i="70"/>
  <c r="AD87" i="70" s="1"/>
  <c r="AT87" i="70" s="1"/>
  <c r="BJ167" i="70"/>
  <c r="AD167" i="70" s="1"/>
  <c r="AT167" i="70" s="1"/>
  <c r="BJ135" i="70"/>
  <c r="AD135" i="70" s="1"/>
  <c r="AT135" i="70" s="1"/>
  <c r="BJ57" i="70"/>
  <c r="AD57" i="70" s="1"/>
  <c r="AT57" i="70" s="1"/>
  <c r="BJ92" i="70"/>
  <c r="AD92" i="70" s="1"/>
  <c r="AT92" i="70" s="1"/>
  <c r="BJ83" i="70"/>
  <c r="AD83" i="70" s="1"/>
  <c r="AT83" i="70" s="1"/>
  <c r="BJ170" i="70"/>
  <c r="AD170" i="70" s="1"/>
  <c r="AT170" i="70" s="1"/>
  <c r="BJ71" i="70"/>
  <c r="AD71" i="70" s="1"/>
  <c r="AT71" i="70" s="1"/>
  <c r="BJ78" i="70"/>
  <c r="AD78" i="70" s="1"/>
  <c r="AT78" i="70" s="1"/>
  <c r="BJ172" i="70"/>
  <c r="AD172" i="70" s="1"/>
  <c r="AT172" i="70" s="1"/>
  <c r="BF178" i="70"/>
  <c r="Z178" i="70" s="1"/>
  <c r="AP178" i="70" s="1"/>
  <c r="BF154" i="70"/>
  <c r="Z154" i="70" s="1"/>
  <c r="AP154" i="70" s="1"/>
  <c r="BF138" i="70"/>
  <c r="Z138" i="70" s="1"/>
  <c r="AP138" i="70" s="1"/>
  <c r="BF122" i="70"/>
  <c r="Z122" i="70" s="1"/>
  <c r="AP122" i="70" s="1"/>
  <c r="BF106" i="70"/>
  <c r="Z106" i="70" s="1"/>
  <c r="AP106" i="70" s="1"/>
  <c r="BF100" i="70"/>
  <c r="Z100" i="70" s="1"/>
  <c r="AP100" i="70" s="1"/>
  <c r="BF51" i="70"/>
  <c r="Z51" i="70" s="1"/>
  <c r="AP51" i="70" s="1"/>
  <c r="BF65" i="70"/>
  <c r="Z65" i="70" s="1"/>
  <c r="AP65" i="70" s="1"/>
  <c r="BF181" i="70"/>
  <c r="Z181" i="70" s="1"/>
  <c r="AP181" i="70" s="1"/>
  <c r="BF78" i="70"/>
  <c r="Z78" i="70" s="1"/>
  <c r="AP78" i="70" s="1"/>
  <c r="BB188" i="70"/>
  <c r="V188" i="70" s="1"/>
  <c r="AL188" i="70" s="1"/>
  <c r="BB157" i="70"/>
  <c r="V157" i="70" s="1"/>
  <c r="AL157" i="70" s="1"/>
  <c r="BB141" i="70"/>
  <c r="V141" i="70" s="1"/>
  <c r="AL141" i="70" s="1"/>
  <c r="BB125" i="70"/>
  <c r="V125" i="70" s="1"/>
  <c r="AL125" i="70" s="1"/>
  <c r="BB109" i="70"/>
  <c r="V109" i="70" s="1"/>
  <c r="AL109" i="70" s="1"/>
  <c r="BB177" i="70"/>
  <c r="V177" i="70" s="1"/>
  <c r="AL177" i="70" s="1"/>
  <c r="BB55" i="70"/>
  <c r="V55" i="70" s="1"/>
  <c r="AL55" i="70" s="1"/>
  <c r="BB58" i="70"/>
  <c r="V58" i="70" s="1"/>
  <c r="AL58" i="70" s="1"/>
  <c r="BB183" i="70"/>
  <c r="V183" i="70" s="1"/>
  <c r="AL183" i="70" s="1"/>
  <c r="BJ186" i="70"/>
  <c r="AD186" i="70" s="1"/>
  <c r="AT186" i="70" s="1"/>
  <c r="BF152" i="70"/>
  <c r="Z152" i="70" s="1"/>
  <c r="AP152" i="70" s="1"/>
  <c r="BF120" i="70"/>
  <c r="Z120" i="70" s="1"/>
  <c r="AP120" i="70" s="1"/>
  <c r="BF176" i="70"/>
  <c r="Z176" i="70" s="1"/>
  <c r="AP176" i="70" s="1"/>
  <c r="BF85" i="70"/>
  <c r="Z85" i="70" s="1"/>
  <c r="AP85" i="70" s="1"/>
  <c r="BF165" i="70"/>
  <c r="Z165" i="70" s="1"/>
  <c r="AP165" i="70" s="1"/>
  <c r="BF149" i="70"/>
  <c r="Z149" i="70" s="1"/>
  <c r="AP149" i="70" s="1"/>
  <c r="BF133" i="70"/>
  <c r="Z133" i="70" s="1"/>
  <c r="AP133" i="70" s="1"/>
  <c r="BF117" i="70"/>
  <c r="Z117" i="70" s="1"/>
  <c r="AP117" i="70" s="1"/>
  <c r="BF80" i="70"/>
  <c r="Z80" i="70" s="1"/>
  <c r="AP80" i="70" s="1"/>
  <c r="BF46" i="70"/>
  <c r="Z46" i="70" s="1"/>
  <c r="AP46" i="70" s="1"/>
  <c r="BF95" i="70"/>
  <c r="Z95" i="70" s="1"/>
  <c r="AP95" i="70" s="1"/>
  <c r="BF61" i="70"/>
  <c r="Z61" i="70" s="1"/>
  <c r="AP61" i="70" s="1"/>
  <c r="BB184" i="70"/>
  <c r="V184" i="70" s="1"/>
  <c r="AL184" i="70" s="1"/>
  <c r="BB156" i="70"/>
  <c r="V156" i="70" s="1"/>
  <c r="AL156" i="70" s="1"/>
  <c r="BB140" i="70"/>
  <c r="V140" i="70" s="1"/>
  <c r="AL140" i="70" s="1"/>
  <c r="BB124" i="70"/>
  <c r="V124" i="70" s="1"/>
  <c r="AL124" i="70" s="1"/>
  <c r="BB108" i="70"/>
  <c r="V108" i="70" s="1"/>
  <c r="AL108" i="70" s="1"/>
  <c r="BB169" i="70"/>
  <c r="V169" i="70" s="1"/>
  <c r="AL169" i="70" s="1"/>
  <c r="BB191" i="70"/>
  <c r="V191" i="70" s="1"/>
  <c r="AL191" i="70" s="1"/>
  <c r="BB54" i="70"/>
  <c r="V54" i="70" s="1"/>
  <c r="AL54" i="70" s="1"/>
  <c r="BB57" i="70"/>
  <c r="V57" i="70" s="1"/>
  <c r="AL57" i="70" s="1"/>
  <c r="BB168" i="70"/>
  <c r="V168" i="70" s="1"/>
  <c r="AL168" i="70" s="1"/>
  <c r="BF156" i="70"/>
  <c r="Z156" i="70" s="1"/>
  <c r="AP156" i="70" s="1"/>
  <c r="BF124" i="70"/>
  <c r="Z124" i="70" s="1"/>
  <c r="AP124" i="70" s="1"/>
  <c r="BF92" i="70"/>
  <c r="Z92" i="70" s="1"/>
  <c r="AP92" i="70" s="1"/>
  <c r="BJ54" i="70"/>
  <c r="AD54" i="70" s="1"/>
  <c r="AT54" i="70" s="1"/>
  <c r="BJ190" i="70"/>
  <c r="AD190" i="70" s="1"/>
  <c r="AT190" i="70" s="1"/>
  <c r="BJ174" i="70"/>
  <c r="AD174" i="70" s="1"/>
  <c r="AT174" i="70" s="1"/>
  <c r="BJ108" i="70"/>
  <c r="AD108" i="70" s="1"/>
  <c r="AT108" i="70" s="1"/>
  <c r="BJ124" i="70"/>
  <c r="AD124" i="70" s="1"/>
  <c r="AT124" i="70" s="1"/>
  <c r="BJ140" i="70"/>
  <c r="AD140" i="70" s="1"/>
  <c r="AT140" i="70" s="1"/>
  <c r="BJ156" i="70"/>
  <c r="AD156" i="70" s="1"/>
  <c r="AT156" i="70" s="1"/>
  <c r="BJ183" i="70"/>
  <c r="AD183" i="70" s="1"/>
  <c r="AT183" i="70" s="1"/>
  <c r="BJ70" i="70"/>
  <c r="AD70" i="70" s="1"/>
  <c r="AT70" i="70" s="1"/>
  <c r="BJ100" i="70"/>
  <c r="AD100" i="70" s="1"/>
  <c r="AT100" i="70" s="1"/>
  <c r="BJ65" i="70"/>
  <c r="AD65" i="70" s="1"/>
  <c r="AT65" i="70" s="1"/>
  <c r="BJ185" i="70"/>
  <c r="AD185" i="70" s="1"/>
  <c r="AT185" i="70" s="1"/>
  <c r="BJ113" i="70"/>
  <c r="AD113" i="70" s="1"/>
  <c r="AT113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54" i="70"/>
  <c r="AD154" i="70" s="1"/>
  <c r="AT154" i="70" s="1"/>
  <c r="BJ122" i="70"/>
  <c r="AD122" i="70" s="1"/>
  <c r="AT122" i="70" s="1"/>
  <c r="BJ168" i="70"/>
  <c r="AD168" i="70" s="1"/>
  <c r="AT168" i="70" s="1"/>
  <c r="BJ52" i="70"/>
  <c r="AD52" i="70" s="1"/>
  <c r="AT52" i="70" s="1"/>
  <c r="BJ76" i="70"/>
  <c r="AD76" i="70" s="1"/>
  <c r="AT76" i="70" s="1"/>
  <c r="BJ67" i="70"/>
  <c r="AD67" i="70" s="1"/>
  <c r="AT67" i="70" s="1"/>
  <c r="BJ159" i="70"/>
  <c r="AD159" i="70" s="1"/>
  <c r="AT159" i="70" s="1"/>
  <c r="BJ127" i="70"/>
  <c r="AD127" i="70" s="1"/>
  <c r="AT127" i="70" s="1"/>
  <c r="BJ184" i="70"/>
  <c r="AD184" i="70" s="1"/>
  <c r="AT184" i="70" s="1"/>
  <c r="BJ49" i="70"/>
  <c r="AD49" i="70" s="1"/>
  <c r="AT49" i="70" s="1"/>
  <c r="BJ72" i="70"/>
  <c r="AD72" i="70" s="1"/>
  <c r="AT72" i="70" s="1"/>
  <c r="BJ98" i="70"/>
  <c r="AD98" i="70" s="1"/>
  <c r="AT98" i="70" s="1"/>
  <c r="BJ53" i="70"/>
  <c r="AD53" i="70" s="1"/>
  <c r="AT53" i="70" s="1"/>
  <c r="BJ179" i="70"/>
  <c r="AD179" i="70" s="1"/>
  <c r="AT179" i="70" s="1"/>
  <c r="BF166" i="70"/>
  <c r="Z166" i="70" s="1"/>
  <c r="AP166" i="70" s="1"/>
  <c r="BF150" i="70"/>
  <c r="Z150" i="70" s="1"/>
  <c r="AP150" i="70" s="1"/>
  <c r="BF134" i="70"/>
  <c r="Z134" i="70" s="1"/>
  <c r="AP134" i="70" s="1"/>
  <c r="BF118" i="70"/>
  <c r="Z118" i="70" s="1"/>
  <c r="AP118" i="70" s="1"/>
  <c r="BF84" i="70"/>
  <c r="Z84" i="70" s="1"/>
  <c r="AP84" i="70" s="1"/>
  <c r="BF47" i="70"/>
  <c r="Z47" i="70" s="1"/>
  <c r="AP47" i="70" s="1"/>
  <c r="BF99" i="70"/>
  <c r="Z99" i="70" s="1"/>
  <c r="AP99" i="70" s="1"/>
  <c r="BF73" i="70"/>
  <c r="Z73" i="70" s="1"/>
  <c r="AP73" i="70" s="1"/>
  <c r="BF62" i="70"/>
  <c r="Z62" i="70" s="1"/>
  <c r="AP62" i="70" s="1"/>
  <c r="BB173" i="70"/>
  <c r="V173" i="70" s="1"/>
  <c r="AL173" i="70" s="1"/>
  <c r="BB153" i="70"/>
  <c r="V153" i="70" s="1"/>
  <c r="AL153" i="70" s="1"/>
  <c r="BB137" i="70"/>
  <c r="V137" i="70" s="1"/>
  <c r="AL137" i="70" s="1"/>
  <c r="BB121" i="70"/>
  <c r="V121" i="70" s="1"/>
  <c r="AL121" i="70" s="1"/>
  <c r="BB105" i="70"/>
  <c r="V105" i="70" s="1"/>
  <c r="AL105" i="70" s="1"/>
  <c r="BB99" i="70"/>
  <c r="V99" i="70" s="1"/>
  <c r="AL99" i="70" s="1"/>
  <c r="BB51" i="70"/>
  <c r="V51" i="70" s="1"/>
  <c r="AL51" i="70" s="1"/>
  <c r="BB187" i="70"/>
  <c r="V187" i="70" s="1"/>
  <c r="AL187" i="70" s="1"/>
  <c r="BB179" i="70"/>
  <c r="V179" i="70" s="1"/>
  <c r="AL179" i="70" s="1"/>
  <c r="BB93" i="70"/>
  <c r="V93" i="70" s="1"/>
  <c r="AL93" i="70" s="1"/>
  <c r="BF172" i="70"/>
  <c r="Z172" i="70" s="1"/>
  <c r="AP172" i="70" s="1"/>
  <c r="BF144" i="70"/>
  <c r="Z144" i="70" s="1"/>
  <c r="AP144" i="70" s="1"/>
  <c r="BF112" i="70"/>
  <c r="Z112" i="70" s="1"/>
  <c r="AP112" i="70" s="1"/>
  <c r="BF76" i="70"/>
  <c r="Z76" i="70" s="1"/>
  <c r="AP76" i="70" s="1"/>
  <c r="BF86" i="70"/>
  <c r="Z86" i="70" s="1"/>
  <c r="AP86" i="70" s="1"/>
  <c r="BF161" i="70"/>
  <c r="Z161" i="70" s="1"/>
  <c r="AP161" i="70" s="1"/>
  <c r="BF145" i="70"/>
  <c r="Z145" i="70" s="1"/>
  <c r="AP145" i="70" s="1"/>
  <c r="BF129" i="70"/>
  <c r="Z129" i="70" s="1"/>
  <c r="AP129" i="70" s="1"/>
  <c r="BF113" i="70"/>
  <c r="Z113" i="70" s="1"/>
  <c r="AP113" i="70" s="1"/>
  <c r="BF180" i="70"/>
  <c r="Z180" i="70" s="1"/>
  <c r="AP180" i="70" s="1"/>
  <c r="BF64" i="70"/>
  <c r="Z64" i="70" s="1"/>
  <c r="AP64" i="70" s="1"/>
  <c r="BF79" i="70"/>
  <c r="Z79" i="70" s="1"/>
  <c r="AP79" i="70" s="1"/>
  <c r="BF185" i="70"/>
  <c r="Z185" i="70" s="1"/>
  <c r="AP185" i="70" s="1"/>
  <c r="BF77" i="70"/>
  <c r="Z77" i="70" s="1"/>
  <c r="AP77" i="70" s="1"/>
  <c r="BB172" i="70"/>
  <c r="V172" i="70" s="1"/>
  <c r="AL172" i="70" s="1"/>
  <c r="BB152" i="70"/>
  <c r="V152" i="70" s="1"/>
  <c r="AL152" i="70" s="1"/>
  <c r="BB136" i="70"/>
  <c r="V136" i="70" s="1"/>
  <c r="AL136" i="70" s="1"/>
  <c r="BB120" i="70"/>
  <c r="V120" i="70" s="1"/>
  <c r="AL120" i="70" s="1"/>
  <c r="BB104" i="70"/>
  <c r="V104" i="70" s="1"/>
  <c r="AL104" i="70" s="1"/>
  <c r="BB95" i="70"/>
  <c r="V95" i="70" s="1"/>
  <c r="AL95" i="70" s="1"/>
  <c r="BB50" i="70"/>
  <c r="V50" i="70" s="1"/>
  <c r="AL50" i="70" s="1"/>
  <c r="BB102" i="70"/>
  <c r="V102" i="70" s="1"/>
  <c r="AL102" i="70" s="1"/>
  <c r="BB100" i="70"/>
  <c r="V100" i="70" s="1"/>
  <c r="AL100" i="70" s="1"/>
  <c r="BB89" i="70"/>
  <c r="V89" i="70" s="1"/>
  <c r="AL89" i="70" s="1"/>
  <c r="BJ91" i="70"/>
  <c r="AD91" i="70" s="1"/>
  <c r="AT91" i="70" s="1"/>
  <c r="BF148" i="70"/>
  <c r="Z148" i="70" s="1"/>
  <c r="AP148" i="70" s="1"/>
  <c r="BF116" i="70"/>
  <c r="Z116" i="70" s="1"/>
  <c r="AP116" i="70" s="1"/>
  <c r="BF60" i="70"/>
  <c r="Z60" i="70" s="1"/>
  <c r="AP60" i="70" s="1"/>
  <c r="BF57" i="70"/>
  <c r="Z57" i="70" s="1"/>
  <c r="AP57" i="70" s="1"/>
  <c r="BF143" i="70"/>
  <c r="Z143" i="70" s="1"/>
  <c r="AP143" i="70" s="1"/>
  <c r="BB126" i="70"/>
  <c r="V126" i="70" s="1"/>
  <c r="AL126" i="70" s="1"/>
  <c r="BL158" i="70"/>
  <c r="AF158" i="70" s="1"/>
  <c r="AV158" i="70" s="1"/>
  <c r="BL108" i="70"/>
  <c r="AF108" i="70" s="1"/>
  <c r="AV108" i="70" s="1"/>
  <c r="BF139" i="70"/>
  <c r="Z139" i="70" s="1"/>
  <c r="AP139" i="70" s="1"/>
  <c r="BB147" i="70"/>
  <c r="V147" i="70" s="1"/>
  <c r="AL147" i="70" s="1"/>
  <c r="BB82" i="70"/>
  <c r="V82" i="70" s="1"/>
  <c r="AL82" i="70" s="1"/>
  <c r="BJ171" i="70"/>
  <c r="AD171" i="70" s="1"/>
  <c r="AT171" i="70" s="1"/>
  <c r="BJ82" i="70"/>
  <c r="AD82" i="70" s="1"/>
  <c r="AT82" i="70" s="1"/>
  <c r="BJ178" i="70"/>
  <c r="AD178" i="70" s="1"/>
  <c r="AT178" i="70" s="1"/>
  <c r="BJ61" i="70"/>
  <c r="AD61" i="70" s="1"/>
  <c r="AT61" i="70" s="1"/>
  <c r="BJ181" i="70"/>
  <c r="AD181" i="70" s="1"/>
  <c r="AT181" i="70" s="1"/>
  <c r="BJ188" i="70"/>
  <c r="AD188" i="70" s="1"/>
  <c r="AT188" i="70" s="1"/>
  <c r="BJ112" i="70"/>
  <c r="AD112" i="70" s="1"/>
  <c r="AT112" i="70" s="1"/>
  <c r="BJ128" i="70"/>
  <c r="AD128" i="70" s="1"/>
  <c r="AT128" i="70" s="1"/>
  <c r="BJ144" i="70"/>
  <c r="AD144" i="70" s="1"/>
  <c r="AT144" i="70" s="1"/>
  <c r="BJ160" i="70"/>
  <c r="AD160" i="70" s="1"/>
  <c r="AT160" i="70" s="1"/>
  <c r="BJ63" i="70"/>
  <c r="AD63" i="70" s="1"/>
  <c r="AT63" i="70" s="1"/>
  <c r="BJ62" i="70"/>
  <c r="AD62" i="70" s="1"/>
  <c r="AT62" i="70" s="1"/>
  <c r="BJ47" i="70"/>
  <c r="AD47" i="70" s="1"/>
  <c r="AT47" i="70" s="1"/>
  <c r="BJ81" i="70"/>
  <c r="AD81" i="70" s="1"/>
  <c r="AT81" i="70" s="1"/>
  <c r="BJ117" i="70"/>
  <c r="AD117" i="70" s="1"/>
  <c r="AT117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46" i="70"/>
  <c r="AD146" i="70" s="1"/>
  <c r="AT146" i="70" s="1"/>
  <c r="BJ114" i="70"/>
  <c r="AD114" i="70" s="1"/>
  <c r="AT114" i="70" s="1"/>
  <c r="BJ189" i="70"/>
  <c r="AD189" i="70" s="1"/>
  <c r="AT189" i="70" s="1"/>
  <c r="BJ102" i="70"/>
  <c r="AD102" i="70" s="1"/>
  <c r="AT102" i="70" s="1"/>
  <c r="BJ59" i="70"/>
  <c r="AD59" i="70" s="1"/>
  <c r="AT59" i="70" s="1"/>
  <c r="BJ58" i="70"/>
  <c r="AD58" i="70" s="1"/>
  <c r="AT58" i="70" s="1"/>
  <c r="BJ151" i="70"/>
  <c r="AD151" i="70" s="1"/>
  <c r="AT151" i="70" s="1"/>
  <c r="BJ119" i="70"/>
  <c r="AD119" i="70" s="1"/>
  <c r="AT119" i="70" s="1"/>
  <c r="BJ94" i="70"/>
  <c r="AD94" i="70" s="1"/>
  <c r="AT94" i="70" s="1"/>
  <c r="BJ155" i="70"/>
  <c r="AD155" i="70" s="1"/>
  <c r="AT155" i="70" s="1"/>
  <c r="BJ147" i="70"/>
  <c r="AD147" i="70" s="1"/>
  <c r="AT147" i="70" s="1"/>
  <c r="BJ139" i="70"/>
  <c r="AD139" i="70" s="1"/>
  <c r="AT139" i="70" s="1"/>
  <c r="BJ74" i="70"/>
  <c r="AD74" i="70" s="1"/>
  <c r="AT74" i="70" s="1"/>
  <c r="BF170" i="70"/>
  <c r="Z170" i="70" s="1"/>
  <c r="AP170" i="70" s="1"/>
  <c r="BF162" i="70"/>
  <c r="Z162" i="70" s="1"/>
  <c r="AP162" i="70" s="1"/>
  <c r="BF146" i="70"/>
  <c r="Z146" i="70" s="1"/>
  <c r="AP146" i="70" s="1"/>
  <c r="BF130" i="70"/>
  <c r="Z130" i="70" s="1"/>
  <c r="AP130" i="70" s="1"/>
  <c r="BF114" i="70"/>
  <c r="Z114" i="70" s="1"/>
  <c r="AP114" i="70" s="1"/>
  <c r="BF184" i="70"/>
  <c r="Z184" i="70" s="1"/>
  <c r="AP184" i="70" s="1"/>
  <c r="BF68" i="70"/>
  <c r="Z68" i="70" s="1"/>
  <c r="AP68" i="70" s="1"/>
  <c r="BF83" i="70"/>
  <c r="Z83" i="70" s="1"/>
  <c r="AP83" i="70" s="1"/>
  <c r="BF93" i="70"/>
  <c r="Z93" i="70" s="1"/>
  <c r="AP93" i="70" s="1"/>
  <c r="BB165" i="70"/>
  <c r="V165" i="70" s="1"/>
  <c r="AL165" i="70" s="1"/>
  <c r="BB149" i="70"/>
  <c r="V149" i="70" s="1"/>
  <c r="AL149" i="70" s="1"/>
  <c r="BB133" i="70"/>
  <c r="V133" i="70" s="1"/>
  <c r="AL133" i="70" s="1"/>
  <c r="BB117" i="70"/>
  <c r="V117" i="70" s="1"/>
  <c r="AL117" i="70" s="1"/>
  <c r="BB83" i="70"/>
  <c r="V83" i="70" s="1"/>
  <c r="AL83" i="70" s="1"/>
  <c r="BB47" i="70"/>
  <c r="V47" i="70" s="1"/>
  <c r="AL47" i="70" s="1"/>
  <c r="BB90" i="70"/>
  <c r="V90" i="70" s="1"/>
  <c r="AL90" i="70" s="1"/>
  <c r="BB88" i="70"/>
  <c r="V88" i="70" s="1"/>
  <c r="AL88" i="70" s="1"/>
  <c r="BB77" i="70"/>
  <c r="V77" i="70" s="1"/>
  <c r="AL77" i="70" s="1"/>
  <c r="BF168" i="70"/>
  <c r="Z168" i="70" s="1"/>
  <c r="AP168" i="70" s="1"/>
  <c r="BF136" i="70"/>
  <c r="Z136" i="70" s="1"/>
  <c r="AP136" i="70" s="1"/>
  <c r="BF104" i="70"/>
  <c r="Z104" i="70" s="1"/>
  <c r="AP104" i="70" s="1"/>
  <c r="BF53" i="70"/>
  <c r="Z53" i="70" s="1"/>
  <c r="AP53" i="70" s="1"/>
  <c r="BF157" i="70"/>
  <c r="Z157" i="70" s="1"/>
  <c r="AP157" i="70" s="1"/>
  <c r="BF141" i="70"/>
  <c r="Z141" i="70" s="1"/>
  <c r="AP141" i="70" s="1"/>
  <c r="BF125" i="70"/>
  <c r="Z125" i="70" s="1"/>
  <c r="AP125" i="70" s="1"/>
  <c r="BF109" i="70"/>
  <c r="Z109" i="70" s="1"/>
  <c r="AP109" i="70" s="1"/>
  <c r="BF183" i="70"/>
  <c r="Z183" i="70" s="1"/>
  <c r="AP183" i="70" s="1"/>
  <c r="BF54" i="70"/>
  <c r="Z54" i="70" s="1"/>
  <c r="AP54" i="70" s="1"/>
  <c r="BF63" i="70"/>
  <c r="Z63" i="70" s="1"/>
  <c r="AP63" i="70" s="1"/>
  <c r="BF90" i="70"/>
  <c r="Z90" i="70" s="1"/>
  <c r="AP90" i="70" s="1"/>
  <c r="BB164" i="70"/>
  <c r="V164" i="70" s="1"/>
  <c r="AL164" i="70" s="1"/>
  <c r="BB148" i="70"/>
  <c r="V148" i="70" s="1"/>
  <c r="AL148" i="70" s="1"/>
  <c r="BB132" i="70"/>
  <c r="V132" i="70" s="1"/>
  <c r="AL132" i="70" s="1"/>
  <c r="BB116" i="70"/>
  <c r="V116" i="70" s="1"/>
  <c r="AL116" i="70" s="1"/>
  <c r="BB190" i="70"/>
  <c r="V190" i="70" s="1"/>
  <c r="AL190" i="70" s="1"/>
  <c r="BB79" i="70"/>
  <c r="V79" i="70" s="1"/>
  <c r="AL79" i="70" s="1"/>
  <c r="BB46" i="70"/>
  <c r="V46" i="70" s="1"/>
  <c r="AL46" i="70" s="1"/>
  <c r="BB86" i="70"/>
  <c r="V86" i="70" s="1"/>
  <c r="AL86" i="70" s="1"/>
  <c r="BB80" i="70"/>
  <c r="V80" i="70" s="1"/>
  <c r="AL80" i="70" s="1"/>
  <c r="BB73" i="70"/>
  <c r="V73" i="70" s="1"/>
  <c r="AL73" i="70" s="1"/>
  <c r="BF140" i="70"/>
  <c r="Z140" i="70" s="1"/>
  <c r="AP140" i="70" s="1"/>
  <c r="BF108" i="70"/>
  <c r="Z108" i="70" s="1"/>
  <c r="AP108" i="70" s="1"/>
  <c r="BF49" i="70"/>
  <c r="Z49" i="70" s="1"/>
  <c r="AP49" i="70" s="1"/>
  <c r="BF101" i="70"/>
  <c r="Z101" i="70" s="1"/>
  <c r="AP101" i="70" s="1"/>
  <c r="BF102" i="70"/>
  <c r="Z102" i="70" s="1"/>
  <c r="AP102" i="70" s="1"/>
  <c r="BF173" i="70"/>
  <c r="Z173" i="70" s="1"/>
  <c r="AP173" i="70" s="1"/>
  <c r="BB181" i="70"/>
  <c r="V181" i="70" s="1"/>
  <c r="AL181" i="70" s="1"/>
  <c r="BL142" i="70"/>
  <c r="AF142" i="70" s="1"/>
  <c r="AV142" i="70" s="1"/>
  <c r="BL70" i="70"/>
  <c r="AF70" i="70" s="1"/>
  <c r="AV70" i="70" s="1"/>
  <c r="BL65" i="70"/>
  <c r="AF65" i="70" s="1"/>
  <c r="AV65" i="70" s="1"/>
  <c r="BF177" i="70"/>
  <c r="Z177" i="70" s="1"/>
  <c r="AP177" i="70" s="1"/>
  <c r="BB115" i="70"/>
  <c r="V115" i="70" s="1"/>
  <c r="AL115" i="70" s="1"/>
  <c r="BB69" i="70"/>
  <c r="V69" i="70" s="1"/>
  <c r="AL69" i="70" s="1"/>
  <c r="BL155" i="70"/>
  <c r="AF155" i="70" s="1"/>
  <c r="AV155" i="70" s="1"/>
  <c r="BL121" i="70"/>
  <c r="AF121" i="70" s="1"/>
  <c r="AV121" i="70" s="1"/>
  <c r="BF59" i="70"/>
  <c r="Z59" i="70" s="1"/>
  <c r="AP59" i="70" s="1"/>
  <c r="BF69" i="70"/>
  <c r="Z69" i="70" s="1"/>
  <c r="AP69" i="70" s="1"/>
  <c r="BB158" i="70"/>
  <c r="V158" i="70" s="1"/>
  <c r="AL158" i="70" s="1"/>
  <c r="BL190" i="70"/>
  <c r="AF190" i="70" s="1"/>
  <c r="AV190" i="70" s="1"/>
  <c r="BL87" i="70"/>
  <c r="AF87" i="70" s="1"/>
  <c r="AV87" i="70" s="1"/>
  <c r="BL100" i="70"/>
  <c r="AF100" i="70" s="1"/>
  <c r="AV100" i="70" s="1"/>
  <c r="BB45" i="70"/>
  <c r="V45" i="70" s="1"/>
  <c r="AL45" i="70" s="1"/>
  <c r="BL193" i="70"/>
  <c r="AF193" i="70" s="1"/>
  <c r="AV193" i="70" s="1"/>
  <c r="BL123" i="70"/>
  <c r="AF123" i="70" s="1"/>
  <c r="AV123" i="70" s="1"/>
  <c r="BL93" i="70"/>
  <c r="AF93" i="70" s="1"/>
  <c r="AV93" i="70" s="1"/>
  <c r="BL105" i="70"/>
  <c r="AF105" i="70" s="1"/>
  <c r="AV105" i="70" s="1"/>
  <c r="BL122" i="70"/>
  <c r="AF122" i="70" s="1"/>
  <c r="AV122" i="70" s="1"/>
  <c r="BL151" i="70"/>
  <c r="AF151" i="70" s="1"/>
  <c r="AV151" i="70" s="1"/>
  <c r="BL177" i="70"/>
  <c r="AF177" i="70" s="1"/>
  <c r="AV177" i="70" s="1"/>
  <c r="BL88" i="70"/>
  <c r="AF88" i="70" s="1"/>
  <c r="AV88" i="70" s="1"/>
  <c r="BL54" i="70"/>
  <c r="AF54" i="70" s="1"/>
  <c r="AV54" i="70" s="1"/>
  <c r="BL115" i="70"/>
  <c r="AF115" i="70" s="1"/>
  <c r="AV115" i="70" s="1"/>
  <c r="BL57" i="70"/>
  <c r="AF57" i="70" s="1"/>
  <c r="AV57" i="70" s="1"/>
  <c r="BL71" i="70"/>
  <c r="AF71" i="70" s="1"/>
  <c r="AV71" i="70" s="1"/>
  <c r="BL138" i="70"/>
  <c r="AF138" i="70" s="1"/>
  <c r="AV138" i="70" s="1"/>
  <c r="BL173" i="70"/>
  <c r="AF173" i="70" s="1"/>
  <c r="AV173" i="70" s="1"/>
  <c r="BL89" i="70"/>
  <c r="AF89" i="70" s="1"/>
  <c r="AV89" i="70" s="1"/>
  <c r="BL46" i="70"/>
  <c r="AF46" i="70" s="1"/>
  <c r="AV46" i="70" s="1"/>
  <c r="BL94" i="70"/>
  <c r="AF94" i="70" s="1"/>
  <c r="AV94" i="70" s="1"/>
  <c r="BL80" i="70"/>
  <c r="AF80" i="70" s="1"/>
  <c r="AV80" i="70" s="1"/>
  <c r="BL110" i="70"/>
  <c r="AF110" i="70" s="1"/>
  <c r="AV11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4" i="70"/>
  <c r="AF174" i="70" s="1"/>
  <c r="AV174" i="70" s="1"/>
  <c r="BL82" i="70"/>
  <c r="AF82" i="70" s="1"/>
  <c r="AV82" i="70" s="1"/>
  <c r="BL64" i="70"/>
  <c r="AF64" i="70" s="1"/>
  <c r="AV64" i="70" s="1"/>
  <c r="BL99" i="70"/>
  <c r="AF99" i="70" s="1"/>
  <c r="AV99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68" i="70"/>
  <c r="AF168" i="70" s="1"/>
  <c r="AV168" i="70" s="1"/>
  <c r="BB166" i="70"/>
  <c r="V166" i="70" s="1"/>
  <c r="AL166" i="70" s="1"/>
  <c r="BB155" i="70"/>
  <c r="V155" i="70" s="1"/>
  <c r="AL155" i="70" s="1"/>
  <c r="BB59" i="70"/>
  <c r="V59" i="70" s="1"/>
  <c r="AL59" i="70" s="1"/>
  <c r="BB185" i="70"/>
  <c r="V185" i="70" s="1"/>
  <c r="AL185" i="70" s="1"/>
  <c r="BB127" i="70"/>
  <c r="V127" i="70" s="1"/>
  <c r="AL127" i="70" s="1"/>
  <c r="BB159" i="70"/>
  <c r="V159" i="70" s="1"/>
  <c r="AL159" i="70" s="1"/>
  <c r="BB65" i="70"/>
  <c r="V65" i="70" s="1"/>
  <c r="AL65" i="70" s="1"/>
  <c r="BB78" i="70"/>
  <c r="V78" i="70" s="1"/>
  <c r="AL78" i="70" s="1"/>
  <c r="BB44" i="70"/>
  <c r="V44" i="70" s="1"/>
  <c r="AL44" i="70" s="1"/>
  <c r="BB182" i="70"/>
  <c r="V182" i="70" s="1"/>
  <c r="AL182" i="70" s="1"/>
  <c r="BB114" i="70"/>
  <c r="V114" i="70" s="1"/>
  <c r="AL114" i="70" s="1"/>
  <c r="BB146" i="70"/>
  <c r="V146" i="70" s="1"/>
  <c r="AL146" i="70" s="1"/>
  <c r="BD87" i="70"/>
  <c r="X87" i="70" s="1"/>
  <c r="AN87" i="70" s="1"/>
  <c r="BD119" i="70"/>
  <c r="X119" i="70" s="1"/>
  <c r="AN119" i="70" s="1"/>
  <c r="BD72" i="70"/>
  <c r="X72" i="70" s="1"/>
  <c r="AN72" i="70" s="1"/>
  <c r="BD101" i="70"/>
  <c r="X101" i="70" s="1"/>
  <c r="AN101" i="70" s="1"/>
  <c r="BD131" i="70"/>
  <c r="X131" i="70" s="1"/>
  <c r="AN131" i="70" s="1"/>
  <c r="BD147" i="70"/>
  <c r="X147" i="70" s="1"/>
  <c r="AN147" i="70" s="1"/>
  <c r="BD163" i="70"/>
  <c r="X163" i="70" s="1"/>
  <c r="AN163" i="70" s="1"/>
  <c r="BD170" i="70"/>
  <c r="X170" i="70" s="1"/>
  <c r="AN170" i="70" s="1"/>
  <c r="BD52" i="70"/>
  <c r="X52" i="70" s="1"/>
  <c r="AN52" i="70" s="1"/>
  <c r="BD109" i="70"/>
  <c r="X109" i="70" s="1"/>
  <c r="AN109" i="70" s="1"/>
  <c r="BD73" i="70"/>
  <c r="X73" i="70" s="1"/>
  <c r="AN73" i="70" s="1"/>
  <c r="BD124" i="70"/>
  <c r="X124" i="70" s="1"/>
  <c r="AN124" i="70" s="1"/>
  <c r="BD140" i="70"/>
  <c r="X140" i="70" s="1"/>
  <c r="AN140" i="70" s="1"/>
  <c r="BD156" i="70"/>
  <c r="X156" i="70" s="1"/>
  <c r="AN156" i="70" s="1"/>
  <c r="BF52" i="70"/>
  <c r="Z52" i="70" s="1"/>
  <c r="AP52" i="70" s="1"/>
  <c r="BF98" i="70"/>
  <c r="Z98" i="70" s="1"/>
  <c r="AP98" i="70" s="1"/>
  <c r="BF127" i="70"/>
  <c r="Z127" i="70" s="1"/>
  <c r="AP127" i="70" s="1"/>
  <c r="BF87" i="70"/>
  <c r="Z87" i="70" s="1"/>
  <c r="AP87" i="70" s="1"/>
  <c r="BF147" i="70"/>
  <c r="Z147" i="70" s="1"/>
  <c r="AP147" i="70" s="1"/>
  <c r="BF103" i="70"/>
  <c r="Z103" i="70" s="1"/>
  <c r="AP103" i="70" s="1"/>
  <c r="BF151" i="70"/>
  <c r="Z151" i="70" s="1"/>
  <c r="AP151" i="70" s="1"/>
  <c r="BH178" i="70"/>
  <c r="AB178" i="70" s="1"/>
  <c r="AR178" i="70" s="1"/>
  <c r="BD145" i="70"/>
  <c r="X145" i="70" s="1"/>
  <c r="AN145" i="70" s="1"/>
  <c r="BD90" i="70"/>
  <c r="X90" i="70" s="1"/>
  <c r="AN90" i="70" s="1"/>
  <c r="BD67" i="70"/>
  <c r="X67" i="70" s="1"/>
  <c r="AN67" i="70" s="1"/>
  <c r="BD58" i="70"/>
  <c r="X58" i="70" s="1"/>
  <c r="AN58" i="70" s="1"/>
  <c r="BD75" i="70"/>
  <c r="X75" i="70" s="1"/>
  <c r="AN75" i="70" s="1"/>
  <c r="BD68" i="70"/>
  <c r="X68" i="70" s="1"/>
  <c r="AN68" i="70" s="1"/>
  <c r="BD97" i="70"/>
  <c r="X97" i="70" s="1"/>
  <c r="AN97" i="70" s="1"/>
  <c r="BD146" i="70"/>
  <c r="X146" i="70" s="1"/>
  <c r="AN146" i="70" s="1"/>
  <c r="BD169" i="70"/>
  <c r="X169" i="70" s="1"/>
  <c r="AN169" i="70" s="1"/>
  <c r="BF182" i="70"/>
  <c r="Z182" i="70" s="1"/>
  <c r="AP182" i="70" s="1"/>
  <c r="BD186" i="70"/>
  <c r="X186" i="70" s="1"/>
  <c r="AN186" i="70" s="1"/>
  <c r="BD142" i="70"/>
  <c r="X142" i="70" s="1"/>
  <c r="AN142" i="70" s="1"/>
  <c r="BD78" i="70"/>
  <c r="X78" i="70" s="1"/>
  <c r="AN78" i="70" s="1"/>
  <c r="BD63" i="70"/>
  <c r="X63" i="70" s="1"/>
  <c r="AN63" i="70" s="1"/>
  <c r="BL178" i="70"/>
  <c r="AF178" i="70" s="1"/>
  <c r="AV178" i="70" s="1"/>
  <c r="BL75" i="70"/>
  <c r="AF75" i="70" s="1"/>
  <c r="AV75" i="70" s="1"/>
  <c r="BL119" i="70"/>
  <c r="AF119" i="70" s="1"/>
  <c r="AV119" i="70" s="1"/>
  <c r="BL92" i="70"/>
  <c r="AF92" i="70" s="1"/>
  <c r="AV92" i="70" s="1"/>
  <c r="BL112" i="70"/>
  <c r="AF112" i="70" s="1"/>
  <c r="AV112" i="70" s="1"/>
  <c r="BL127" i="70"/>
  <c r="AF127" i="70" s="1"/>
  <c r="AV127" i="70" s="1"/>
  <c r="BL159" i="70"/>
  <c r="AF159" i="70" s="1"/>
  <c r="AV159" i="70" s="1"/>
  <c r="BL175" i="70"/>
  <c r="AF175" i="70" s="1"/>
  <c r="AV175" i="70" s="1"/>
  <c r="BL77" i="70"/>
  <c r="AF77" i="70" s="1"/>
  <c r="AV77" i="70" s="1"/>
  <c r="BL86" i="70"/>
  <c r="AF86" i="70" s="1"/>
  <c r="AV86" i="70" s="1"/>
  <c r="BL103" i="70"/>
  <c r="AF103" i="70" s="1"/>
  <c r="AV103" i="70" s="1"/>
  <c r="BL146" i="70"/>
  <c r="AF146" i="70" s="1"/>
  <c r="AV146" i="70" s="1"/>
  <c r="BL48" i="70"/>
  <c r="AF48" i="70" s="1"/>
  <c r="AV48" i="70" s="1"/>
  <c r="BL104" i="70"/>
  <c r="AF104" i="70" s="1"/>
  <c r="AV104" i="70" s="1"/>
  <c r="BL53" i="70"/>
  <c r="AF53" i="70" s="1"/>
  <c r="AV53" i="70" s="1"/>
  <c r="BL109" i="70"/>
  <c r="AF109" i="70" s="1"/>
  <c r="AV109" i="70" s="1"/>
  <c r="BL63" i="70"/>
  <c r="AF63" i="70" s="1"/>
  <c r="AV63" i="70" s="1"/>
  <c r="BL187" i="70"/>
  <c r="AF187" i="70" s="1"/>
  <c r="AV187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188" i="70"/>
  <c r="AF188" i="70" s="1"/>
  <c r="AV188" i="70" s="1"/>
  <c r="BL47" i="70"/>
  <c r="AF47" i="70" s="1"/>
  <c r="AV47" i="70" s="1"/>
  <c r="BL98" i="70"/>
  <c r="AF98" i="70" s="1"/>
  <c r="AV98" i="70" s="1"/>
  <c r="BL84" i="70"/>
  <c r="AF84" i="70" s="1"/>
  <c r="AV84" i="70" s="1"/>
  <c r="BL114" i="70"/>
  <c r="AF114" i="70" s="1"/>
  <c r="AV114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6" i="70"/>
  <c r="AF176" i="70" s="1"/>
  <c r="AV176" i="70" s="1"/>
  <c r="BB81" i="70"/>
  <c r="V81" i="70" s="1"/>
  <c r="AL81" i="70" s="1"/>
  <c r="BB48" i="70"/>
  <c r="V48" i="70" s="1"/>
  <c r="AL48" i="70" s="1"/>
  <c r="BB118" i="70"/>
  <c r="V118" i="70" s="1"/>
  <c r="AL118" i="70" s="1"/>
  <c r="BB107" i="70"/>
  <c r="V107" i="70" s="1"/>
  <c r="AL107" i="70" s="1"/>
  <c r="BB180" i="70"/>
  <c r="V180" i="70" s="1"/>
  <c r="AL180" i="70" s="1"/>
  <c r="BB96" i="70"/>
  <c r="V96" i="70" s="1"/>
  <c r="AL96" i="70" s="1"/>
  <c r="BB91" i="70"/>
  <c r="V91" i="70" s="1"/>
  <c r="AL91" i="70" s="1"/>
  <c r="BB135" i="70"/>
  <c r="V135" i="70" s="1"/>
  <c r="AL135" i="70" s="1"/>
  <c r="BB167" i="70"/>
  <c r="V167" i="70" s="1"/>
  <c r="AL167" i="70" s="1"/>
  <c r="BB97" i="70"/>
  <c r="V97" i="70" s="1"/>
  <c r="AL97" i="70" s="1"/>
  <c r="BB52" i="70"/>
  <c r="V52" i="70" s="1"/>
  <c r="AL52" i="70" s="1"/>
  <c r="BB122" i="70"/>
  <c r="V122" i="70" s="1"/>
  <c r="AL122" i="70" s="1"/>
  <c r="BB154" i="70"/>
  <c r="V154" i="70" s="1"/>
  <c r="AL154" i="70" s="1"/>
  <c r="BD103" i="70"/>
  <c r="X103" i="70" s="1"/>
  <c r="AN103" i="70" s="1"/>
  <c r="BD46" i="70"/>
  <c r="X46" i="70" s="1"/>
  <c r="AN46" i="70" s="1"/>
  <c r="BD88" i="70"/>
  <c r="X88" i="70" s="1"/>
  <c r="AN88" i="70" s="1"/>
  <c r="BD98" i="70"/>
  <c r="X98" i="70" s="1"/>
  <c r="AN98" i="70" s="1"/>
  <c r="BD118" i="70"/>
  <c r="X118" i="70" s="1"/>
  <c r="AN118" i="70" s="1"/>
  <c r="BD135" i="70"/>
  <c r="X135" i="70" s="1"/>
  <c r="AN135" i="70" s="1"/>
  <c r="BD151" i="70"/>
  <c r="X151" i="70" s="1"/>
  <c r="AN151" i="70" s="1"/>
  <c r="BD167" i="70"/>
  <c r="X167" i="70" s="1"/>
  <c r="AN167" i="70" s="1"/>
  <c r="BD178" i="70"/>
  <c r="X178" i="70" s="1"/>
  <c r="AN178" i="70" s="1"/>
  <c r="BD185" i="70"/>
  <c r="X185" i="70" s="1"/>
  <c r="AN185" i="70" s="1"/>
  <c r="BD60" i="70"/>
  <c r="X60" i="70" s="1"/>
  <c r="AN60" i="70" s="1"/>
  <c r="BD173" i="70"/>
  <c r="X173" i="70" s="1"/>
  <c r="AN173" i="70" s="1"/>
  <c r="BD89" i="70"/>
  <c r="X89" i="70" s="1"/>
  <c r="AN89" i="70" s="1"/>
  <c r="BD128" i="70"/>
  <c r="X128" i="70" s="1"/>
  <c r="AN128" i="70" s="1"/>
  <c r="BD144" i="70"/>
  <c r="X144" i="70" s="1"/>
  <c r="AN144" i="70" s="1"/>
  <c r="BD160" i="70"/>
  <c r="X160" i="70" s="1"/>
  <c r="AN160" i="70" s="1"/>
  <c r="BF175" i="70"/>
  <c r="Z175" i="70" s="1"/>
  <c r="AP175" i="70" s="1"/>
  <c r="BF159" i="70"/>
  <c r="Z159" i="70" s="1"/>
  <c r="AP159" i="70" s="1"/>
  <c r="BF163" i="70"/>
  <c r="Z163" i="70" s="1"/>
  <c r="AP163" i="70" s="1"/>
  <c r="BF167" i="70"/>
  <c r="Z167" i="70" s="1"/>
  <c r="AP167" i="70" s="1"/>
  <c r="BH172" i="70"/>
  <c r="AB172" i="70" s="1"/>
  <c r="AR172" i="70" s="1"/>
  <c r="BD134" i="70"/>
  <c r="X134" i="70" s="1"/>
  <c r="AN134" i="70" s="1"/>
  <c r="BD113" i="70"/>
  <c r="X113" i="70" s="1"/>
  <c r="AN113" i="70" s="1"/>
  <c r="BD176" i="70"/>
  <c r="X176" i="70" s="1"/>
  <c r="AN176" i="70" s="1"/>
  <c r="BD94" i="70"/>
  <c r="X94" i="70" s="1"/>
  <c r="AN94" i="70" s="1"/>
  <c r="BD95" i="70"/>
  <c r="X95" i="70" s="1"/>
  <c r="AN95" i="70" s="1"/>
  <c r="BD100" i="70"/>
  <c r="X100" i="70" s="1"/>
  <c r="AN100" i="70" s="1"/>
  <c r="BD154" i="70"/>
  <c r="X154" i="70" s="1"/>
  <c r="AN154" i="70" s="1"/>
  <c r="BH185" i="70"/>
  <c r="AB185" i="70" s="1"/>
  <c r="AR185" i="70" s="1"/>
  <c r="BB110" i="70"/>
  <c r="V110" i="70" s="1"/>
  <c r="AL110" i="70" s="1"/>
  <c r="BD133" i="70"/>
  <c r="X133" i="70" s="1"/>
  <c r="AN133" i="70" s="1"/>
  <c r="BD96" i="70"/>
  <c r="X96" i="70" s="1"/>
  <c r="AN96" i="70" s="1"/>
  <c r="BD115" i="70"/>
  <c r="X115" i="70" s="1"/>
  <c r="AN115" i="70" s="1"/>
  <c r="BH48" i="70"/>
  <c r="AB48" i="70" s="1"/>
  <c r="AR48" i="70" s="1"/>
  <c r="BH106" i="70"/>
  <c r="AB106" i="70" s="1"/>
  <c r="AR106" i="70" s="1"/>
  <c r="BH103" i="70"/>
  <c r="AB103" i="70" s="1"/>
  <c r="AR103" i="70" s="1"/>
  <c r="BH81" i="70"/>
  <c r="AB81" i="70" s="1"/>
  <c r="AR81" i="70" s="1"/>
  <c r="BH78" i="70"/>
  <c r="AB78" i="70" s="1"/>
  <c r="AR78" i="70" s="1"/>
  <c r="BH127" i="70"/>
  <c r="AB127" i="70" s="1"/>
  <c r="AR127" i="70" s="1"/>
  <c r="BL101" i="70"/>
  <c r="AF101" i="70" s="1"/>
  <c r="AV101" i="70" s="1"/>
  <c r="BL72" i="70"/>
  <c r="AF72" i="70" s="1"/>
  <c r="AV72" i="70" s="1"/>
  <c r="BL51" i="70"/>
  <c r="AF51" i="70" s="1"/>
  <c r="AV51" i="70" s="1"/>
  <c r="BL52" i="70"/>
  <c r="AF52" i="70" s="1"/>
  <c r="AV52" i="70" s="1"/>
  <c r="BL59" i="70"/>
  <c r="AF59" i="70" s="1"/>
  <c r="AV59" i="70" s="1"/>
  <c r="BL135" i="70"/>
  <c r="AF135" i="70" s="1"/>
  <c r="AV135" i="70" s="1"/>
  <c r="BL167" i="70"/>
  <c r="AF167" i="70" s="1"/>
  <c r="AV167" i="70" s="1"/>
  <c r="BL184" i="70"/>
  <c r="AF184" i="70" s="1"/>
  <c r="AV184" i="70" s="1"/>
  <c r="BL97" i="70"/>
  <c r="AF97" i="70" s="1"/>
  <c r="AV97" i="70" s="1"/>
  <c r="BL117" i="70"/>
  <c r="AF117" i="70" s="1"/>
  <c r="AV117" i="70" s="1"/>
  <c r="BL154" i="70"/>
  <c r="AF154" i="70" s="1"/>
  <c r="AV154" i="70" s="1"/>
  <c r="BL189" i="70"/>
  <c r="AF189" i="70" s="1"/>
  <c r="AV189" i="70" s="1"/>
  <c r="BL56" i="70"/>
  <c r="AF56" i="70" s="1"/>
  <c r="AV56" i="70" s="1"/>
  <c r="BL120" i="70"/>
  <c r="AF120" i="70" s="1"/>
  <c r="AV120" i="70" s="1"/>
  <c r="BL62" i="70"/>
  <c r="AF62" i="70" s="1"/>
  <c r="AV62" i="70" s="1"/>
  <c r="BL183" i="70"/>
  <c r="AF183" i="70" s="1"/>
  <c r="AV183" i="70" s="1"/>
  <c r="BL79" i="70"/>
  <c r="AF79" i="70" s="1"/>
  <c r="AV79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2" i="70"/>
  <c r="AF182" i="70" s="1"/>
  <c r="AV182" i="70" s="1"/>
  <c r="BL55" i="70"/>
  <c r="AF55" i="70" s="1"/>
  <c r="AV55" i="70" s="1"/>
  <c r="BL113" i="70"/>
  <c r="AF113" i="70" s="1"/>
  <c r="AV113" i="70" s="1"/>
  <c r="BL67" i="70"/>
  <c r="AF67" i="70" s="1"/>
  <c r="AV67" i="70" s="1"/>
  <c r="BL137" i="70"/>
  <c r="AF137" i="70" s="1"/>
  <c r="AV137" i="70" s="1"/>
  <c r="BL153" i="70"/>
  <c r="AF153" i="70" s="1"/>
  <c r="AV153" i="70" s="1"/>
  <c r="BL172" i="70"/>
  <c r="AF172" i="70" s="1"/>
  <c r="AV172" i="70" s="1"/>
  <c r="BL185" i="70"/>
  <c r="AF185" i="70" s="1"/>
  <c r="AV185" i="70" s="1"/>
  <c r="BL192" i="70"/>
  <c r="AF192" i="70" s="1"/>
  <c r="AV192" i="70" s="1"/>
  <c r="BB92" i="70"/>
  <c r="V92" i="70" s="1"/>
  <c r="AL92" i="70" s="1"/>
  <c r="BB87" i="70"/>
  <c r="V87" i="70" s="1"/>
  <c r="AL87" i="70" s="1"/>
  <c r="BB134" i="70"/>
  <c r="V134" i="70" s="1"/>
  <c r="AL134" i="70" s="1"/>
  <c r="BB101" i="70"/>
  <c r="V101" i="70" s="1"/>
  <c r="AL101" i="70" s="1"/>
  <c r="BB53" i="70"/>
  <c r="V53" i="70" s="1"/>
  <c r="AL53" i="70" s="1"/>
  <c r="BB123" i="70"/>
  <c r="V123" i="70" s="1"/>
  <c r="AL123" i="70" s="1"/>
  <c r="BB68" i="70"/>
  <c r="V68" i="70" s="1"/>
  <c r="AL68" i="70" s="1"/>
  <c r="BB66" i="70"/>
  <c r="V66" i="70" s="1"/>
  <c r="AL66" i="70" s="1"/>
  <c r="BB41" i="70"/>
  <c r="V41" i="70" s="1"/>
  <c r="AL41" i="70" s="1"/>
  <c r="BB171" i="70"/>
  <c r="V171" i="70" s="1"/>
  <c r="AL171" i="70" s="1"/>
  <c r="BB111" i="70"/>
  <c r="V111" i="70" s="1"/>
  <c r="AL111" i="70" s="1"/>
  <c r="BB143" i="70"/>
  <c r="V143" i="70" s="1"/>
  <c r="AL143" i="70" s="1"/>
  <c r="BB72" i="70"/>
  <c r="V72" i="70" s="1"/>
  <c r="AL72" i="70" s="1"/>
  <c r="BB71" i="70"/>
  <c r="V71" i="70" s="1"/>
  <c r="AL71" i="70" s="1"/>
  <c r="BB130" i="70"/>
  <c r="V130" i="70" s="1"/>
  <c r="AL130" i="70" s="1"/>
  <c r="BB162" i="70"/>
  <c r="V162" i="70" s="1"/>
  <c r="AL162" i="70" s="1"/>
  <c r="BD62" i="70"/>
  <c r="X62" i="70" s="1"/>
  <c r="AN62" i="70" s="1"/>
  <c r="BD54" i="70"/>
  <c r="X54" i="70" s="1"/>
  <c r="AN54" i="70" s="1"/>
  <c r="BD116" i="70"/>
  <c r="X116" i="70" s="1"/>
  <c r="AN116" i="70" s="1"/>
  <c r="BD50" i="70"/>
  <c r="X50" i="70" s="1"/>
  <c r="AN50" i="70" s="1"/>
  <c r="BD105" i="70"/>
  <c r="X105" i="70" s="1"/>
  <c r="AN105" i="70" s="1"/>
  <c r="BD69" i="70"/>
  <c r="X69" i="70" s="1"/>
  <c r="AN69" i="70" s="1"/>
  <c r="BD123" i="70"/>
  <c r="X123" i="70" s="1"/>
  <c r="AN123" i="70" s="1"/>
  <c r="BD139" i="70"/>
  <c r="X139" i="70" s="1"/>
  <c r="AN139" i="70" s="1"/>
  <c r="BD155" i="70"/>
  <c r="X155" i="70" s="1"/>
  <c r="AN155" i="70" s="1"/>
  <c r="BD183" i="70"/>
  <c r="X183" i="70" s="1"/>
  <c r="AN183" i="70" s="1"/>
  <c r="BD76" i="70"/>
  <c r="X76" i="70" s="1"/>
  <c r="AN76" i="70" s="1"/>
  <c r="BD70" i="70"/>
  <c r="X70" i="70" s="1"/>
  <c r="AN70" i="70" s="1"/>
  <c r="BD106" i="70"/>
  <c r="X106" i="70" s="1"/>
  <c r="AN106" i="70" s="1"/>
  <c r="BD132" i="70"/>
  <c r="X132" i="70" s="1"/>
  <c r="AN132" i="70" s="1"/>
  <c r="BD148" i="70"/>
  <c r="X148" i="70" s="1"/>
  <c r="AN148" i="70" s="1"/>
  <c r="BD164" i="70"/>
  <c r="X164" i="70" s="1"/>
  <c r="AN164" i="70" s="1"/>
  <c r="BD174" i="70"/>
  <c r="X174" i="70" s="1"/>
  <c r="AN174" i="70" s="1"/>
  <c r="BF82" i="70"/>
  <c r="Z82" i="70" s="1"/>
  <c r="AP82" i="70" s="1"/>
  <c r="BF123" i="70"/>
  <c r="Z123" i="70" s="1"/>
  <c r="AP123" i="70" s="1"/>
  <c r="BF56" i="70"/>
  <c r="Z56" i="70" s="1"/>
  <c r="AP56" i="70" s="1"/>
  <c r="BF115" i="70"/>
  <c r="Z115" i="70" s="1"/>
  <c r="AP115" i="70" s="1"/>
  <c r="BF66" i="70"/>
  <c r="Z66" i="70" s="1"/>
  <c r="AP66" i="70" s="1"/>
  <c r="BF48" i="70"/>
  <c r="Z48" i="70" s="1"/>
  <c r="AP48" i="70" s="1"/>
  <c r="BF119" i="70"/>
  <c r="Z119" i="70" s="1"/>
  <c r="AP119" i="70" s="1"/>
  <c r="BF174" i="70"/>
  <c r="Z174" i="70" s="1"/>
  <c r="AP174" i="70" s="1"/>
  <c r="BD168" i="70"/>
  <c r="X168" i="70" s="1"/>
  <c r="AN168" i="70" s="1"/>
  <c r="BD166" i="70"/>
  <c r="X166" i="70" s="1"/>
  <c r="AN166" i="70" s="1"/>
  <c r="BD125" i="70"/>
  <c r="X125" i="70" s="1"/>
  <c r="AN125" i="70" s="1"/>
  <c r="BD64" i="70"/>
  <c r="X64" i="70" s="1"/>
  <c r="AN64" i="70" s="1"/>
  <c r="BD180" i="70"/>
  <c r="X180" i="70" s="1"/>
  <c r="AN180" i="70" s="1"/>
  <c r="BD102" i="70"/>
  <c r="X102" i="70" s="1"/>
  <c r="AN102" i="70" s="1"/>
  <c r="BD112" i="70"/>
  <c r="X112" i="70" s="1"/>
  <c r="AN112" i="70" s="1"/>
  <c r="BD130" i="70"/>
  <c r="X130" i="70" s="1"/>
  <c r="AN130" i="70" s="1"/>
  <c r="BD162" i="70"/>
  <c r="X162" i="70" s="1"/>
  <c r="AN162" i="70" s="1"/>
  <c r="BH177" i="70"/>
  <c r="AB177" i="70" s="1"/>
  <c r="AR177" i="70" s="1"/>
  <c r="BB76" i="70"/>
  <c r="V76" i="70" s="1"/>
  <c r="AL76" i="70" s="1"/>
  <c r="BD165" i="70"/>
  <c r="X165" i="70" s="1"/>
  <c r="AN165" i="70" s="1"/>
  <c r="BD55" i="70"/>
  <c r="X55" i="70" s="1"/>
  <c r="AN55" i="70" s="1"/>
  <c r="BD120" i="70"/>
  <c r="X120" i="70" s="1"/>
  <c r="AN120" i="70" s="1"/>
  <c r="BD82" i="70"/>
  <c r="X82" i="70" s="1"/>
  <c r="AN82" i="70" s="1"/>
  <c r="BF107" i="70"/>
  <c r="Z107" i="70" s="1"/>
  <c r="AP107" i="70" s="1"/>
  <c r="BH56" i="70"/>
  <c r="AB56" i="70" s="1"/>
  <c r="AR56" i="70" s="1"/>
  <c r="BH122" i="70"/>
  <c r="AB122" i="70" s="1"/>
  <c r="AR122" i="70" s="1"/>
  <c r="BH88" i="70"/>
  <c r="AB88" i="70" s="1"/>
  <c r="AR88" i="70" s="1"/>
  <c r="BH87" i="70"/>
  <c r="AB87" i="70" s="1"/>
  <c r="AR87" i="70" s="1"/>
  <c r="BH65" i="70"/>
  <c r="AB65" i="70" s="1"/>
  <c r="AR65" i="70" s="1"/>
  <c r="BH62" i="70"/>
  <c r="AB62" i="70" s="1"/>
  <c r="AR62" i="70" s="1"/>
  <c r="BH123" i="70"/>
  <c r="AB123" i="70" s="1"/>
  <c r="AR123" i="70" s="1"/>
  <c r="BH139" i="70"/>
  <c r="AB139" i="70" s="1"/>
  <c r="AR139" i="70" s="1"/>
  <c r="BH155" i="70"/>
  <c r="AB155" i="70" s="1"/>
  <c r="AR155" i="70" s="1"/>
  <c r="BH168" i="70"/>
  <c r="AB168" i="70" s="1"/>
  <c r="AR168" i="70" s="1"/>
  <c r="BH60" i="70"/>
  <c r="AB60" i="70" s="1"/>
  <c r="AR60" i="70" s="1"/>
  <c r="BH59" i="70"/>
  <c r="AB59" i="70" s="1"/>
  <c r="AR59" i="70" s="1"/>
  <c r="BH47" i="70"/>
  <c r="AB47" i="70" s="1"/>
  <c r="AR47" i="70" s="1"/>
  <c r="BH101" i="70"/>
  <c r="AB101" i="70" s="1"/>
  <c r="AR101" i="70" s="1"/>
  <c r="BH98" i="70"/>
  <c r="AB98" i="70" s="1"/>
  <c r="AR98" i="70" s="1"/>
  <c r="BH132" i="70"/>
  <c r="AB132" i="70" s="1"/>
  <c r="AR132" i="70" s="1"/>
  <c r="BH148" i="70"/>
  <c r="AB148" i="70" s="1"/>
  <c r="AR148" i="70" s="1"/>
  <c r="BH164" i="70"/>
  <c r="AB164" i="70" s="1"/>
  <c r="AR164" i="70" s="1"/>
  <c r="BH180" i="70"/>
  <c r="AB180" i="70" s="1"/>
  <c r="AR180" i="70" s="1"/>
  <c r="BB131" i="70"/>
  <c r="V131" i="70" s="1"/>
  <c r="AL131" i="70" s="1"/>
  <c r="BD171" i="70"/>
  <c r="X171" i="70" s="1"/>
  <c r="AN171" i="70" s="1"/>
  <c r="BD184" i="70"/>
  <c r="X184" i="70" s="1"/>
  <c r="AN184" i="70" s="1"/>
  <c r="BD56" i="70"/>
  <c r="X56" i="70" s="1"/>
  <c r="AN56" i="70" s="1"/>
  <c r="BD158" i="70"/>
  <c r="X158" i="70" s="1"/>
  <c r="AN158" i="70" s="1"/>
  <c r="BD48" i="70"/>
  <c r="X48" i="70" s="1"/>
  <c r="AN48" i="70" s="1"/>
  <c r="BD66" i="70"/>
  <c r="X66" i="70" s="1"/>
  <c r="AN66" i="70" s="1"/>
  <c r="BD150" i="70"/>
  <c r="X150" i="70" s="1"/>
  <c r="AN150" i="70" s="1"/>
  <c r="BD61" i="70"/>
  <c r="X61" i="70" s="1"/>
  <c r="AN61" i="70" s="1"/>
  <c r="BD126" i="70"/>
  <c r="X126" i="70" s="1"/>
  <c r="AN126" i="70" s="1"/>
  <c r="BH181" i="70"/>
  <c r="AB181" i="70" s="1"/>
  <c r="AR181" i="70" s="1"/>
  <c r="BH141" i="70"/>
  <c r="AB141" i="70" s="1"/>
  <c r="AR141" i="70" s="1"/>
  <c r="BH145" i="70"/>
  <c r="AB145" i="70" s="1"/>
  <c r="AR145" i="70" s="1"/>
  <c r="BH109" i="70"/>
  <c r="AB109" i="70" s="1"/>
  <c r="AR109" i="70" s="1"/>
  <c r="BH80" i="70"/>
  <c r="AB80" i="70" s="1"/>
  <c r="AR80" i="70" s="1"/>
  <c r="AZ186" i="70"/>
  <c r="T186" i="70" s="1"/>
  <c r="AJ186" i="70" s="1"/>
  <c r="AZ116" i="70"/>
  <c r="T116" i="70" s="1"/>
  <c r="AJ116" i="70" s="1"/>
  <c r="AZ42" i="70"/>
  <c r="T42" i="70" s="1"/>
  <c r="AJ42" i="70" s="1"/>
  <c r="AZ86" i="70"/>
  <c r="T86" i="70" s="1"/>
  <c r="AJ86" i="70" s="1"/>
  <c r="BB163" i="70"/>
  <c r="V163" i="70" s="1"/>
  <c r="AL163" i="70" s="1"/>
  <c r="AZ133" i="70"/>
  <c r="T133" i="70" s="1"/>
  <c r="AJ133" i="70" s="1"/>
  <c r="AZ47" i="70"/>
  <c r="T47" i="70" s="1"/>
  <c r="AJ47" i="70" s="1"/>
  <c r="AZ106" i="70"/>
  <c r="T106" i="70" s="1"/>
  <c r="AJ106" i="70" s="1"/>
  <c r="BL150" i="70"/>
  <c r="AF150" i="70" s="1"/>
  <c r="AV150" i="70" s="1"/>
  <c r="AZ111" i="70"/>
  <c r="T111" i="70" s="1"/>
  <c r="AJ111" i="70" s="1"/>
  <c r="AZ120" i="70"/>
  <c r="T120" i="70" s="1"/>
  <c r="AJ120" i="70" s="1"/>
  <c r="AZ146" i="70"/>
  <c r="T146" i="70" s="1"/>
  <c r="AJ146" i="70" s="1"/>
  <c r="AZ48" i="70"/>
  <c r="T48" i="70" s="1"/>
  <c r="AJ48" i="70" s="1"/>
  <c r="AZ121" i="70"/>
  <c r="T121" i="70" s="1"/>
  <c r="AJ121" i="70" s="1"/>
  <c r="AZ44" i="70"/>
  <c r="T44" i="70" s="1"/>
  <c r="AJ44" i="70" s="1"/>
  <c r="AZ135" i="70"/>
  <c r="T135" i="70" s="1"/>
  <c r="AJ135" i="70" s="1"/>
  <c r="AZ50" i="70"/>
  <c r="T50" i="70" s="1"/>
  <c r="AJ50" i="70" s="1"/>
  <c r="AZ114" i="70"/>
  <c r="T114" i="70" s="1"/>
  <c r="AJ114" i="70" s="1"/>
  <c r="AZ51" i="70"/>
  <c r="T51" i="70" s="1"/>
  <c r="AJ51" i="70" s="1"/>
  <c r="AZ103" i="70"/>
  <c r="T103" i="70" s="1"/>
  <c r="AJ103" i="70" s="1"/>
  <c r="AZ96" i="70"/>
  <c r="T96" i="70" s="1"/>
  <c r="AJ96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50" i="70"/>
  <c r="T150" i="70" s="1"/>
  <c r="AJ150" i="70" s="1"/>
  <c r="AZ169" i="70"/>
  <c r="T169" i="70" s="1"/>
  <c r="AJ169" i="70" s="1"/>
  <c r="AZ187" i="70"/>
  <c r="T187" i="70" s="1"/>
  <c r="AJ187" i="70" s="1"/>
  <c r="AZ69" i="70"/>
  <c r="T69" i="70" s="1"/>
  <c r="AJ69" i="70" s="1"/>
  <c r="AZ55" i="70"/>
  <c r="T55" i="70" s="1"/>
  <c r="AJ55" i="70" s="1"/>
  <c r="AZ76" i="70"/>
  <c r="T76" i="70" s="1"/>
  <c r="AJ76" i="70" s="1"/>
  <c r="AZ127" i="70"/>
  <c r="T127" i="70" s="1"/>
  <c r="AJ127" i="70" s="1"/>
  <c r="AZ147" i="70"/>
  <c r="T147" i="70" s="1"/>
  <c r="AJ147" i="70" s="1"/>
  <c r="AZ163" i="70"/>
  <c r="T163" i="70" s="1"/>
  <c r="AJ163" i="70" s="1"/>
  <c r="AZ180" i="70"/>
  <c r="T180" i="70" s="1"/>
  <c r="AJ180" i="70" s="1"/>
  <c r="BL49" i="70"/>
  <c r="AF49" i="70" s="1"/>
  <c r="AV49" i="70" s="1"/>
  <c r="BL180" i="70"/>
  <c r="AF180" i="70" s="1"/>
  <c r="AV180" i="70" s="1"/>
  <c r="BL76" i="70"/>
  <c r="AF76" i="70" s="1"/>
  <c r="AV76" i="70" s="1"/>
  <c r="AZ190" i="70"/>
  <c r="T190" i="70" s="1"/>
  <c r="AJ190" i="70" s="1"/>
  <c r="AZ125" i="70"/>
  <c r="T125" i="70" s="1"/>
  <c r="AJ125" i="70" s="1"/>
  <c r="AZ43" i="70"/>
  <c r="T43" i="70" s="1"/>
  <c r="AJ43" i="70" s="1"/>
  <c r="AZ90" i="70"/>
  <c r="T90" i="70" s="1"/>
  <c r="AJ90" i="70" s="1"/>
  <c r="BL118" i="70"/>
  <c r="AF118" i="70" s="1"/>
  <c r="AV118" i="70" s="1"/>
  <c r="BH161" i="70"/>
  <c r="AB161" i="70" s="1"/>
  <c r="AR161" i="70" s="1"/>
  <c r="BH58" i="70"/>
  <c r="AB58" i="70" s="1"/>
  <c r="AR58" i="70" s="1"/>
  <c r="BH99" i="70"/>
  <c r="AB99" i="70" s="1"/>
  <c r="AR99" i="70" s="1"/>
  <c r="AZ145" i="70"/>
  <c r="T145" i="70" s="1"/>
  <c r="AJ145" i="70" s="1"/>
  <c r="BH116" i="70"/>
  <c r="AB116" i="70" s="1"/>
  <c r="AR116" i="70" s="1"/>
  <c r="BH54" i="70"/>
  <c r="AB54" i="70" s="1"/>
  <c r="AR54" i="70" s="1"/>
  <c r="BL81" i="70"/>
  <c r="AF81" i="70" s="1"/>
  <c r="AV81" i="70" s="1"/>
  <c r="BH100" i="70"/>
  <c r="AB100" i="70" s="1"/>
  <c r="AR100" i="70" s="1"/>
  <c r="BH74" i="70"/>
  <c r="AB74" i="70" s="1"/>
  <c r="AR74" i="70" s="1"/>
  <c r="BH143" i="70"/>
  <c r="AB143" i="70" s="1"/>
  <c r="AR143" i="70" s="1"/>
  <c r="BH159" i="70"/>
  <c r="AB159" i="70" s="1"/>
  <c r="AR159" i="70" s="1"/>
  <c r="BH175" i="70"/>
  <c r="AB175" i="70" s="1"/>
  <c r="AR175" i="70" s="1"/>
  <c r="BH76" i="70"/>
  <c r="AB76" i="70" s="1"/>
  <c r="AR76" i="70" s="1"/>
  <c r="BH75" i="70"/>
  <c r="AB75" i="70" s="1"/>
  <c r="AR75" i="70" s="1"/>
  <c r="BH55" i="70"/>
  <c r="AB55" i="70" s="1"/>
  <c r="AR55" i="70" s="1"/>
  <c r="BH119" i="70"/>
  <c r="AB119" i="70" s="1"/>
  <c r="AR119" i="70" s="1"/>
  <c r="BH112" i="70"/>
  <c r="AB112" i="70" s="1"/>
  <c r="AR112" i="70" s="1"/>
  <c r="BH136" i="70"/>
  <c r="AB136" i="70" s="1"/>
  <c r="AR136" i="70" s="1"/>
  <c r="BH152" i="70"/>
  <c r="AB152" i="70" s="1"/>
  <c r="AR152" i="70" s="1"/>
  <c r="BH170" i="70"/>
  <c r="AB170" i="70" s="1"/>
  <c r="AR170" i="70" s="1"/>
  <c r="BH184" i="70"/>
  <c r="AB184" i="70" s="1"/>
  <c r="AR184" i="70" s="1"/>
  <c r="BB62" i="70"/>
  <c r="V62" i="70" s="1"/>
  <c r="AL62" i="70" s="1"/>
  <c r="BD161" i="70"/>
  <c r="X161" i="70" s="1"/>
  <c r="AN161" i="70" s="1"/>
  <c r="BD53" i="70"/>
  <c r="X53" i="70" s="1"/>
  <c r="AN53" i="70" s="1"/>
  <c r="BD74" i="70"/>
  <c r="X74" i="70" s="1"/>
  <c r="AN74" i="70" s="1"/>
  <c r="BD137" i="70"/>
  <c r="X137" i="70" s="1"/>
  <c r="AN137" i="70" s="1"/>
  <c r="BD129" i="70"/>
  <c r="X129" i="70" s="1"/>
  <c r="AN129" i="70" s="1"/>
  <c r="BD111" i="70"/>
  <c r="X111" i="70" s="1"/>
  <c r="AN111" i="70" s="1"/>
  <c r="BD79" i="70"/>
  <c r="X79" i="70" s="1"/>
  <c r="AN79" i="70" s="1"/>
  <c r="BD149" i="70"/>
  <c r="X149" i="70" s="1"/>
  <c r="AN149" i="70" s="1"/>
  <c r="BH165" i="70"/>
  <c r="AB165" i="70" s="1"/>
  <c r="AR165" i="70" s="1"/>
  <c r="BH133" i="70"/>
  <c r="AB133" i="70" s="1"/>
  <c r="AR133" i="70" s="1"/>
  <c r="BH134" i="70"/>
  <c r="AB134" i="70" s="1"/>
  <c r="AR134" i="70" s="1"/>
  <c r="BH89" i="70"/>
  <c r="AB89" i="70" s="1"/>
  <c r="AR89" i="70" s="1"/>
  <c r="BH113" i="70"/>
  <c r="AB113" i="70" s="1"/>
  <c r="AR113" i="70" s="1"/>
  <c r="BH51" i="70"/>
  <c r="AB51" i="70" s="1"/>
  <c r="AR51" i="70" s="1"/>
  <c r="BJ131" i="70"/>
  <c r="AD131" i="70" s="1"/>
  <c r="AT131" i="70" s="1"/>
  <c r="AZ168" i="70"/>
  <c r="T168" i="70" s="1"/>
  <c r="AJ168" i="70" s="1"/>
  <c r="AZ73" i="70"/>
  <c r="T73" i="70" s="1"/>
  <c r="AJ73" i="70" s="1"/>
  <c r="AZ54" i="70"/>
  <c r="T54" i="70" s="1"/>
  <c r="AJ54" i="70" s="1"/>
  <c r="BL106" i="70"/>
  <c r="AF106" i="70" s="1"/>
  <c r="AV106" i="70" s="1"/>
  <c r="AZ182" i="70"/>
  <c r="T182" i="70" s="1"/>
  <c r="AJ182" i="70" s="1"/>
  <c r="AZ100" i="70"/>
  <c r="T100" i="70" s="1"/>
  <c r="AJ100" i="70" s="1"/>
  <c r="AZ39" i="70"/>
  <c r="T39" i="70" s="1"/>
  <c r="AJ39" i="70" s="1"/>
  <c r="AZ74" i="70"/>
  <c r="T74" i="70" s="1"/>
  <c r="AJ74" i="70" s="1"/>
  <c r="BL102" i="70"/>
  <c r="AF102" i="70" s="1"/>
  <c r="AV102" i="70" s="1"/>
  <c r="AZ109" i="70"/>
  <c r="T109" i="70" s="1"/>
  <c r="AJ109" i="70" s="1"/>
  <c r="AZ126" i="70"/>
  <c r="T126" i="70" s="1"/>
  <c r="AJ126" i="70" s="1"/>
  <c r="AZ154" i="70"/>
  <c r="T154" i="70" s="1"/>
  <c r="AJ154" i="70" s="1"/>
  <c r="AZ78" i="70"/>
  <c r="T78" i="70" s="1"/>
  <c r="AJ78" i="70" s="1"/>
  <c r="AZ49" i="70"/>
  <c r="T49" i="70" s="1"/>
  <c r="AJ49" i="70" s="1"/>
  <c r="AZ77" i="70"/>
  <c r="T77" i="70" s="1"/>
  <c r="AJ77" i="70" s="1"/>
  <c r="AZ66" i="70"/>
  <c r="T66" i="70" s="1"/>
  <c r="AJ66" i="70" s="1"/>
  <c r="AZ93" i="70"/>
  <c r="T93" i="70" s="1"/>
  <c r="AJ93" i="70" s="1"/>
  <c r="AZ58" i="70"/>
  <c r="T58" i="70" s="1"/>
  <c r="AJ58" i="70" s="1"/>
  <c r="AZ119" i="70"/>
  <c r="T119" i="70" s="1"/>
  <c r="AJ119" i="70" s="1"/>
  <c r="AZ112" i="70"/>
  <c r="T112" i="70" s="1"/>
  <c r="AJ112" i="70" s="1"/>
  <c r="AZ136" i="70"/>
  <c r="T136" i="70" s="1"/>
  <c r="AJ136" i="70" s="1"/>
  <c r="AZ152" i="70"/>
  <c r="T152" i="70" s="1"/>
  <c r="AJ152" i="70" s="1"/>
  <c r="AZ173" i="70"/>
  <c r="T173" i="70" s="1"/>
  <c r="AJ173" i="70" s="1"/>
  <c r="AZ185" i="70"/>
  <c r="T185" i="70" s="1"/>
  <c r="AJ185" i="70" s="1"/>
  <c r="AZ88" i="70"/>
  <c r="T88" i="70" s="1"/>
  <c r="AJ88" i="70" s="1"/>
  <c r="AZ158" i="70"/>
  <c r="T158" i="70" s="1"/>
  <c r="AJ158" i="70" s="1"/>
  <c r="AZ175" i="70"/>
  <c r="T175" i="70" s="1"/>
  <c r="AJ175" i="70" s="1"/>
  <c r="AZ191" i="70"/>
  <c r="T191" i="70" s="1"/>
  <c r="AJ191" i="70" s="1"/>
  <c r="AZ62" i="70"/>
  <c r="T62" i="70" s="1"/>
  <c r="AJ62" i="70" s="1"/>
  <c r="AZ83" i="70"/>
  <c r="T83" i="70" s="1"/>
  <c r="AJ83" i="70" s="1"/>
  <c r="AZ92" i="70"/>
  <c r="T92" i="70" s="1"/>
  <c r="AJ92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L96" i="70"/>
  <c r="AF96" i="70" s="1"/>
  <c r="AV96" i="70" s="1"/>
  <c r="BL45" i="70"/>
  <c r="AF45" i="70" s="1"/>
  <c r="AV45" i="70" s="1"/>
  <c r="BL131" i="70"/>
  <c r="AF131" i="70" s="1"/>
  <c r="AV131" i="70" s="1"/>
  <c r="AZ174" i="70"/>
  <c r="T174" i="70" s="1"/>
  <c r="AJ174" i="70" s="1"/>
  <c r="AZ68" i="70"/>
  <c r="T68" i="70" s="1"/>
  <c r="AJ68" i="70" s="1"/>
  <c r="AZ56" i="70"/>
  <c r="T56" i="70" s="1"/>
  <c r="AJ56" i="70" s="1"/>
  <c r="BH146" i="70"/>
  <c r="AB146" i="70" s="1"/>
  <c r="AR146" i="70" s="1"/>
  <c r="BH77" i="70"/>
  <c r="AB77" i="70" s="1"/>
  <c r="AR77" i="70" s="1"/>
  <c r="BH63" i="70"/>
  <c r="AB63" i="70" s="1"/>
  <c r="AR63" i="70" s="1"/>
  <c r="AZ59" i="70"/>
  <c r="T59" i="70" s="1"/>
  <c r="AJ59" i="70" s="1"/>
  <c r="AZ46" i="70"/>
  <c r="T46" i="70" s="1"/>
  <c r="AJ46" i="70" s="1"/>
  <c r="BH162" i="70"/>
  <c r="AB162" i="70" s="1"/>
  <c r="AR162" i="70" s="1"/>
  <c r="BH70" i="70"/>
  <c r="AB70" i="70" s="1"/>
  <c r="AR70" i="70" s="1"/>
  <c r="BH121" i="70"/>
  <c r="AB121" i="70" s="1"/>
  <c r="AR121" i="70" s="1"/>
  <c r="BH117" i="70"/>
  <c r="AB117" i="70" s="1"/>
  <c r="AR117" i="70" s="1"/>
  <c r="BH153" i="70"/>
  <c r="AB153" i="70" s="1"/>
  <c r="AR153" i="70" s="1"/>
  <c r="BH83" i="70"/>
  <c r="AB83" i="70" s="1"/>
  <c r="AR83" i="70" s="1"/>
  <c r="BH158" i="70"/>
  <c r="AB158" i="70" s="1"/>
  <c r="AR158" i="70" s="1"/>
  <c r="BH95" i="70"/>
  <c r="AB95" i="70" s="1"/>
  <c r="AR95" i="70" s="1"/>
  <c r="BH90" i="70"/>
  <c r="AB90" i="70" s="1"/>
  <c r="AR90" i="70" s="1"/>
  <c r="AZ70" i="70"/>
  <c r="T70" i="70" s="1"/>
  <c r="AJ70" i="70" s="1"/>
  <c r="BH171" i="70"/>
  <c r="AB171" i="70" s="1"/>
  <c r="AR171" i="70" s="1"/>
  <c r="BH46" i="70"/>
  <c r="AB46" i="70" s="1"/>
  <c r="AR46" i="70" s="1"/>
  <c r="BH97" i="70"/>
  <c r="AB97" i="70" s="1"/>
  <c r="AR97" i="70" s="1"/>
  <c r="BH94" i="70"/>
  <c r="AB94" i="70" s="1"/>
  <c r="AR94" i="70" s="1"/>
  <c r="BH131" i="70"/>
  <c r="AB131" i="70" s="1"/>
  <c r="AR131" i="70" s="1"/>
  <c r="BH147" i="70"/>
  <c r="AB147" i="70" s="1"/>
  <c r="AR147" i="70" s="1"/>
  <c r="BH163" i="70"/>
  <c r="AB163" i="70" s="1"/>
  <c r="AR163" i="70" s="1"/>
  <c r="BH179" i="70"/>
  <c r="AB179" i="70" s="1"/>
  <c r="AR179" i="70" s="1"/>
  <c r="BH92" i="70"/>
  <c r="AB92" i="70" s="1"/>
  <c r="AR92" i="70" s="1"/>
  <c r="BH91" i="70"/>
  <c r="AB91" i="70" s="1"/>
  <c r="AR91" i="70" s="1"/>
  <c r="BH69" i="70"/>
  <c r="AB69" i="70" s="1"/>
  <c r="AR69" i="70" s="1"/>
  <c r="BH66" i="70"/>
  <c r="AB66" i="70" s="1"/>
  <c r="AR66" i="70" s="1"/>
  <c r="BH124" i="70"/>
  <c r="AB124" i="70" s="1"/>
  <c r="AR124" i="70" s="1"/>
  <c r="BH140" i="70"/>
  <c r="AB140" i="70" s="1"/>
  <c r="AR140" i="70" s="1"/>
  <c r="BH156" i="70"/>
  <c r="AB156" i="70" s="1"/>
  <c r="AR156" i="70" s="1"/>
  <c r="BH169" i="70"/>
  <c r="AB169" i="70" s="1"/>
  <c r="AR169" i="70" s="1"/>
  <c r="BB170" i="70"/>
  <c r="V170" i="70" s="1"/>
  <c r="AL170" i="70" s="1"/>
  <c r="BD141" i="70"/>
  <c r="X141" i="70" s="1"/>
  <c r="AN141" i="70" s="1"/>
  <c r="BD110" i="70"/>
  <c r="X110" i="70" s="1"/>
  <c r="AN110" i="70" s="1"/>
  <c r="BD104" i="70"/>
  <c r="X104" i="70" s="1"/>
  <c r="AN104" i="70" s="1"/>
  <c r="BD77" i="70"/>
  <c r="X77" i="70" s="1"/>
  <c r="AN77" i="70" s="1"/>
  <c r="BD83" i="70"/>
  <c r="X83" i="70" s="1"/>
  <c r="AN83" i="70" s="1"/>
  <c r="BD175" i="70"/>
  <c r="X175" i="70" s="1"/>
  <c r="AN175" i="70" s="1"/>
  <c r="BF111" i="70"/>
  <c r="Z111" i="70" s="1"/>
  <c r="AP111" i="70" s="1"/>
  <c r="BH157" i="70"/>
  <c r="AB157" i="70" s="1"/>
  <c r="AR157" i="70" s="1"/>
  <c r="BH125" i="70"/>
  <c r="AB125" i="70" s="1"/>
  <c r="AR125" i="70" s="1"/>
  <c r="BH166" i="70"/>
  <c r="AB166" i="70" s="1"/>
  <c r="AR166" i="70" s="1"/>
  <c r="BH120" i="70"/>
  <c r="AB120" i="70" s="1"/>
  <c r="AR120" i="70" s="1"/>
  <c r="BH57" i="70"/>
  <c r="AB57" i="70" s="1"/>
  <c r="AR57" i="70" s="1"/>
  <c r="BH79" i="70"/>
  <c r="AB79" i="70" s="1"/>
  <c r="AR79" i="70" s="1"/>
  <c r="AZ153" i="70"/>
  <c r="T153" i="70" s="1"/>
  <c r="AJ153" i="70" s="1"/>
  <c r="AZ75" i="70"/>
  <c r="T75" i="70" s="1"/>
  <c r="AJ75" i="70" s="1"/>
  <c r="AZ105" i="70"/>
  <c r="T105" i="70" s="1"/>
  <c r="AJ105" i="70" s="1"/>
  <c r="AZ165" i="70"/>
  <c r="T165" i="70" s="1"/>
  <c r="AJ165" i="70" s="1"/>
  <c r="AZ107" i="70"/>
  <c r="T107" i="70" s="1"/>
  <c r="AJ107" i="70" s="1"/>
  <c r="BL85" i="70"/>
  <c r="AF85" i="70" s="1"/>
  <c r="AV85" i="70" s="1"/>
  <c r="AZ72" i="70"/>
  <c r="T72" i="70" s="1"/>
  <c r="AJ72" i="70" s="1"/>
  <c r="AZ130" i="70"/>
  <c r="T130" i="70" s="1"/>
  <c r="AJ130" i="70" s="1"/>
  <c r="AZ89" i="70"/>
  <c r="T89" i="70" s="1"/>
  <c r="AJ89" i="70" s="1"/>
  <c r="AZ94" i="70"/>
  <c r="T94" i="70" s="1"/>
  <c r="AJ94" i="70" s="1"/>
  <c r="AZ67" i="70"/>
  <c r="T67" i="70" s="1"/>
  <c r="AJ67" i="70" s="1"/>
  <c r="AZ101" i="70"/>
  <c r="T101" i="70" s="1"/>
  <c r="AJ101" i="70" s="1"/>
  <c r="AZ82" i="70"/>
  <c r="T82" i="70" s="1"/>
  <c r="AJ82" i="70" s="1"/>
  <c r="AZ171" i="70"/>
  <c r="T171" i="70" s="1"/>
  <c r="AJ171" i="70" s="1"/>
  <c r="AZ41" i="70"/>
  <c r="T41" i="70" s="1"/>
  <c r="AJ41" i="70" s="1"/>
  <c r="AZ71" i="70"/>
  <c r="T71" i="70" s="1"/>
  <c r="AJ71" i="70" s="1"/>
  <c r="AZ64" i="70"/>
  <c r="T64" i="70" s="1"/>
  <c r="AJ64" i="70" s="1"/>
  <c r="AZ124" i="70"/>
  <c r="T124" i="70" s="1"/>
  <c r="AJ124" i="70" s="1"/>
  <c r="AZ140" i="70"/>
  <c r="T140" i="70" s="1"/>
  <c r="AJ140" i="70" s="1"/>
  <c r="AZ156" i="70"/>
  <c r="T156" i="70" s="1"/>
  <c r="AJ156" i="70" s="1"/>
  <c r="AZ172" i="70"/>
  <c r="T172" i="70" s="1"/>
  <c r="AJ172" i="70" s="1"/>
  <c r="AZ189" i="70"/>
  <c r="T189" i="70" s="1"/>
  <c r="AJ189" i="70" s="1"/>
  <c r="AZ134" i="70"/>
  <c r="T134" i="70" s="1"/>
  <c r="AJ134" i="70" s="1"/>
  <c r="AZ162" i="70"/>
  <c r="T162" i="70" s="1"/>
  <c r="AJ162" i="70" s="1"/>
  <c r="AZ179" i="70"/>
  <c r="T179" i="70" s="1"/>
  <c r="AJ179" i="70" s="1"/>
  <c r="AZ65" i="70"/>
  <c r="T65" i="70" s="1"/>
  <c r="AJ65" i="70" s="1"/>
  <c r="AZ115" i="70"/>
  <c r="T115" i="70" s="1"/>
  <c r="AJ115" i="70" s="1"/>
  <c r="AZ108" i="70"/>
  <c r="T108" i="70" s="1"/>
  <c r="AJ108" i="70" s="1"/>
  <c r="AZ139" i="70"/>
  <c r="T139" i="70" s="1"/>
  <c r="AJ139" i="70" s="1"/>
  <c r="AZ155" i="70"/>
  <c r="T155" i="70" s="1"/>
  <c r="AJ155" i="70" s="1"/>
  <c r="AZ170" i="70"/>
  <c r="T170" i="70" s="1"/>
  <c r="AJ170" i="70" s="1"/>
  <c r="AZ188" i="70"/>
  <c r="T188" i="70" s="1"/>
  <c r="AJ188" i="70" s="1"/>
  <c r="BL50" i="70"/>
  <c r="AF50" i="70" s="1"/>
  <c r="AV50" i="70" s="1"/>
  <c r="BL134" i="70"/>
  <c r="AF134" i="70" s="1"/>
  <c r="AV134" i="70" s="1"/>
  <c r="BL179" i="70"/>
  <c r="AF179" i="70" s="1"/>
  <c r="AV179" i="70" s="1"/>
  <c r="BL163" i="70"/>
  <c r="AF163" i="70" s="1"/>
  <c r="AV163" i="70" s="1"/>
  <c r="AZ157" i="70"/>
  <c r="T157" i="70" s="1"/>
  <c r="AJ157" i="70" s="1"/>
  <c r="AZ79" i="70"/>
  <c r="T79" i="70" s="1"/>
  <c r="AJ79" i="70" s="1"/>
  <c r="AZ117" i="70"/>
  <c r="T117" i="70" s="1"/>
  <c r="AJ117" i="70" s="1"/>
  <c r="BH130" i="70"/>
  <c r="AB130" i="70" s="1"/>
  <c r="AR130" i="70" s="1"/>
  <c r="BH49" i="70"/>
  <c r="AB49" i="70" s="1"/>
  <c r="AR49" i="70" s="1"/>
  <c r="BH84" i="70"/>
  <c r="AB84" i="70" s="1"/>
  <c r="AR84" i="70" s="1"/>
  <c r="AZ97" i="70"/>
  <c r="T97" i="70" s="1"/>
  <c r="AJ97" i="70" s="1"/>
  <c r="AZ102" i="70"/>
  <c r="T102" i="70" s="1"/>
  <c r="AJ102" i="70" s="1"/>
  <c r="BH150" i="70"/>
  <c r="AB150" i="70" s="1"/>
  <c r="AR150" i="70" s="1"/>
  <c r="BH93" i="70"/>
  <c r="AB93" i="70" s="1"/>
  <c r="AR93" i="70" s="1"/>
  <c r="BH67" i="70"/>
  <c r="AB67" i="70" s="1"/>
  <c r="AR67" i="70" s="1"/>
  <c r="AZ161" i="70"/>
  <c r="T161" i="70" s="1"/>
  <c r="AJ161" i="70" s="1"/>
  <c r="BL90" i="70"/>
  <c r="AF90" i="70" s="1"/>
  <c r="AV90" i="70" s="1"/>
  <c r="BH126" i="70"/>
  <c r="AB126" i="70" s="1"/>
  <c r="AR126" i="70" s="1"/>
  <c r="BH64" i="70"/>
  <c r="AB64" i="70" s="1"/>
  <c r="AR64" i="70" s="1"/>
  <c r="BH129" i="70"/>
  <c r="AB129" i="70" s="1"/>
  <c r="AR129" i="70" s="1"/>
  <c r="BH68" i="70"/>
  <c r="AB68" i="70" s="1"/>
  <c r="AR68" i="70" s="1"/>
  <c r="BH138" i="70"/>
  <c r="AB138" i="70" s="1"/>
  <c r="AR138" i="70" s="1"/>
  <c r="BH73" i="70"/>
  <c r="AB73" i="70" s="1"/>
  <c r="AR73" i="70" s="1"/>
  <c r="BH118" i="70"/>
  <c r="AB118" i="70" s="1"/>
  <c r="AR118" i="70" s="1"/>
  <c r="AQ221" i="66"/>
  <c r="AQ194" i="66"/>
  <c r="AQ220" i="66"/>
  <c r="AQ202" i="66"/>
  <c r="AQ200" i="66"/>
  <c r="AQ211" i="66"/>
  <c r="AQ203" i="66"/>
  <c r="AQ193" i="66"/>
  <c r="AQ29" i="66"/>
  <c r="AQ31" i="66"/>
  <c r="AQ22" i="66"/>
  <c r="AQ206" i="66"/>
  <c r="AQ219" i="66"/>
  <c r="AQ212" i="66"/>
  <c r="AQ222" i="66"/>
  <c r="AQ197" i="66"/>
  <c r="AQ217" i="66"/>
  <c r="AQ209" i="66"/>
  <c r="AQ198" i="66"/>
  <c r="AQ204" i="66"/>
  <c r="AQ188" i="66"/>
  <c r="AQ36" i="66"/>
  <c r="AQ28" i="66"/>
  <c r="AQ27" i="66"/>
  <c r="AQ38" i="66"/>
  <c r="AQ218" i="66"/>
  <c r="AQ210" i="66"/>
  <c r="AQ199" i="66"/>
  <c r="AQ208" i="66"/>
  <c r="AQ192" i="66"/>
  <c r="AQ215" i="66"/>
  <c r="AQ207" i="66"/>
  <c r="AQ195" i="66"/>
  <c r="AQ201" i="66"/>
  <c r="AQ37" i="66"/>
  <c r="AQ39" i="66"/>
  <c r="AQ34" i="66"/>
  <c r="AQ26" i="66"/>
  <c r="AQ25" i="66"/>
  <c r="AQ30" i="66"/>
  <c r="AQ216" i="66"/>
  <c r="AQ214" i="66"/>
  <c r="AQ191" i="66"/>
  <c r="AQ189" i="66"/>
  <c r="AQ213" i="66"/>
  <c r="AQ205" i="66"/>
  <c r="AQ190" i="66"/>
  <c r="AQ196" i="66"/>
  <c r="AQ33" i="66"/>
  <c r="AQ35" i="66"/>
  <c r="AQ40" i="66"/>
  <c r="AQ32" i="66"/>
  <c r="AQ24" i="66"/>
  <c r="AS22" i="66"/>
  <c r="AS24" i="66"/>
  <c r="AS26" i="66"/>
  <c r="AS23" i="66"/>
  <c r="AS25" i="66"/>
  <c r="AS27" i="66"/>
  <c r="AS29" i="66"/>
  <c r="AS31" i="66"/>
  <c r="AS33" i="66"/>
  <c r="AS35" i="66"/>
  <c r="AS37" i="66"/>
  <c r="AS39" i="66"/>
  <c r="AS28" i="66"/>
  <c r="AS32" i="66"/>
  <c r="AS36" i="66"/>
  <c r="AS30" i="66"/>
  <c r="AS34" i="66"/>
  <c r="AS38" i="66"/>
  <c r="AS194" i="66"/>
  <c r="AS197" i="66"/>
  <c r="AS202" i="66"/>
  <c r="AS191" i="66"/>
  <c r="AS196" i="66"/>
  <c r="AS199" i="66"/>
  <c r="AS204" i="66"/>
  <c r="AS206" i="66"/>
  <c r="AS208" i="66"/>
  <c r="AS210" i="66"/>
  <c r="AS212" i="66"/>
  <c r="AS214" i="66"/>
  <c r="AS216" i="66"/>
  <c r="AS193" i="66"/>
  <c r="AS198" i="66"/>
  <c r="AS201" i="66"/>
  <c r="AS200" i="66"/>
  <c r="AS219" i="66"/>
  <c r="AS218" i="66"/>
  <c r="AS215" i="66"/>
  <c r="AS205" i="66"/>
  <c r="AS213" i="66"/>
  <c r="AS221" i="66"/>
  <c r="AS192" i="66"/>
  <c r="AS195" i="66"/>
  <c r="AS211" i="66"/>
  <c r="AS220" i="66"/>
  <c r="AS203" i="66"/>
  <c r="AS209" i="66"/>
  <c r="AS217" i="66"/>
  <c r="AS207" i="66"/>
  <c r="AS222" i="66"/>
  <c r="AK22" i="66"/>
  <c r="AK24" i="66"/>
  <c r="AK26" i="66"/>
  <c r="AK23" i="66"/>
  <c r="AK25" i="66"/>
  <c r="AK27" i="66"/>
  <c r="AK29" i="66"/>
  <c r="AK31" i="66"/>
  <c r="AK33" i="66"/>
  <c r="AK28" i="66"/>
  <c r="AK32" i="66"/>
  <c r="AK30" i="66"/>
  <c r="AK198" i="66"/>
  <c r="AK201" i="66"/>
  <c r="AK200" i="66"/>
  <c r="AK203" i="66"/>
  <c r="AK206" i="66"/>
  <c r="AK208" i="66"/>
  <c r="AK210" i="66"/>
  <c r="AK212" i="66"/>
  <c r="AK214" i="66"/>
  <c r="AK216" i="66"/>
  <c r="AK218" i="66"/>
  <c r="AK202" i="66"/>
  <c r="AK211" i="66"/>
  <c r="AK222" i="66"/>
  <c r="AK209" i="66"/>
  <c r="AK217" i="66"/>
  <c r="AK221" i="66"/>
  <c r="AK207" i="66"/>
  <c r="AK215" i="66"/>
  <c r="AK220" i="66"/>
  <c r="AK199" i="66"/>
  <c r="AK205" i="66"/>
  <c r="AK213" i="66"/>
  <c r="AK219" i="66"/>
  <c r="AK204" i="66"/>
  <c r="AP22" i="66"/>
  <c r="AP24" i="66"/>
  <c r="AP26" i="66"/>
  <c r="AP28" i="66"/>
  <c r="AP30" i="66"/>
  <c r="AP32" i="66"/>
  <c r="AP34" i="66"/>
  <c r="AP36" i="66"/>
  <c r="AP38" i="66"/>
  <c r="AP23" i="66"/>
  <c r="AP31" i="66"/>
  <c r="AP35" i="66"/>
  <c r="AP39" i="66"/>
  <c r="AP25" i="66"/>
  <c r="AP27" i="66"/>
  <c r="AP37" i="66"/>
  <c r="AP33" i="66"/>
  <c r="AP29" i="66"/>
  <c r="AP185" i="66"/>
  <c r="AP187" i="66"/>
  <c r="AP189" i="66"/>
  <c r="AP191" i="66"/>
  <c r="AP193" i="66"/>
  <c r="AP195" i="66"/>
  <c r="AP197" i="66"/>
  <c r="AP199" i="66"/>
  <c r="AP201" i="66"/>
  <c r="AP203" i="66"/>
  <c r="AP190" i="66"/>
  <c r="AP198" i="66"/>
  <c r="AP205" i="66"/>
  <c r="AP207" i="66"/>
  <c r="AP209" i="66"/>
  <c r="AP211" i="66"/>
  <c r="AP213" i="66"/>
  <c r="AP215" i="66"/>
  <c r="AP217" i="66"/>
  <c r="AP219" i="66"/>
  <c r="AP221" i="66"/>
  <c r="AP192" i="66"/>
  <c r="AP200" i="66"/>
  <c r="AP186" i="66"/>
  <c r="AP194" i="66"/>
  <c r="AP202" i="66"/>
  <c r="AP206" i="66"/>
  <c r="AP208" i="66"/>
  <c r="AP210" i="66"/>
  <c r="AP212" i="66"/>
  <c r="AP214" i="66"/>
  <c r="AP216" i="66"/>
  <c r="AP218" i="66"/>
  <c r="AP220" i="66"/>
  <c r="AP222" i="66"/>
  <c r="AP196" i="66"/>
  <c r="AP204" i="66"/>
  <c r="AP188" i="66"/>
  <c r="AN23" i="66"/>
  <c r="AN25" i="66"/>
  <c r="AN27" i="66"/>
  <c r="AN29" i="66"/>
  <c r="AN31" i="66"/>
  <c r="AN33" i="66"/>
  <c r="AN35" i="66"/>
  <c r="AN37" i="66"/>
  <c r="AN39" i="66"/>
  <c r="AN22" i="66"/>
  <c r="AN30" i="66"/>
  <c r="AN34" i="66"/>
  <c r="AN38" i="66"/>
  <c r="AN24" i="66"/>
  <c r="AN32" i="66"/>
  <c r="AN28" i="66"/>
  <c r="AN26" i="66"/>
  <c r="AN36" i="66"/>
  <c r="AN40" i="66"/>
  <c r="AN192" i="66"/>
  <c r="AN194" i="66"/>
  <c r="AN196" i="66"/>
  <c r="AN198" i="66"/>
  <c r="AN200" i="66"/>
  <c r="AN202" i="66"/>
  <c r="AN204" i="66"/>
  <c r="AN197" i="66"/>
  <c r="AN206" i="66"/>
  <c r="AN208" i="66"/>
  <c r="AN210" i="66"/>
  <c r="AN212" i="66"/>
  <c r="AN214" i="66"/>
  <c r="AN216" i="66"/>
  <c r="AN218" i="66"/>
  <c r="AN220" i="66"/>
  <c r="AN222" i="66"/>
  <c r="AN199" i="66"/>
  <c r="AN193" i="66"/>
  <c r="AN201" i="66"/>
  <c r="AN205" i="66"/>
  <c r="AN207" i="66"/>
  <c r="AN209" i="66"/>
  <c r="AN211" i="66"/>
  <c r="AN213" i="66"/>
  <c r="AN215" i="66"/>
  <c r="AN217" i="66"/>
  <c r="AN219" i="66"/>
  <c r="AN221" i="66"/>
  <c r="AN195" i="66"/>
  <c r="AN203" i="66"/>
  <c r="AX22" i="66"/>
  <c r="AX24" i="66"/>
  <c r="AX26" i="66"/>
  <c r="AX28" i="66"/>
  <c r="AX30" i="66"/>
  <c r="AX32" i="66"/>
  <c r="AX34" i="66"/>
  <c r="AX36" i="66"/>
  <c r="AX27" i="66"/>
  <c r="AX31" i="66"/>
  <c r="AX35" i="66"/>
  <c r="AX25" i="66"/>
  <c r="AX29" i="66"/>
  <c r="AX23" i="66"/>
  <c r="AX33" i="66"/>
  <c r="AX195" i="66"/>
  <c r="AX197" i="66"/>
  <c r="AX199" i="66"/>
  <c r="AX201" i="66"/>
  <c r="AX203" i="66"/>
  <c r="AX202" i="66"/>
  <c r="AX205" i="66"/>
  <c r="AX207" i="66"/>
  <c r="AX209" i="66"/>
  <c r="AX211" i="66"/>
  <c r="AX213" i="66"/>
  <c r="AX215" i="66"/>
  <c r="AX217" i="66"/>
  <c r="AX219" i="66"/>
  <c r="AX221" i="66"/>
  <c r="AX196" i="66"/>
  <c r="AX198" i="66"/>
  <c r="AX204" i="66"/>
  <c r="AX206" i="66"/>
  <c r="AX208" i="66"/>
  <c r="AX210" i="66"/>
  <c r="AX212" i="66"/>
  <c r="AX214" i="66"/>
  <c r="AX216" i="66"/>
  <c r="AX218" i="66"/>
  <c r="AX220" i="66"/>
  <c r="AX222" i="66"/>
  <c r="AX200" i="66"/>
  <c r="AL22" i="66"/>
  <c r="AL24" i="66"/>
  <c r="AL26" i="66"/>
  <c r="AL28" i="66"/>
  <c r="AL30" i="66"/>
  <c r="AL32" i="66"/>
  <c r="AL29" i="66"/>
  <c r="AL27" i="66"/>
  <c r="AL23" i="66"/>
  <c r="AL25" i="66"/>
  <c r="AL31" i="66"/>
  <c r="AL193" i="66"/>
  <c r="AL195" i="66"/>
  <c r="AL197" i="66"/>
  <c r="AL199" i="66"/>
  <c r="AL201" i="66"/>
  <c r="AL203" i="66"/>
  <c r="AL196" i="66"/>
  <c r="AL204" i="66"/>
  <c r="AL205" i="66"/>
  <c r="AL207" i="66"/>
  <c r="AL209" i="66"/>
  <c r="AL211" i="66"/>
  <c r="AL213" i="66"/>
  <c r="AL215" i="66"/>
  <c r="AL217" i="66"/>
  <c r="AL219" i="66"/>
  <c r="AL221" i="66"/>
  <c r="AL198" i="66"/>
  <c r="AL200" i="66"/>
  <c r="AL206" i="66"/>
  <c r="AL208" i="66"/>
  <c r="AL210" i="66"/>
  <c r="AL212" i="66"/>
  <c r="AL214" i="66"/>
  <c r="AL216" i="66"/>
  <c r="AL218" i="66"/>
  <c r="AL220" i="66"/>
  <c r="AL222" i="66"/>
  <c r="AL194" i="66"/>
  <c r="AL202" i="66"/>
  <c r="AV23" i="66"/>
  <c r="AV25" i="66"/>
  <c r="AV27" i="66"/>
  <c r="AV29" i="66"/>
  <c r="AV31" i="66"/>
  <c r="AV33" i="66"/>
  <c r="AV35" i="66"/>
  <c r="AV37" i="66"/>
  <c r="AV26" i="66"/>
  <c r="AV30" i="66"/>
  <c r="AV34" i="66"/>
  <c r="AV38" i="66"/>
  <c r="AV24" i="66"/>
  <c r="AV22" i="66"/>
  <c r="AV36" i="66"/>
  <c r="AV32" i="66"/>
  <c r="AV28" i="66"/>
  <c r="AV206" i="66"/>
  <c r="AV208" i="66"/>
  <c r="AV210" i="66"/>
  <c r="AV212" i="66"/>
  <c r="AV214" i="66"/>
  <c r="AV216" i="66"/>
  <c r="AV218" i="66"/>
  <c r="AV220" i="66"/>
  <c r="AV222" i="66"/>
  <c r="AV207" i="66"/>
  <c r="AV209" i="66"/>
  <c r="AV211" i="66"/>
  <c r="AV213" i="66"/>
  <c r="AV215" i="66"/>
  <c r="AV217" i="66"/>
  <c r="AV219" i="66"/>
  <c r="AV221" i="66"/>
  <c r="AM23" i="66"/>
  <c r="AM25" i="66"/>
  <c r="AM27" i="66"/>
  <c r="AM22" i="66"/>
  <c r="AM24" i="66"/>
  <c r="AM26" i="66"/>
  <c r="AM28" i="66"/>
  <c r="AM30" i="66"/>
  <c r="AM32" i="66"/>
  <c r="AM34" i="66"/>
  <c r="AM36" i="66"/>
  <c r="AM29" i="66"/>
  <c r="AM33" i="66"/>
  <c r="AM31" i="66"/>
  <c r="AM35" i="66"/>
  <c r="AM199" i="66"/>
  <c r="AM202" i="66"/>
  <c r="AM196" i="66"/>
  <c r="AM201" i="66"/>
  <c r="AM204" i="66"/>
  <c r="AM205" i="66"/>
  <c r="AM207" i="66"/>
  <c r="AM209" i="66"/>
  <c r="AM211" i="66"/>
  <c r="AM213" i="66"/>
  <c r="AM215" i="66"/>
  <c r="AM217" i="66"/>
  <c r="AM198" i="66"/>
  <c r="AM203" i="66"/>
  <c r="AM214" i="66"/>
  <c r="AM219" i="66"/>
  <c r="AM210" i="66"/>
  <c r="AM218" i="66"/>
  <c r="AM222" i="66"/>
  <c r="AM197" i="66"/>
  <c r="AM200" i="66"/>
  <c r="AM208" i="66"/>
  <c r="AM216" i="66"/>
  <c r="AM221" i="66"/>
  <c r="AM206" i="66"/>
  <c r="AM220" i="66"/>
  <c r="AM212" i="66"/>
  <c r="AU23" i="66"/>
  <c r="AU25" i="66"/>
  <c r="AU27" i="66"/>
  <c r="AU22" i="66"/>
  <c r="AU24" i="66"/>
  <c r="AU26" i="66"/>
  <c r="AU28" i="66"/>
  <c r="AU30" i="66"/>
  <c r="AU32" i="66"/>
  <c r="AU34" i="66"/>
  <c r="AU36" i="66"/>
  <c r="AU38" i="66"/>
  <c r="AU29" i="66"/>
  <c r="AU33" i="66"/>
  <c r="AU37" i="66"/>
  <c r="AU31" i="66"/>
  <c r="AU35" i="66"/>
  <c r="AU39" i="66"/>
  <c r="AU195" i="66"/>
  <c r="AU198" i="66"/>
  <c r="AU203" i="66"/>
  <c r="AU197" i="66"/>
  <c r="AU200" i="66"/>
  <c r="AU205" i="66"/>
  <c r="AU207" i="66"/>
  <c r="AU209" i="66"/>
  <c r="AU211" i="66"/>
  <c r="AU213" i="66"/>
  <c r="AU215" i="66"/>
  <c r="AU217" i="66"/>
  <c r="AU199" i="66"/>
  <c r="AU202" i="66"/>
  <c r="AU196" i="66"/>
  <c r="AU206" i="66"/>
  <c r="AU214" i="66"/>
  <c r="AU218" i="66"/>
  <c r="AU222" i="66"/>
  <c r="AU201" i="66"/>
  <c r="AU204" i="66"/>
  <c r="AU212" i="66"/>
  <c r="AU221" i="66"/>
  <c r="AU210" i="66"/>
  <c r="AU220" i="66"/>
  <c r="AU208" i="66"/>
  <c r="AU216" i="66"/>
  <c r="AU219" i="66"/>
  <c r="AW22" i="66"/>
  <c r="AW24" i="66"/>
  <c r="AW26" i="66"/>
  <c r="AW23" i="66"/>
  <c r="AW25" i="66"/>
  <c r="AW27" i="66"/>
  <c r="AW29" i="66"/>
  <c r="AW31" i="66"/>
  <c r="AW33" i="66"/>
  <c r="AW35" i="66"/>
  <c r="AW37" i="66"/>
  <c r="AW30" i="66"/>
  <c r="AW34" i="66"/>
  <c r="AW38" i="66"/>
  <c r="AW28" i="66"/>
  <c r="AW32" i="66"/>
  <c r="AW36" i="66"/>
  <c r="AW206" i="66"/>
  <c r="AW208" i="66"/>
  <c r="AW210" i="66"/>
  <c r="AW212" i="66"/>
  <c r="AW214" i="66"/>
  <c r="AW216" i="66"/>
  <c r="AW209" i="66"/>
  <c r="AW220" i="66"/>
  <c r="AW207" i="66"/>
  <c r="AW215" i="66"/>
  <c r="AW219" i="66"/>
  <c r="AW213" i="66"/>
  <c r="AW218" i="66"/>
  <c r="AW222" i="66"/>
  <c r="AW211" i="66"/>
  <c r="AW221" i="66"/>
  <c r="AW217" i="66"/>
  <c r="AO22" i="66"/>
  <c r="AO24" i="66"/>
  <c r="AO26" i="66"/>
  <c r="AO23" i="66"/>
  <c r="AO25" i="66"/>
  <c r="AO27" i="66"/>
  <c r="AO29" i="66"/>
  <c r="AO31" i="66"/>
  <c r="AO33" i="66"/>
  <c r="AO35" i="66"/>
  <c r="AO37" i="66"/>
  <c r="AO39" i="66"/>
  <c r="AO30" i="66"/>
  <c r="AO34" i="66"/>
  <c r="AO38" i="66"/>
  <c r="AO28" i="66"/>
  <c r="AO32" i="66"/>
  <c r="AO36" i="66"/>
  <c r="AO40" i="66"/>
  <c r="AO192" i="66"/>
  <c r="AO195" i="66"/>
  <c r="AO200" i="66"/>
  <c r="AO203" i="66"/>
  <c r="AO194" i="66"/>
  <c r="AO197" i="66"/>
  <c r="AO202" i="66"/>
  <c r="AO206" i="66"/>
  <c r="AO208" i="66"/>
  <c r="AO210" i="66"/>
  <c r="AO212" i="66"/>
  <c r="AO214" i="66"/>
  <c r="AO216" i="66"/>
  <c r="AO196" i="66"/>
  <c r="AO199" i="66"/>
  <c r="AO204" i="66"/>
  <c r="AO193" i="66"/>
  <c r="AO205" i="66"/>
  <c r="AO198" i="66"/>
  <c r="AO201" i="66"/>
  <c r="AO211" i="66"/>
  <c r="AO219" i="66"/>
  <c r="AO209" i="66"/>
  <c r="AO217" i="66"/>
  <c r="AO218" i="66"/>
  <c r="AO222" i="66"/>
  <c r="AO207" i="66"/>
  <c r="AO215" i="66"/>
  <c r="AO221" i="66"/>
  <c r="AO213" i="66"/>
  <c r="AO220" i="66"/>
  <c r="AR23" i="66"/>
  <c r="AR25" i="66"/>
  <c r="AR27" i="66"/>
  <c r="AR29" i="66"/>
  <c r="AR31" i="66"/>
  <c r="AR33" i="66"/>
  <c r="AR35" i="66"/>
  <c r="AR37" i="66"/>
  <c r="AR39" i="66"/>
  <c r="AR24" i="66"/>
  <c r="AR28" i="66"/>
  <c r="AR32" i="66"/>
  <c r="AR36" i="66"/>
  <c r="AR22" i="66"/>
  <c r="AR26" i="66"/>
  <c r="AR34" i="66"/>
  <c r="AR40" i="66"/>
  <c r="AR30" i="66"/>
  <c r="AR38" i="66"/>
  <c r="AR186" i="66"/>
  <c r="AR188" i="66"/>
  <c r="AR190" i="66"/>
  <c r="AR192" i="66"/>
  <c r="AR194" i="66"/>
  <c r="AR196" i="66"/>
  <c r="AR198" i="66"/>
  <c r="AR200" i="66"/>
  <c r="AR202" i="66"/>
  <c r="AR204" i="66"/>
  <c r="AR191" i="66"/>
  <c r="AR199" i="66"/>
  <c r="AR206" i="66"/>
  <c r="AR208" i="66"/>
  <c r="AR210" i="66"/>
  <c r="AR212" i="66"/>
  <c r="AR214" i="66"/>
  <c r="AR216" i="66"/>
  <c r="AR218" i="66"/>
  <c r="AR220" i="66"/>
  <c r="AR222" i="66"/>
  <c r="AR185" i="66"/>
  <c r="AR193" i="66"/>
  <c r="AR201" i="66"/>
  <c r="AR187" i="66"/>
  <c r="AR195" i="66"/>
  <c r="AR203" i="66"/>
  <c r="AR205" i="66"/>
  <c r="AR207" i="66"/>
  <c r="AR209" i="66"/>
  <c r="AR211" i="66"/>
  <c r="AR213" i="66"/>
  <c r="AR215" i="66"/>
  <c r="AR217" i="66"/>
  <c r="AR219" i="66"/>
  <c r="AR221" i="66"/>
  <c r="AR189" i="66"/>
  <c r="AR197" i="66"/>
  <c r="AJ24" i="66"/>
  <c r="AJ28" i="66"/>
  <c r="AJ32" i="66"/>
  <c r="AJ220" i="66"/>
  <c r="AJ22" i="66"/>
  <c r="AJ30" i="66"/>
  <c r="AJ23" i="66"/>
  <c r="AJ31" i="66"/>
  <c r="AJ25" i="66"/>
  <c r="AJ29" i="66"/>
  <c r="AJ217" i="66"/>
  <c r="AJ221" i="66"/>
  <c r="AJ26" i="66"/>
  <c r="AJ218" i="66"/>
  <c r="AJ27" i="66"/>
  <c r="AJ219" i="66"/>
  <c r="BP196" i="66"/>
  <c r="BP44" i="66"/>
  <c r="AD211" i="7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AB220" i="71"/>
  <c r="AF216" i="71"/>
  <c r="W64" i="71"/>
  <c r="AM64" i="71" s="1"/>
  <c r="W138" i="71"/>
  <c r="AM138" i="71" s="1"/>
  <c r="W146" i="71"/>
  <c r="AM146" i="71" s="1"/>
  <c r="W217" i="71"/>
  <c r="Z149" i="71"/>
  <c r="AP149" i="71" s="1"/>
  <c r="AE222" i="71"/>
  <c r="AA186" i="71"/>
  <c r="AQ186" i="71" s="1"/>
  <c r="AA204" i="71"/>
  <c r="AA216" i="71"/>
  <c r="X206" i="71"/>
  <c r="AD214" i="71"/>
  <c r="AD198" i="71"/>
  <c r="AT198" i="71" s="1"/>
  <c r="AD206" i="71"/>
  <c r="AH188" i="71"/>
  <c r="AX188" i="71" s="1"/>
  <c r="AE145" i="71"/>
  <c r="AU145" i="71" s="1"/>
  <c r="AA209" i="71"/>
  <c r="AA184" i="71"/>
  <c r="AQ184" i="71" s="1"/>
  <c r="AA219" i="71"/>
  <c r="AA195" i="71"/>
  <c r="Z207" i="71"/>
  <c r="Z191" i="71"/>
  <c r="AP191" i="71" s="1"/>
  <c r="AC197" i="71"/>
  <c r="AS197" i="71" s="1"/>
  <c r="AC195" i="71"/>
  <c r="AS195" i="71" s="1"/>
  <c r="AD24" i="71"/>
  <c r="AT24" i="71" s="1"/>
  <c r="AD215" i="71"/>
  <c r="AD199" i="71"/>
  <c r="AT199" i="71" s="1"/>
  <c r="AD203" i="71"/>
  <c r="AC24" i="71"/>
  <c r="AS24" i="71" s="1"/>
  <c r="AC40" i="71"/>
  <c r="AS40" i="71" s="1"/>
  <c r="AC56" i="71"/>
  <c r="AS56" i="71" s="1"/>
  <c r="AC67" i="71"/>
  <c r="AS67" i="71" s="1"/>
  <c r="AC75" i="71"/>
  <c r="AS75" i="71" s="1"/>
  <c r="AC83" i="71"/>
  <c r="AS83" i="71" s="1"/>
  <c r="AC91" i="71"/>
  <c r="AS91" i="71" s="1"/>
  <c r="AC99" i="71"/>
  <c r="AS99" i="71" s="1"/>
  <c r="AC107" i="71"/>
  <c r="AS107" i="71" s="1"/>
  <c r="AC115" i="71"/>
  <c r="AS115" i="71" s="1"/>
  <c r="AC123" i="71"/>
  <c r="AS123" i="71" s="1"/>
  <c r="AC147" i="71"/>
  <c r="AS147" i="71" s="1"/>
  <c r="AC152" i="71"/>
  <c r="AS152" i="71" s="1"/>
  <c r="AC176" i="71"/>
  <c r="AS176" i="71" s="1"/>
  <c r="AC184" i="71"/>
  <c r="AS184" i="71" s="1"/>
  <c r="AC189" i="71"/>
  <c r="AS189" i="71" s="1"/>
  <c r="AC221" i="71"/>
  <c r="AE34" i="71"/>
  <c r="AU34" i="71" s="1"/>
  <c r="AE179" i="71"/>
  <c r="AU179" i="71" s="1"/>
  <c r="AB190" i="71"/>
  <c r="AR190" i="71" s="1"/>
  <c r="AB209" i="71"/>
  <c r="T217" i="71"/>
  <c r="X219" i="71"/>
  <c r="AH134" i="71"/>
  <c r="AX134" i="71" s="1"/>
  <c r="AC62" i="71"/>
  <c r="AS62" i="71" s="1"/>
  <c r="AC35" i="71"/>
  <c r="AS35" i="71" s="1"/>
  <c r="AC51" i="71"/>
  <c r="AS51" i="71" s="1"/>
  <c r="AC124" i="71"/>
  <c r="AS124" i="71" s="1"/>
  <c r="AC74" i="71"/>
  <c r="AS74" i="71" s="1"/>
  <c r="AC90" i="71"/>
  <c r="AS90" i="71" s="1"/>
  <c r="AC106" i="71"/>
  <c r="AS106" i="71" s="1"/>
  <c r="AC121" i="71"/>
  <c r="AS121" i="71" s="1"/>
  <c r="AC140" i="71"/>
  <c r="AS140" i="71" s="1"/>
  <c r="AC137" i="71"/>
  <c r="AS137" i="71" s="1"/>
  <c r="AC151" i="71"/>
  <c r="AS151" i="71" s="1"/>
  <c r="AC167" i="71"/>
  <c r="AS167" i="71" s="1"/>
  <c r="AC183" i="71"/>
  <c r="AS183" i="71" s="1"/>
  <c r="AC190" i="71"/>
  <c r="AS190" i="71" s="1"/>
  <c r="AH22" i="71"/>
  <c r="AX22" i="71" s="1"/>
  <c r="AE217" i="71"/>
  <c r="AE221" i="71"/>
  <c r="X193" i="71"/>
  <c r="AN193" i="71" s="1"/>
  <c r="X217" i="71"/>
  <c r="AC23" i="71"/>
  <c r="AS23" i="71" s="1"/>
  <c r="AC212" i="71"/>
  <c r="AC215" i="71"/>
  <c r="AF222" i="71"/>
  <c r="AA26" i="71"/>
  <c r="AQ26" i="71" s="1"/>
  <c r="AA208" i="71"/>
  <c r="T209" i="71"/>
  <c r="T221" i="71"/>
  <c r="AC193" i="71"/>
  <c r="AS193" i="71" s="1"/>
  <c r="AC210" i="71"/>
  <c r="AC217" i="71"/>
  <c r="AD25" i="71"/>
  <c r="AT25" i="71" s="1"/>
  <c r="AB221" i="71"/>
  <c r="AB189" i="71"/>
  <c r="AR189" i="71" s="1"/>
  <c r="X197" i="71"/>
  <c r="AN197" i="71" s="1"/>
  <c r="X194" i="71"/>
  <c r="AN194" i="71" s="1"/>
  <c r="AC42" i="71"/>
  <c r="AS42" i="71" s="1"/>
  <c r="AC119" i="71"/>
  <c r="AS119" i="71" s="1"/>
  <c r="AC89" i="71"/>
  <c r="AS89" i="71" s="1"/>
  <c r="AC122" i="71"/>
  <c r="AS122" i="71" s="1"/>
  <c r="AC158" i="71"/>
  <c r="AS158" i="71" s="1"/>
  <c r="AC170" i="71"/>
  <c r="AS170" i="71" s="1"/>
  <c r="AC207" i="71"/>
  <c r="AH122" i="71"/>
  <c r="AX122" i="71" s="1"/>
  <c r="AC30" i="71"/>
  <c r="AS30" i="71" s="1"/>
  <c r="AC73" i="71"/>
  <c r="AS73" i="71" s="1"/>
  <c r="AC105" i="71"/>
  <c r="AS105" i="71" s="1"/>
  <c r="AC154" i="71"/>
  <c r="AS154" i="71" s="1"/>
  <c r="AC150" i="71"/>
  <c r="AS150" i="71" s="1"/>
  <c r="T222" i="71"/>
  <c r="AA23" i="71"/>
  <c r="AQ23" i="71" s="1"/>
  <c r="AA197" i="71"/>
  <c r="AB22" i="71"/>
  <c r="AR22" i="71" s="1"/>
  <c r="AB198" i="71"/>
  <c r="AC213" i="71"/>
  <c r="X24" i="71"/>
  <c r="AN24" i="71" s="1"/>
  <c r="AD222" i="71"/>
  <c r="AD197" i="71"/>
  <c r="AT197" i="71" s="1"/>
  <c r="AE211" i="71"/>
  <c r="AF217" i="71"/>
  <c r="AB26" i="71"/>
  <c r="AR26" i="71" s="1"/>
  <c r="AB202" i="71"/>
  <c r="AB200" i="71"/>
  <c r="AB212" i="71"/>
  <c r="AH193" i="71"/>
  <c r="AX193" i="71" s="1"/>
  <c r="AH163" i="71"/>
  <c r="AX163" i="71" s="1"/>
  <c r="AA194" i="71"/>
  <c r="AQ194" i="71" s="1"/>
  <c r="X221" i="71"/>
  <c r="Z23" i="71"/>
  <c r="AP23" i="71" s="1"/>
  <c r="AC22" i="71"/>
  <c r="AS22" i="71" s="1"/>
  <c r="AC26" i="71"/>
  <c r="AS26" i="71" s="1"/>
  <c r="AC201" i="71"/>
  <c r="AC199" i="71"/>
  <c r="AS199" i="71" s="1"/>
  <c r="AC216" i="71"/>
  <c r="AD210" i="71"/>
  <c r="AD194" i="71"/>
  <c r="AT194" i="71" s="1"/>
  <c r="AD202" i="71"/>
  <c r="AD218" i="71"/>
  <c r="AF202" i="71"/>
  <c r="AF218" i="71"/>
  <c r="AB186" i="71"/>
  <c r="AR186" i="71" s="1"/>
  <c r="AB206" i="71"/>
  <c r="AB195" i="71"/>
  <c r="AR195" i="71" s="1"/>
  <c r="AB217" i="71"/>
  <c r="AA199" i="71"/>
  <c r="AA222" i="71"/>
  <c r="X190" i="71"/>
  <c r="AN190" i="71" s="1"/>
  <c r="T213" i="71"/>
  <c r="X205" i="71"/>
  <c r="AF206" i="71"/>
  <c r="AF212" i="71"/>
  <c r="AB191" i="71"/>
  <c r="AR191" i="71" s="1"/>
  <c r="AB219" i="71"/>
  <c r="AE26" i="71"/>
  <c r="AU26" i="71" s="1"/>
  <c r="AF199" i="71"/>
  <c r="AE97" i="71"/>
  <c r="AU97" i="71" s="1"/>
  <c r="AE117" i="71"/>
  <c r="AU117" i="71" s="1"/>
  <c r="AE206" i="71"/>
  <c r="AB24" i="71"/>
  <c r="AR24" i="71" s="1"/>
  <c r="AB27" i="71"/>
  <c r="AR27" i="71" s="1"/>
  <c r="AB194" i="71"/>
  <c r="AR194" i="71" s="1"/>
  <c r="AB201" i="71"/>
  <c r="AB222" i="71"/>
  <c r="T219" i="71"/>
  <c r="AA22" i="71"/>
  <c r="AQ22" i="71" s="1"/>
  <c r="AA192" i="71"/>
  <c r="AQ192" i="71" s="1"/>
  <c r="AA200" i="71"/>
  <c r="AA220" i="71"/>
  <c r="T198" i="71"/>
  <c r="AJ198" i="71" s="1"/>
  <c r="T197" i="71"/>
  <c r="AJ197" i="71" s="1"/>
  <c r="T208" i="71"/>
  <c r="AB204" i="71"/>
  <c r="AB203" i="71"/>
  <c r="AB213" i="71"/>
  <c r="AA193" i="71"/>
  <c r="AQ193" i="71" s="1"/>
  <c r="AA205" i="71"/>
  <c r="T216" i="71"/>
  <c r="AC192" i="71"/>
  <c r="AS192" i="71" s="1"/>
  <c r="AC200" i="71"/>
  <c r="Z215" i="71"/>
  <c r="AD208" i="71"/>
  <c r="AD192" i="71"/>
  <c r="AT192" i="71" s="1"/>
  <c r="AD200" i="71"/>
  <c r="AT200" i="71" s="1"/>
  <c r="AD216" i="71"/>
  <c r="AB25" i="71"/>
  <c r="AR25" i="71" s="1"/>
  <c r="AA211" i="71"/>
  <c r="AA221" i="71"/>
  <c r="T220" i="71"/>
  <c r="T205" i="71"/>
  <c r="AA203" i="71"/>
  <c r="AA190" i="71"/>
  <c r="AQ190" i="71" s="1"/>
  <c r="AF198" i="71"/>
  <c r="AF178" i="71"/>
  <c r="AV178" i="71" s="1"/>
  <c r="AF220" i="71"/>
  <c r="AF221" i="71"/>
  <c r="X196" i="71"/>
  <c r="AN196" i="71" s="1"/>
  <c r="X215" i="71"/>
  <c r="X214" i="71"/>
  <c r="AB187" i="71"/>
  <c r="AR187" i="71" s="1"/>
  <c r="AB192" i="71"/>
  <c r="AR192" i="71" s="1"/>
  <c r="AB205" i="71"/>
  <c r="AB214" i="71"/>
  <c r="T207" i="71"/>
  <c r="X191" i="71"/>
  <c r="AN191" i="71" s="1"/>
  <c r="AF210" i="71"/>
  <c r="AF214" i="71"/>
  <c r="AA187" i="71"/>
  <c r="AQ187" i="71" s="1"/>
  <c r="AA188" i="71"/>
  <c r="AQ188" i="71" s="1"/>
  <c r="AA196" i="71"/>
  <c r="Z189" i="71"/>
  <c r="AP189" i="71" s="1"/>
  <c r="Z193" i="71"/>
  <c r="AP193" i="71" s="1"/>
  <c r="Z205" i="71"/>
  <c r="X204" i="71"/>
  <c r="X25" i="71"/>
  <c r="AN25" i="71" s="1"/>
  <c r="AF23" i="71"/>
  <c r="AV23" i="71" s="1"/>
  <c r="AF196" i="71"/>
  <c r="AV196" i="71" s="1"/>
  <c r="AF200" i="71"/>
  <c r="AF187" i="71"/>
  <c r="AV187" i="71" s="1"/>
  <c r="AF191" i="71"/>
  <c r="AV191" i="71" s="1"/>
  <c r="AF215" i="71"/>
  <c r="AB23" i="71"/>
  <c r="AR23" i="71" s="1"/>
  <c r="AB196" i="71"/>
  <c r="AR196" i="71" s="1"/>
  <c r="AB199" i="71"/>
  <c r="AB211" i="71"/>
  <c r="AB215" i="71"/>
  <c r="X203" i="71"/>
  <c r="X192" i="71"/>
  <c r="AN192" i="71" s="1"/>
  <c r="T204" i="71"/>
  <c r="T218" i="71"/>
  <c r="AA210" i="71"/>
  <c r="X210" i="71"/>
  <c r="AF204" i="71"/>
  <c r="AF197" i="71"/>
  <c r="AB193" i="71"/>
  <c r="AR193" i="71" s="1"/>
  <c r="AB208" i="71"/>
  <c r="T206" i="71"/>
  <c r="AA213" i="71"/>
  <c r="X209" i="71"/>
  <c r="Z197" i="71"/>
  <c r="AP197" i="71" s="1"/>
  <c r="AB188" i="71"/>
  <c r="AR188" i="71" s="1"/>
  <c r="AA215" i="71"/>
  <c r="AA191" i="71"/>
  <c r="AQ191" i="71" s="1"/>
  <c r="AA214" i="71"/>
  <c r="AF201" i="71"/>
  <c r="AF209" i="71"/>
  <c r="AF213" i="71"/>
  <c r="AB197" i="71"/>
  <c r="AB210" i="71"/>
  <c r="AB218" i="71"/>
  <c r="AA189" i="71"/>
  <c r="AQ189" i="71" s="1"/>
  <c r="AA201" i="71"/>
  <c r="AA218" i="71"/>
  <c r="AF22" i="71"/>
  <c r="AV22" i="71" s="1"/>
  <c r="AF24" i="71"/>
  <c r="AV24" i="71" s="1"/>
  <c r="AF205" i="71"/>
  <c r="AB207" i="71"/>
  <c r="AA24" i="71"/>
  <c r="AQ24" i="71" s="1"/>
  <c r="AA217" i="71"/>
  <c r="AA198" i="71"/>
  <c r="AA202" i="71"/>
  <c r="AF207" i="71"/>
  <c r="AF211" i="71"/>
  <c r="AB216" i="71"/>
  <c r="AA25" i="71"/>
  <c r="AQ25" i="71" s="1"/>
  <c r="AA207" i="71"/>
  <c r="Z210" i="71"/>
  <c r="Z217" i="71"/>
  <c r="Z25" i="71"/>
  <c r="AP25" i="71" s="1"/>
  <c r="Z213" i="71"/>
  <c r="X198" i="71"/>
  <c r="AN198" i="71" s="1"/>
  <c r="X211" i="71"/>
  <c r="X212" i="71"/>
  <c r="X200" i="71"/>
  <c r="X220" i="71"/>
  <c r="T210" i="71"/>
  <c r="T215" i="71"/>
  <c r="T212" i="71"/>
  <c r="X199" i="71"/>
  <c r="AN199" i="71" s="1"/>
  <c r="AF179" i="71"/>
  <c r="AV179" i="71" s="1"/>
  <c r="X208" i="71"/>
  <c r="X188" i="71"/>
  <c r="AN188" i="71" s="1"/>
  <c r="AA185" i="71"/>
  <c r="AQ185" i="71" s="1"/>
  <c r="T203" i="71"/>
  <c r="AA206" i="71"/>
  <c r="AA212" i="71"/>
  <c r="X218" i="71"/>
  <c r="AF203" i="71"/>
  <c r="X195" i="71"/>
  <c r="AN195" i="71" s="1"/>
  <c r="T211" i="71"/>
  <c r="X213" i="71"/>
  <c r="X201" i="71"/>
  <c r="AF219" i="71"/>
  <c r="AF208" i="71"/>
  <c r="X202" i="71"/>
  <c r="X216" i="71"/>
  <c r="T214" i="71"/>
  <c r="Z214" i="71"/>
  <c r="X207" i="71"/>
  <c r="X22" i="71"/>
  <c r="AN22" i="71" s="1"/>
  <c r="X222" i="71"/>
  <c r="AB193" i="70"/>
  <c r="AR193" i="70" s="1"/>
  <c r="AA37" i="70"/>
  <c r="AQ37" i="70" s="1"/>
  <c r="T24" i="70"/>
  <c r="AJ24" i="70" s="1"/>
  <c r="T32" i="70"/>
  <c r="AJ32" i="70" s="1"/>
  <c r="T212" i="70"/>
  <c r="AJ212" i="70" s="1"/>
  <c r="T220" i="70"/>
  <c r="AF222" i="70"/>
  <c r="AA25" i="70"/>
  <c r="V201" i="70"/>
  <c r="AL201" i="70" s="1"/>
  <c r="AB24" i="70"/>
  <c r="T26" i="70"/>
  <c r="AJ26" i="70" s="1"/>
  <c r="T222" i="70"/>
  <c r="X197" i="70"/>
  <c r="AN197" i="70" s="1"/>
  <c r="X212" i="70"/>
  <c r="AD36" i="70"/>
  <c r="AT36" i="70" s="1"/>
  <c r="AD33" i="70"/>
  <c r="AD202" i="70"/>
  <c r="AT202" i="70" s="1"/>
  <c r="AD214" i="70"/>
  <c r="AD218" i="70"/>
  <c r="AB27" i="70"/>
  <c r="N7" i="53"/>
  <c r="Y22" i="71"/>
  <c r="AO22" i="71" s="1"/>
  <c r="Y205" i="71"/>
  <c r="Z202" i="71"/>
  <c r="AE213" i="71"/>
  <c r="AB198" i="70"/>
  <c r="AR198" i="70" s="1"/>
  <c r="AB38" i="70"/>
  <c r="AR38" i="70" s="1"/>
  <c r="AG32" i="70"/>
  <c r="X24" i="70"/>
  <c r="X30" i="70"/>
  <c r="X39" i="70"/>
  <c r="AN39" i="70" s="1"/>
  <c r="X216" i="70"/>
  <c r="AD29" i="70"/>
  <c r="AD207" i="70"/>
  <c r="AT207" i="70" s="1"/>
  <c r="AB214" i="70"/>
  <c r="X195" i="70"/>
  <c r="AN195" i="70" s="1"/>
  <c r="X27" i="70"/>
  <c r="X204" i="70"/>
  <c r="AN204" i="70" s="1"/>
  <c r="AD25" i="70"/>
  <c r="AD26" i="70"/>
  <c r="AD220" i="70"/>
  <c r="Y193" i="71"/>
  <c r="AO193" i="71" s="1"/>
  <c r="Y209" i="71"/>
  <c r="AD191" i="71"/>
  <c r="AT191" i="71" s="1"/>
  <c r="AD195" i="71"/>
  <c r="AT195" i="71" s="1"/>
  <c r="AE195" i="71"/>
  <c r="AU195" i="71" s="1"/>
  <c r="AH202" i="71"/>
  <c r="AX202" i="71" s="1"/>
  <c r="Z203" i="71"/>
  <c r="Z219" i="71"/>
  <c r="AC28" i="71"/>
  <c r="AS28" i="71" s="1"/>
  <c r="AC205" i="71"/>
  <c r="AC203" i="71"/>
  <c r="AC214" i="71"/>
  <c r="AC202" i="71"/>
  <c r="AC209" i="71"/>
  <c r="Z201" i="71"/>
  <c r="Z220" i="71"/>
  <c r="AH129" i="71"/>
  <c r="AX129" i="71" s="1"/>
  <c r="AD29" i="71"/>
  <c r="AT29" i="71" s="1"/>
  <c r="AD45" i="71"/>
  <c r="AT45" i="71" s="1"/>
  <c r="AD64" i="71"/>
  <c r="AT64" i="71" s="1"/>
  <c r="AD185" i="71"/>
  <c r="AT185" i="71" s="1"/>
  <c r="AD126" i="71"/>
  <c r="AT126" i="71" s="1"/>
  <c r="AD158" i="71"/>
  <c r="AT158" i="71" s="1"/>
  <c r="AD174" i="71"/>
  <c r="AT174" i="71" s="1"/>
  <c r="AD212" i="71"/>
  <c r="AD188" i="71"/>
  <c r="AT188" i="71" s="1"/>
  <c r="AD196" i="71"/>
  <c r="AT196" i="71" s="1"/>
  <c r="AD204" i="71"/>
  <c r="AD220" i="71"/>
  <c r="AE22" i="71"/>
  <c r="AU22" i="71" s="1"/>
  <c r="AE187" i="71"/>
  <c r="AU187" i="71" s="1"/>
  <c r="AE154" i="71"/>
  <c r="AU154" i="71" s="1"/>
  <c r="AE198" i="71"/>
  <c r="AU198" i="71" s="1"/>
  <c r="AE153" i="71"/>
  <c r="AU153" i="71" s="1"/>
  <c r="AH147" i="71"/>
  <c r="AX147" i="71" s="1"/>
  <c r="AH63" i="71"/>
  <c r="AX63" i="71" s="1"/>
  <c r="AH36" i="71"/>
  <c r="AX36" i="71" s="1"/>
  <c r="AE209" i="71"/>
  <c r="U193" i="71"/>
  <c r="AK193" i="71" s="1"/>
  <c r="AC218" i="71"/>
  <c r="AC191" i="71"/>
  <c r="AS191" i="71" s="1"/>
  <c r="AC188" i="71"/>
  <c r="AS188" i="71" s="1"/>
  <c r="AC196" i="71"/>
  <c r="AS196" i="71" s="1"/>
  <c r="AC204" i="71"/>
  <c r="AC219" i="71"/>
  <c r="Z218" i="71"/>
  <c r="AH141" i="71"/>
  <c r="AX141" i="71" s="1"/>
  <c r="AH172" i="71"/>
  <c r="AX172" i="71" s="1"/>
  <c r="AH105" i="71"/>
  <c r="AX105" i="71" s="1"/>
  <c r="AH57" i="71"/>
  <c r="AX57" i="71" s="1"/>
  <c r="AD42" i="71"/>
  <c r="AT42" i="71" s="1"/>
  <c r="AD46" i="71"/>
  <c r="AT46" i="71" s="1"/>
  <c r="AD65" i="71"/>
  <c r="AT65" i="71" s="1"/>
  <c r="AD81" i="71"/>
  <c r="AT81" i="71" s="1"/>
  <c r="AD97" i="71"/>
  <c r="AT97" i="71" s="1"/>
  <c r="AD113" i="71"/>
  <c r="AT113" i="71" s="1"/>
  <c r="AD119" i="71"/>
  <c r="AT119" i="71" s="1"/>
  <c r="AD127" i="71"/>
  <c r="AT127" i="71" s="1"/>
  <c r="AD162" i="71"/>
  <c r="AT162" i="71" s="1"/>
  <c r="AD213" i="71"/>
  <c r="AD193" i="71"/>
  <c r="AT193" i="71" s="1"/>
  <c r="AD205" i="71"/>
  <c r="AD217" i="71"/>
  <c r="AD221" i="71"/>
  <c r="AE42" i="71"/>
  <c r="AU42" i="71" s="1"/>
  <c r="AE202" i="71"/>
  <c r="AU202" i="71" s="1"/>
  <c r="AH186" i="71"/>
  <c r="AX186" i="71" s="1"/>
  <c r="AH48" i="71"/>
  <c r="AX48" i="71" s="1"/>
  <c r="Y27" i="71"/>
  <c r="AO27" i="71" s="1"/>
  <c r="Y202" i="71"/>
  <c r="Y217" i="71"/>
  <c r="Y222" i="71"/>
  <c r="AB211" i="70"/>
  <c r="AB195" i="70"/>
  <c r="AR195" i="70" s="1"/>
  <c r="AB35" i="70"/>
  <c r="Z22" i="70"/>
  <c r="Z189" i="70"/>
  <c r="AP189" i="70" s="1"/>
  <c r="Z197" i="70"/>
  <c r="AP197" i="70" s="1"/>
  <c r="Z201" i="70"/>
  <c r="AP201" i="70" s="1"/>
  <c r="Z209" i="70"/>
  <c r="Z213" i="70"/>
  <c r="AB218" i="70"/>
  <c r="AB220" i="70"/>
  <c r="AB204" i="70"/>
  <c r="AR204" i="70" s="1"/>
  <c r="X194" i="70"/>
  <c r="AN194" i="70" s="1"/>
  <c r="X32" i="70"/>
  <c r="X38" i="70"/>
  <c r="AN38" i="70" s="1"/>
  <c r="AD41" i="70"/>
  <c r="AT41" i="70" s="1"/>
  <c r="AD201" i="70"/>
  <c r="AT201" i="70" s="1"/>
  <c r="AE25" i="71"/>
  <c r="AU25" i="71" s="1"/>
  <c r="W214" i="71"/>
  <c r="Z198" i="71"/>
  <c r="AP198" i="71" s="1"/>
  <c r="AE199" i="71"/>
  <c r="AU199" i="71" s="1"/>
  <c r="AE200" i="71"/>
  <c r="AU200" i="71" s="1"/>
  <c r="AE214" i="71"/>
  <c r="AE218" i="71"/>
  <c r="U217" i="71"/>
  <c r="U212" i="71"/>
  <c r="U222" i="71"/>
  <c r="AE205" i="71"/>
  <c r="W195" i="71"/>
  <c r="AM195" i="71" s="1"/>
  <c r="W203" i="71"/>
  <c r="Y203" i="71"/>
  <c r="Z194" i="71"/>
  <c r="AP194" i="71" s="1"/>
  <c r="AE116" i="71"/>
  <c r="AU116" i="71" s="1"/>
  <c r="AE148" i="71"/>
  <c r="AU148" i="71" s="1"/>
  <c r="AE215" i="71"/>
  <c r="W199" i="71"/>
  <c r="W207" i="71"/>
  <c r="W200" i="71"/>
  <c r="W222" i="71"/>
  <c r="W208" i="71"/>
  <c r="W216" i="71"/>
  <c r="Y211" i="71"/>
  <c r="V214" i="71"/>
  <c r="V216" i="71"/>
  <c r="V195" i="71"/>
  <c r="AL195" i="71" s="1"/>
  <c r="V203" i="71"/>
  <c r="Y192" i="71"/>
  <c r="AO192" i="71" s="1"/>
  <c r="Y215" i="71"/>
  <c r="Z27" i="71"/>
  <c r="AP27" i="71" s="1"/>
  <c r="Z208" i="71"/>
  <c r="U199" i="71"/>
  <c r="AK199" i="71" s="1"/>
  <c r="U218" i="71"/>
  <c r="W194" i="71"/>
  <c r="AM194" i="71" s="1"/>
  <c r="W198" i="71"/>
  <c r="W206" i="71"/>
  <c r="W220" i="71"/>
  <c r="W215" i="71"/>
  <c r="W219" i="71"/>
  <c r="Y208" i="71"/>
  <c r="Y199" i="71"/>
  <c r="Y194" i="71"/>
  <c r="AO194" i="71" s="1"/>
  <c r="U198" i="71"/>
  <c r="AK198" i="71" s="1"/>
  <c r="U219" i="71"/>
  <c r="U203" i="71"/>
  <c r="P8" i="53"/>
  <c r="AD209" i="70"/>
  <c r="AT209" i="70" s="1"/>
  <c r="AE168" i="70"/>
  <c r="AU168" i="70" s="1"/>
  <c r="AF30" i="70"/>
  <c r="AF38" i="70"/>
  <c r="AV38" i="70" s="1"/>
  <c r="AF215" i="70"/>
  <c r="AV215" i="70" s="1"/>
  <c r="AE128" i="70"/>
  <c r="AU128" i="70" s="1"/>
  <c r="AB189" i="70"/>
  <c r="AR189" i="70" s="1"/>
  <c r="AB30" i="70"/>
  <c r="AB205" i="70"/>
  <c r="AR205" i="70" s="1"/>
  <c r="AB33" i="70"/>
  <c r="AB25" i="70"/>
  <c r="Z25" i="70"/>
  <c r="Z31" i="70"/>
  <c r="Z221" i="70"/>
  <c r="Y200" i="70"/>
  <c r="AO200" i="70" s="1"/>
  <c r="Y31" i="70"/>
  <c r="Y196" i="70"/>
  <c r="AO196" i="70" s="1"/>
  <c r="X213" i="70"/>
  <c r="X196" i="70"/>
  <c r="AN196" i="70" s="1"/>
  <c r="X208" i="70"/>
  <c r="AN208" i="70" s="1"/>
  <c r="V34" i="70"/>
  <c r="AL34" i="70" s="1"/>
  <c r="V33" i="70"/>
  <c r="AL33" i="70" s="1"/>
  <c r="V206" i="70"/>
  <c r="AL206" i="70" s="1"/>
  <c r="V210" i="70"/>
  <c r="AL210" i="70" s="1"/>
  <c r="V214" i="70"/>
  <c r="AL214" i="70" s="1"/>
  <c r="T214" i="70"/>
  <c r="AJ214" i="70" s="1"/>
  <c r="T34" i="70"/>
  <c r="AJ34" i="70" s="1"/>
  <c r="T38" i="70"/>
  <c r="AJ38" i="70" s="1"/>
  <c r="T203" i="70"/>
  <c r="AJ203" i="70" s="1"/>
  <c r="T211" i="70"/>
  <c r="AJ211" i="70" s="1"/>
  <c r="T33" i="70"/>
  <c r="AJ33" i="70" s="1"/>
  <c r="T37" i="70"/>
  <c r="AJ37" i="70" s="1"/>
  <c r="T215" i="70"/>
  <c r="AJ215" i="70" s="1"/>
  <c r="T210" i="70"/>
  <c r="AJ210" i="70" s="1"/>
  <c r="AB222" i="70"/>
  <c r="AB190" i="70"/>
  <c r="AR190" i="70" s="1"/>
  <c r="AB28" i="70"/>
  <c r="AB197" i="70"/>
  <c r="AR197" i="70" s="1"/>
  <c r="AB201" i="70"/>
  <c r="AR201" i="70" s="1"/>
  <c r="AB23" i="70"/>
  <c r="AB210" i="70"/>
  <c r="AR210" i="70" s="1"/>
  <c r="AB34" i="70"/>
  <c r="AH91" i="70"/>
  <c r="AX91" i="70" s="1"/>
  <c r="AH212" i="70"/>
  <c r="AX212" i="70" s="1"/>
  <c r="AH33" i="70"/>
  <c r="AH194" i="70"/>
  <c r="AX194" i="70" s="1"/>
  <c r="AH104" i="70"/>
  <c r="AX104" i="70" s="1"/>
  <c r="AH148" i="70"/>
  <c r="AX148" i="70" s="1"/>
  <c r="Z37" i="70"/>
  <c r="Z30" i="70"/>
  <c r="Z188" i="70"/>
  <c r="AP188" i="70" s="1"/>
  <c r="Z196" i="70"/>
  <c r="AP196" i="70" s="1"/>
  <c r="Z204" i="70"/>
  <c r="AP204" i="70" s="1"/>
  <c r="Z216" i="70"/>
  <c r="V32" i="70"/>
  <c r="AL32" i="70" s="1"/>
  <c r="V213" i="70"/>
  <c r="AL213" i="70" s="1"/>
  <c r="T216" i="70"/>
  <c r="AJ216" i="70" s="1"/>
  <c r="X206" i="70"/>
  <c r="AN206" i="70" s="1"/>
  <c r="Y38" i="70"/>
  <c r="AF33" i="70"/>
  <c r="AF202" i="70"/>
  <c r="AV202" i="70" s="1"/>
  <c r="AF210" i="70"/>
  <c r="AV210" i="70" s="1"/>
  <c r="AF214" i="70"/>
  <c r="AV214" i="70" s="1"/>
  <c r="Z43" i="70"/>
  <c r="AP43" i="70" s="1"/>
  <c r="Z190" i="70"/>
  <c r="AP190" i="70" s="1"/>
  <c r="V29" i="70"/>
  <c r="T22" i="70"/>
  <c r="AJ22" i="70" s="1"/>
  <c r="AF27" i="70"/>
  <c r="AF212" i="70"/>
  <c r="AV212" i="70" s="1"/>
  <c r="AE82" i="70"/>
  <c r="AU82" i="70" s="1"/>
  <c r="AE68" i="70"/>
  <c r="AU68" i="70" s="1"/>
  <c r="X219" i="70"/>
  <c r="AB215" i="70"/>
  <c r="AB199" i="70"/>
  <c r="AR199" i="70" s="1"/>
  <c r="AB194" i="70"/>
  <c r="AR194" i="70" s="1"/>
  <c r="AB208" i="70"/>
  <c r="AR208" i="70" s="1"/>
  <c r="AB192" i="70"/>
  <c r="AR192" i="70" s="1"/>
  <c r="AB32" i="70"/>
  <c r="V40" i="70"/>
  <c r="AL40" i="70" s="1"/>
  <c r="AB40" i="70"/>
  <c r="AR40" i="70" s="1"/>
  <c r="AH80" i="70"/>
  <c r="AX80" i="70" s="1"/>
  <c r="AH158" i="70"/>
  <c r="AX158" i="70" s="1"/>
  <c r="Z27" i="70"/>
  <c r="Z186" i="70"/>
  <c r="AP186" i="70" s="1"/>
  <c r="Z206" i="70"/>
  <c r="AP206" i="70" s="1"/>
  <c r="AF204" i="70"/>
  <c r="AV204" i="70" s="1"/>
  <c r="AB209" i="70"/>
  <c r="AR209" i="70" s="1"/>
  <c r="AB22" i="70"/>
  <c r="AC221" i="70"/>
  <c r="Z36" i="70"/>
  <c r="Z187" i="70"/>
  <c r="AP187" i="70" s="1"/>
  <c r="Z191" i="70"/>
  <c r="AP191" i="70" s="1"/>
  <c r="Z211" i="70"/>
  <c r="X33" i="70"/>
  <c r="V26" i="70"/>
  <c r="V192" i="70"/>
  <c r="AL192" i="70" s="1"/>
  <c r="V200" i="70"/>
  <c r="AL200" i="70" s="1"/>
  <c r="V204" i="70"/>
  <c r="AL204" i="70" s="1"/>
  <c r="T23" i="70"/>
  <c r="AJ23" i="70" s="1"/>
  <c r="T207" i="70"/>
  <c r="AJ207" i="70" s="1"/>
  <c r="X29" i="70"/>
  <c r="AF24" i="70"/>
  <c r="AF32" i="70"/>
  <c r="AF36" i="70"/>
  <c r="AV36" i="70" s="1"/>
  <c r="AF201" i="70"/>
  <c r="AV201" i="70" s="1"/>
  <c r="AF205" i="70"/>
  <c r="AV205" i="70" s="1"/>
  <c r="AF213" i="70"/>
  <c r="AV213" i="70" s="1"/>
  <c r="V28" i="70"/>
  <c r="V194" i="70"/>
  <c r="AL194" i="70" s="1"/>
  <c r="T25" i="70"/>
  <c r="AJ25" i="70" s="1"/>
  <c r="T205" i="70"/>
  <c r="AJ205" i="70" s="1"/>
  <c r="T209" i="70"/>
  <c r="AJ209" i="70" s="1"/>
  <c r="T213" i="70"/>
  <c r="AJ213" i="70" s="1"/>
  <c r="T217" i="70"/>
  <c r="AJ217" i="70" s="1"/>
  <c r="T221" i="70"/>
  <c r="AF34" i="70"/>
  <c r="AF203" i="70"/>
  <c r="AV203" i="70" s="1"/>
  <c r="AF211" i="70"/>
  <c r="AV211" i="70" s="1"/>
  <c r="AF219" i="70"/>
  <c r="X28" i="70"/>
  <c r="X221" i="70"/>
  <c r="AD31" i="70"/>
  <c r="AD40" i="70"/>
  <c r="AT40" i="70" s="1"/>
  <c r="AB221" i="70"/>
  <c r="AB29" i="70"/>
  <c r="AB213" i="70"/>
  <c r="T208" i="70"/>
  <c r="AJ208" i="70" s="1"/>
  <c r="AF29" i="70"/>
  <c r="X201" i="70"/>
  <c r="AN201" i="70" s="1"/>
  <c r="X23" i="70"/>
  <c r="X200" i="70"/>
  <c r="AN200" i="70" s="1"/>
  <c r="X218" i="70"/>
  <c r="X41" i="70"/>
  <c r="AN41" i="70" s="1"/>
  <c r="V25" i="70"/>
  <c r="V22" i="70"/>
  <c r="V208" i="70"/>
  <c r="AL208" i="70" s="1"/>
  <c r="V212" i="70"/>
  <c r="AL212" i="70" s="1"/>
  <c r="T219" i="70"/>
  <c r="AF217" i="70"/>
  <c r="AV217" i="70" s="1"/>
  <c r="AD23" i="70"/>
  <c r="AD206" i="70"/>
  <c r="AT206" i="70" s="1"/>
  <c r="AD222" i="70"/>
  <c r="T206" i="70"/>
  <c r="AJ206" i="70" s="1"/>
  <c r="T218" i="70"/>
  <c r="AB203" i="70"/>
  <c r="AR203" i="70" s="1"/>
  <c r="AB212" i="70"/>
  <c r="AB196" i="70"/>
  <c r="AR196" i="70" s="1"/>
  <c r="AB36" i="70"/>
  <c r="AB206" i="70"/>
  <c r="AR206" i="70" s="1"/>
  <c r="AB31" i="70"/>
  <c r="AB219" i="70"/>
  <c r="Z35" i="70"/>
  <c r="Z195" i="70"/>
  <c r="AP195" i="70" s="1"/>
  <c r="Z215" i="70"/>
  <c r="X209" i="70"/>
  <c r="AN209" i="70" s="1"/>
  <c r="X220" i="70"/>
  <c r="X37" i="70"/>
  <c r="X211" i="70"/>
  <c r="X31" i="70"/>
  <c r="X198" i="70"/>
  <c r="AN198" i="70" s="1"/>
  <c r="X26" i="70"/>
  <c r="X25" i="70"/>
  <c r="X202" i="70"/>
  <c r="AN202" i="70" s="1"/>
  <c r="V197" i="70"/>
  <c r="AL197" i="70" s="1"/>
  <c r="V196" i="70"/>
  <c r="AL196" i="70" s="1"/>
  <c r="T204" i="70"/>
  <c r="AJ204" i="70" s="1"/>
  <c r="AB39" i="70"/>
  <c r="AR39" i="70" s="1"/>
  <c r="Z32" i="70"/>
  <c r="Z220" i="70"/>
  <c r="V217" i="70"/>
  <c r="V221" i="70"/>
  <c r="AF25" i="70"/>
  <c r="AF206" i="70"/>
  <c r="AV206" i="70" s="1"/>
  <c r="AF218" i="70"/>
  <c r="X40" i="70"/>
  <c r="AN40" i="70" s="1"/>
  <c r="X207" i="70"/>
  <c r="AN207" i="70" s="1"/>
  <c r="AB217" i="70"/>
  <c r="AB207" i="70"/>
  <c r="AR207" i="70" s="1"/>
  <c r="AB191" i="70"/>
  <c r="AR191" i="70" s="1"/>
  <c r="AB202" i="70"/>
  <c r="AR202" i="70" s="1"/>
  <c r="AB26" i="70"/>
  <c r="AB216" i="70"/>
  <c r="AB200" i="70"/>
  <c r="AR200" i="70" s="1"/>
  <c r="Z24" i="70"/>
  <c r="Z214" i="70"/>
  <c r="V199" i="70"/>
  <c r="AL199" i="70" s="1"/>
  <c r="V203" i="70"/>
  <c r="AL203" i="70" s="1"/>
  <c r="X214" i="70"/>
  <c r="X22" i="70"/>
  <c r="Z28" i="70"/>
  <c r="Z207" i="70"/>
  <c r="V220" i="70"/>
  <c r="X222" i="70"/>
  <c r="AF28" i="70"/>
  <c r="AF40" i="70"/>
  <c r="AV40" i="70" s="1"/>
  <c r="AF209" i="70"/>
  <c r="AV209" i="70" s="1"/>
  <c r="AF221" i="70"/>
  <c r="X36" i="70"/>
  <c r="X203" i="70"/>
  <c r="AN203" i="70" s="1"/>
  <c r="X35" i="70"/>
  <c r="Z23" i="70"/>
  <c r="Z212" i="70"/>
  <c r="X210" i="70"/>
  <c r="V27" i="70"/>
  <c r="V193" i="70"/>
  <c r="AL193" i="70" s="1"/>
  <c r="Z34" i="70"/>
  <c r="Z193" i="70"/>
  <c r="AP193" i="70" s="1"/>
  <c r="Z205" i="70"/>
  <c r="AP205" i="70" s="1"/>
  <c r="Z217" i="70"/>
  <c r="V23" i="70"/>
  <c r="V198" i="70"/>
  <c r="AL198" i="70" s="1"/>
  <c r="V202" i="70"/>
  <c r="AL202" i="70" s="1"/>
  <c r="V218" i="70"/>
  <c r="V222" i="70"/>
  <c r="AF22" i="70"/>
  <c r="AF26" i="70"/>
  <c r="AF42" i="70"/>
  <c r="AV42" i="70" s="1"/>
  <c r="AF199" i="70"/>
  <c r="AV199" i="70" s="1"/>
  <c r="AF207" i="70"/>
  <c r="AV207" i="70" s="1"/>
  <c r="X205" i="70"/>
  <c r="AN205" i="70" s="1"/>
  <c r="X34" i="70"/>
  <c r="AD200" i="70"/>
  <c r="AT200" i="70" s="1"/>
  <c r="AF37" i="70"/>
  <c r="AV37" i="70" s="1"/>
  <c r="AF198" i="70"/>
  <c r="AV198" i="70" s="1"/>
  <c r="X217" i="70"/>
  <c r="Z39" i="70"/>
  <c r="AP39" i="70" s="1"/>
  <c r="Z33" i="70"/>
  <c r="Z194" i="70"/>
  <c r="AP194" i="70" s="1"/>
  <c r="Z198" i="70"/>
  <c r="AP198" i="70" s="1"/>
  <c r="Z210" i="70"/>
  <c r="Z218" i="70"/>
  <c r="Z222" i="70"/>
  <c r="V24" i="70"/>
  <c r="V195" i="70"/>
  <c r="AL195" i="70" s="1"/>
  <c r="V207" i="70"/>
  <c r="AL207" i="70" s="1"/>
  <c r="V211" i="70"/>
  <c r="AL211" i="70" s="1"/>
  <c r="V215" i="70"/>
  <c r="AL215" i="70" s="1"/>
  <c r="V219" i="70"/>
  <c r="AF23" i="70"/>
  <c r="AF31" i="70"/>
  <c r="AF35" i="70"/>
  <c r="AF200" i="70"/>
  <c r="AV200" i="70" s="1"/>
  <c r="AF208" i="70"/>
  <c r="AV208" i="70" s="1"/>
  <c r="AF216" i="70"/>
  <c r="AV216" i="70" s="1"/>
  <c r="AF220" i="70"/>
  <c r="X199" i="70"/>
  <c r="AN199" i="70" s="1"/>
  <c r="X215" i="70"/>
  <c r="Z26" i="70"/>
  <c r="Z202" i="70"/>
  <c r="AP202" i="70" s="1"/>
  <c r="AD27" i="70"/>
  <c r="AD205" i="70"/>
  <c r="AT205" i="70" s="1"/>
  <c r="AA201" i="70"/>
  <c r="AQ201" i="70" s="1"/>
  <c r="Z29" i="70"/>
  <c r="Z199" i="70"/>
  <c r="AP199" i="70" s="1"/>
  <c r="Z203" i="70"/>
  <c r="AP203" i="70" s="1"/>
  <c r="Z219" i="70"/>
  <c r="V31" i="70"/>
  <c r="V216" i="70"/>
  <c r="AG212" i="70"/>
  <c r="AW212" i="70" s="1"/>
  <c r="AD28" i="70"/>
  <c r="AD42" i="70"/>
  <c r="AT42" i="70" s="1"/>
  <c r="AD45" i="70"/>
  <c r="AT45" i="70" s="1"/>
  <c r="AD198" i="70"/>
  <c r="AT198" i="70" s="1"/>
  <c r="AD210" i="70"/>
  <c r="AT210" i="70" s="1"/>
  <c r="AA40" i="70"/>
  <c r="AQ40" i="70" s="1"/>
  <c r="AA26" i="70"/>
  <c r="AA197" i="70"/>
  <c r="AQ197" i="70" s="1"/>
  <c r="AA219" i="70"/>
  <c r="V35" i="70"/>
  <c r="AL35" i="70" s="1"/>
  <c r="AA196" i="70"/>
  <c r="AQ196" i="70" s="1"/>
  <c r="AA30" i="70"/>
  <c r="AH25" i="70"/>
  <c r="Z38" i="70"/>
  <c r="Z192" i="70"/>
  <c r="AP192" i="70" s="1"/>
  <c r="Z200" i="70"/>
  <c r="AP200" i="70" s="1"/>
  <c r="Z208" i="70"/>
  <c r="V30" i="70"/>
  <c r="V205" i="70"/>
  <c r="AL205" i="70" s="1"/>
  <c r="V209" i="70"/>
  <c r="AL209" i="70" s="1"/>
  <c r="AE211" i="70"/>
  <c r="AD24" i="70"/>
  <c r="AD38" i="70"/>
  <c r="AT38" i="70" s="1"/>
  <c r="AD22" i="70"/>
  <c r="AD203" i="70"/>
  <c r="AT203" i="70" s="1"/>
  <c r="AD211" i="70"/>
  <c r="AT211" i="70" s="1"/>
  <c r="AA192" i="70"/>
  <c r="AQ192" i="70" s="1"/>
  <c r="AA205" i="70"/>
  <c r="AQ205" i="70" s="1"/>
  <c r="AD39" i="70"/>
  <c r="AT39" i="70" s="1"/>
  <c r="AD196" i="70"/>
  <c r="AT196" i="70" s="1"/>
  <c r="AD216" i="70"/>
  <c r="AD32" i="70"/>
  <c r="AD30" i="70"/>
  <c r="AD213" i="70"/>
  <c r="AD37" i="70"/>
  <c r="AT37" i="70" s="1"/>
  <c r="AD197" i="70"/>
  <c r="AT197" i="70" s="1"/>
  <c r="AD217" i="70"/>
  <c r="AD221" i="70"/>
  <c r="AG44" i="70"/>
  <c r="AW44" i="70" s="1"/>
  <c r="AD34" i="70"/>
  <c r="AD195" i="70"/>
  <c r="AT195" i="70" s="1"/>
  <c r="AD199" i="70"/>
  <c r="AT199" i="70" s="1"/>
  <c r="AD215" i="70"/>
  <c r="AD219" i="70"/>
  <c r="AA33" i="70"/>
  <c r="AA212" i="70"/>
  <c r="AH45" i="70"/>
  <c r="AX45" i="70" s="1"/>
  <c r="AG222" i="70"/>
  <c r="AD35" i="70"/>
  <c r="AT35" i="70" s="1"/>
  <c r="AD46" i="70"/>
  <c r="AT46" i="70" s="1"/>
  <c r="AD204" i="70"/>
  <c r="AT204" i="70" s="1"/>
  <c r="AD208" i="70"/>
  <c r="AT208" i="70" s="1"/>
  <c r="AD212" i="70"/>
  <c r="AT212" i="70" s="1"/>
  <c r="AA222" i="70"/>
  <c r="AA217" i="70"/>
  <c r="AA188" i="70"/>
  <c r="AQ188" i="70" s="1"/>
  <c r="AA213" i="70"/>
  <c r="AA200" i="70"/>
  <c r="AQ200" i="70" s="1"/>
  <c r="AH222" i="70"/>
  <c r="AX222" i="70" s="1"/>
  <c r="AA204" i="70"/>
  <c r="AQ204" i="70" s="1"/>
  <c r="AA191" i="70"/>
  <c r="AQ191" i="70" s="1"/>
  <c r="Y204" i="70"/>
  <c r="AO204" i="70" s="1"/>
  <c r="Y220" i="70"/>
  <c r="Y23" i="70"/>
  <c r="Y39" i="70"/>
  <c r="AO39" i="70" s="1"/>
  <c r="Y192" i="70"/>
  <c r="AO192" i="70" s="1"/>
  <c r="Y27" i="70"/>
  <c r="Y208" i="70"/>
  <c r="AO208" i="70" s="1"/>
  <c r="AA195" i="70"/>
  <c r="AQ195" i="70" s="1"/>
  <c r="AA36" i="70"/>
  <c r="AA207" i="70"/>
  <c r="AQ207" i="70" s="1"/>
  <c r="AA209" i="70"/>
  <c r="AA220" i="70"/>
  <c r="AA216" i="70"/>
  <c r="Y216" i="70"/>
  <c r="Y35" i="70"/>
  <c r="Y212" i="70"/>
  <c r="AA28" i="70"/>
  <c r="AA34" i="70"/>
  <c r="Y26" i="70"/>
  <c r="AA199" i="70"/>
  <c r="AQ199" i="70" s="1"/>
  <c r="AA23" i="70"/>
  <c r="AA208" i="70"/>
  <c r="AQ208" i="70" s="1"/>
  <c r="Y191" i="70"/>
  <c r="AO191" i="70" s="1"/>
  <c r="AA203" i="70"/>
  <c r="AQ203" i="70" s="1"/>
  <c r="AA27" i="70"/>
  <c r="AA189" i="70"/>
  <c r="AQ189" i="70" s="1"/>
  <c r="AE22" i="70"/>
  <c r="AE36" i="70"/>
  <c r="AU36" i="70" s="1"/>
  <c r="Y215" i="70"/>
  <c r="Y195" i="70"/>
  <c r="AO195" i="70" s="1"/>
  <c r="Y207" i="70"/>
  <c r="AO207" i="70" s="1"/>
  <c r="Y42" i="70"/>
  <c r="AO42" i="70" s="1"/>
  <c r="W23" i="70"/>
  <c r="W28" i="70"/>
  <c r="W80" i="70"/>
  <c r="AM80" i="70" s="1"/>
  <c r="W59" i="70"/>
  <c r="AM59" i="70" s="1"/>
  <c r="W134" i="70"/>
  <c r="AM134" i="70" s="1"/>
  <c r="W106" i="70"/>
  <c r="AM106" i="70" s="1"/>
  <c r="W127" i="70"/>
  <c r="AM127" i="70" s="1"/>
  <c r="W159" i="70"/>
  <c r="AM159" i="70" s="1"/>
  <c r="W198" i="70"/>
  <c r="AM198" i="70" s="1"/>
  <c r="W202" i="70"/>
  <c r="AM202" i="70" s="1"/>
  <c r="W222" i="70"/>
  <c r="Y199" i="70"/>
  <c r="AO199" i="70" s="1"/>
  <c r="Y211" i="70"/>
  <c r="Y219" i="70"/>
  <c r="Y22" i="70"/>
  <c r="AA24" i="70"/>
  <c r="AA214" i="70"/>
  <c r="U206" i="70"/>
  <c r="AK206" i="70" s="1"/>
  <c r="U124" i="70"/>
  <c r="AK124" i="70" s="1"/>
  <c r="U219" i="70"/>
  <c r="U193" i="70"/>
  <c r="AK193" i="70" s="1"/>
  <c r="U164" i="70"/>
  <c r="AK164" i="70" s="1"/>
  <c r="U191" i="70"/>
  <c r="AK191" i="70" s="1"/>
  <c r="U185" i="70"/>
  <c r="AK185" i="70" s="1"/>
  <c r="AA22" i="70"/>
  <c r="AE94" i="70"/>
  <c r="AU94" i="70" s="1"/>
  <c r="AE112" i="70"/>
  <c r="AU112" i="70" s="1"/>
  <c r="AE180" i="70"/>
  <c r="AU180" i="70" s="1"/>
  <c r="AE52" i="70"/>
  <c r="AU52" i="70" s="1"/>
  <c r="AE26" i="70"/>
  <c r="AE184" i="70"/>
  <c r="AU184" i="70" s="1"/>
  <c r="AE213" i="70"/>
  <c r="AE37" i="70"/>
  <c r="AU37" i="70" s="1"/>
  <c r="AH62" i="70"/>
  <c r="AX62" i="70" s="1"/>
  <c r="AH27" i="70"/>
  <c r="AH165" i="70"/>
  <c r="AX165" i="70" s="1"/>
  <c r="AH34" i="70"/>
  <c r="AH109" i="70"/>
  <c r="AX109" i="70" s="1"/>
  <c r="AH31" i="70"/>
  <c r="AH145" i="70"/>
  <c r="AX145" i="70" s="1"/>
  <c r="U104" i="70"/>
  <c r="AK104" i="70" s="1"/>
  <c r="U207" i="70"/>
  <c r="AK207" i="70" s="1"/>
  <c r="W110" i="70"/>
  <c r="AM110" i="70" s="1"/>
  <c r="W220" i="70"/>
  <c r="W66" i="70"/>
  <c r="AM66" i="70" s="1"/>
  <c r="W138" i="70"/>
  <c r="AM138" i="70" s="1"/>
  <c r="W199" i="70"/>
  <c r="AM199" i="70" s="1"/>
  <c r="AH125" i="70"/>
  <c r="AX125" i="70" s="1"/>
  <c r="U136" i="70"/>
  <c r="AK136" i="70" s="1"/>
  <c r="AH54" i="70"/>
  <c r="AX54" i="70" s="1"/>
  <c r="AH141" i="70"/>
  <c r="AX141" i="70" s="1"/>
  <c r="W30" i="70"/>
  <c r="AH221" i="70"/>
  <c r="AX221" i="70" s="1"/>
  <c r="AC23" i="70"/>
  <c r="AC39" i="70"/>
  <c r="AS39" i="70" s="1"/>
  <c r="AC195" i="70"/>
  <c r="AS195" i="70" s="1"/>
  <c r="AE144" i="70"/>
  <c r="AU144" i="70" s="1"/>
  <c r="AE208" i="70"/>
  <c r="Y25" i="70"/>
  <c r="Y41" i="70"/>
  <c r="AO41" i="70" s="1"/>
  <c r="Y203" i="70"/>
  <c r="AO203" i="70" s="1"/>
  <c r="Y198" i="70"/>
  <c r="AO198" i="70" s="1"/>
  <c r="Y213" i="70"/>
  <c r="Y24" i="70"/>
  <c r="Y40" i="70"/>
  <c r="AO40" i="70" s="1"/>
  <c r="Y222" i="70"/>
  <c r="AG220" i="70"/>
  <c r="AA194" i="70"/>
  <c r="AQ194" i="70" s="1"/>
  <c r="U194" i="70"/>
  <c r="AK194" i="70" s="1"/>
  <c r="U30" i="70"/>
  <c r="U199" i="70"/>
  <c r="AK199" i="70" s="1"/>
  <c r="U218" i="70"/>
  <c r="AE175" i="70"/>
  <c r="AU175" i="70" s="1"/>
  <c r="AE167" i="70"/>
  <c r="AU167" i="70" s="1"/>
  <c r="AE151" i="70"/>
  <c r="AU151" i="70" s="1"/>
  <c r="AE135" i="70"/>
  <c r="AU135" i="70" s="1"/>
  <c r="AE122" i="70"/>
  <c r="AU122" i="70" s="1"/>
  <c r="AE59" i="70"/>
  <c r="AU59" i="70" s="1"/>
  <c r="AE55" i="70"/>
  <c r="AU55" i="70" s="1"/>
  <c r="AE32" i="70"/>
  <c r="AE196" i="70"/>
  <c r="AU196" i="70" s="1"/>
  <c r="AE220" i="70"/>
  <c r="AE203" i="70"/>
  <c r="AU203" i="70" s="1"/>
  <c r="AE60" i="70"/>
  <c r="AU60" i="70" s="1"/>
  <c r="AE201" i="70"/>
  <c r="AU201" i="70" s="1"/>
  <c r="AE29" i="70"/>
  <c r="AE195" i="70"/>
  <c r="AU195" i="70" s="1"/>
  <c r="AE39" i="70"/>
  <c r="AU39" i="70" s="1"/>
  <c r="AH144" i="70"/>
  <c r="AX144" i="70" s="1"/>
  <c r="U213" i="70"/>
  <c r="U203" i="70"/>
  <c r="AK203" i="70" s="1"/>
  <c r="U197" i="70"/>
  <c r="AK197" i="70" s="1"/>
  <c r="W26" i="70"/>
  <c r="W205" i="70"/>
  <c r="AM205" i="70" s="1"/>
  <c r="W200" i="70"/>
  <c r="AM200" i="70" s="1"/>
  <c r="AE221" i="70"/>
  <c r="AH157" i="70"/>
  <c r="AX157" i="70" s="1"/>
  <c r="AA186" i="70"/>
  <c r="AQ186" i="70" s="1"/>
  <c r="U195" i="70"/>
  <c r="AK195" i="70" s="1"/>
  <c r="U201" i="70"/>
  <c r="AK201" i="70" s="1"/>
  <c r="U93" i="70"/>
  <c r="AK93" i="70" s="1"/>
  <c r="AC211" i="70"/>
  <c r="U23" i="70"/>
  <c r="U65" i="70"/>
  <c r="AK65" i="70" s="1"/>
  <c r="U22" i="70"/>
  <c r="U54" i="70"/>
  <c r="AK54" i="70" s="1"/>
  <c r="U170" i="70"/>
  <c r="AK170" i="70" s="1"/>
  <c r="AE207" i="70"/>
  <c r="AE204" i="70"/>
  <c r="AE159" i="70"/>
  <c r="AU159" i="70" s="1"/>
  <c r="AE143" i="70"/>
  <c r="AU143" i="70" s="1"/>
  <c r="AE127" i="70"/>
  <c r="AU127" i="70" s="1"/>
  <c r="AE217" i="70"/>
  <c r="AE99" i="70"/>
  <c r="AU99" i="70" s="1"/>
  <c r="AE35" i="70"/>
  <c r="AU35" i="70" s="1"/>
  <c r="AH146" i="70"/>
  <c r="AX146" i="70" s="1"/>
  <c r="AH51" i="70"/>
  <c r="AX51" i="70" s="1"/>
  <c r="AH28" i="70"/>
  <c r="AH106" i="70"/>
  <c r="AX106" i="70" s="1"/>
  <c r="AH114" i="70"/>
  <c r="AX114" i="70" s="1"/>
  <c r="W195" i="70"/>
  <c r="AM195" i="70" s="1"/>
  <c r="W137" i="70"/>
  <c r="AM137" i="70" s="1"/>
  <c r="W65" i="70"/>
  <c r="AM65" i="70" s="1"/>
  <c r="U205" i="70"/>
  <c r="AK205" i="70" s="1"/>
  <c r="U77" i="70"/>
  <c r="AK77" i="70" s="1"/>
  <c r="W63" i="70"/>
  <c r="AM63" i="70" s="1"/>
  <c r="W102" i="70"/>
  <c r="AM102" i="70" s="1"/>
  <c r="W35" i="70"/>
  <c r="W142" i="70"/>
  <c r="AM142" i="70" s="1"/>
  <c r="W197" i="70"/>
  <c r="AM197" i="70" s="1"/>
  <c r="W204" i="70"/>
  <c r="AM204" i="70" s="1"/>
  <c r="AH22" i="70"/>
  <c r="AH26" i="70"/>
  <c r="AH23" i="70"/>
  <c r="AH154" i="70"/>
  <c r="AX154" i="70" s="1"/>
  <c r="Y193" i="70"/>
  <c r="AO193" i="70" s="1"/>
  <c r="AG24" i="70"/>
  <c r="AG36" i="70"/>
  <c r="AW36" i="70" s="1"/>
  <c r="AG216" i="70"/>
  <c r="AW216" i="70" s="1"/>
  <c r="U70" i="70"/>
  <c r="AK70" i="70" s="1"/>
  <c r="AC122" i="70"/>
  <c r="AS122" i="70" s="1"/>
  <c r="AC31" i="70"/>
  <c r="AC24" i="70"/>
  <c r="U221" i="70"/>
  <c r="U26" i="70"/>
  <c r="U202" i="70"/>
  <c r="AK202" i="70" s="1"/>
  <c r="AE191" i="70"/>
  <c r="AU191" i="70" s="1"/>
  <c r="AE215" i="70"/>
  <c r="AE212" i="70"/>
  <c r="AE30" i="70"/>
  <c r="AE216" i="70"/>
  <c r="AC171" i="70"/>
  <c r="AS171" i="70" s="1"/>
  <c r="AH71" i="70"/>
  <c r="AX71" i="70" s="1"/>
  <c r="AH86" i="70"/>
  <c r="AX86" i="70" s="1"/>
  <c r="AH127" i="70"/>
  <c r="AX127" i="70" s="1"/>
  <c r="AH24" i="70"/>
  <c r="U210" i="70"/>
  <c r="U74" i="70"/>
  <c r="AK74" i="70" s="1"/>
  <c r="U31" i="70"/>
  <c r="U27" i="70"/>
  <c r="W101" i="70"/>
  <c r="AM101" i="70" s="1"/>
  <c r="W130" i="70"/>
  <c r="AM130" i="70" s="1"/>
  <c r="W146" i="70"/>
  <c r="AM146" i="70" s="1"/>
  <c r="W213" i="70"/>
  <c r="W221" i="70"/>
  <c r="U43" i="70"/>
  <c r="AK43" i="70" s="1"/>
  <c r="AH102" i="70"/>
  <c r="AX102" i="70" s="1"/>
  <c r="AC209" i="70"/>
  <c r="AS209" i="70" s="1"/>
  <c r="W211" i="70"/>
  <c r="AM211" i="70" s="1"/>
  <c r="AE25" i="70"/>
  <c r="AH35" i="70"/>
  <c r="W22" i="70"/>
  <c r="W207" i="70"/>
  <c r="AM207" i="70" s="1"/>
  <c r="U24" i="70"/>
  <c r="U32" i="70"/>
  <c r="U204" i="70"/>
  <c r="AK204" i="70" s="1"/>
  <c r="W33" i="70"/>
  <c r="W194" i="70"/>
  <c r="AM194" i="70" s="1"/>
  <c r="AE24" i="70"/>
  <c r="AE219" i="70"/>
  <c r="AC222" i="70"/>
  <c r="AH216" i="70"/>
  <c r="AX216" i="70" s="1"/>
  <c r="W31" i="70"/>
  <c r="W192" i="70"/>
  <c r="AM192" i="70" s="1"/>
  <c r="W196" i="70"/>
  <c r="AM196" i="70" s="1"/>
  <c r="W216" i="70"/>
  <c r="U25" i="70"/>
  <c r="U217" i="70"/>
  <c r="AC22" i="70"/>
  <c r="AC202" i="70"/>
  <c r="AS202" i="70" s="1"/>
  <c r="AH84" i="70"/>
  <c r="AX84" i="70" s="1"/>
  <c r="AH147" i="70"/>
  <c r="AX147" i="70" s="1"/>
  <c r="AH29" i="70"/>
  <c r="AH37" i="70"/>
  <c r="AX37" i="70" s="1"/>
  <c r="W32" i="70"/>
  <c r="W125" i="70"/>
  <c r="AM125" i="70" s="1"/>
  <c r="W99" i="70"/>
  <c r="AM99" i="70" s="1"/>
  <c r="W90" i="70"/>
  <c r="AM90" i="70" s="1"/>
  <c r="W107" i="70"/>
  <c r="AM107" i="70" s="1"/>
  <c r="W123" i="70"/>
  <c r="AM123" i="70" s="1"/>
  <c r="W155" i="70"/>
  <c r="AM155" i="70" s="1"/>
  <c r="W189" i="70"/>
  <c r="AM189" i="70" s="1"/>
  <c r="W193" i="70"/>
  <c r="AM193" i="70" s="1"/>
  <c r="AE34" i="70"/>
  <c r="AE38" i="70"/>
  <c r="AU38" i="70" s="1"/>
  <c r="AE89" i="70"/>
  <c r="AU89" i="70" s="1"/>
  <c r="AE86" i="70"/>
  <c r="AU86" i="70" s="1"/>
  <c r="AE102" i="70"/>
  <c r="AU102" i="70" s="1"/>
  <c r="AE103" i="70"/>
  <c r="AU103" i="70" s="1"/>
  <c r="AE125" i="70"/>
  <c r="AU125" i="70" s="1"/>
  <c r="AE210" i="70"/>
  <c r="AE214" i="70"/>
  <c r="U209" i="70"/>
  <c r="AH30" i="70"/>
  <c r="AH198" i="70"/>
  <c r="AX198" i="70" s="1"/>
  <c r="W214" i="70"/>
  <c r="W218" i="70"/>
  <c r="AH176" i="70"/>
  <c r="AX176" i="70" s="1"/>
  <c r="AH69" i="70"/>
  <c r="AX69" i="70" s="1"/>
  <c r="AH137" i="70"/>
  <c r="AX137" i="70" s="1"/>
  <c r="W34" i="70"/>
  <c r="AH32" i="70"/>
  <c r="W217" i="70"/>
  <c r="AE56" i="70"/>
  <c r="AU56" i="70" s="1"/>
  <c r="U63" i="70"/>
  <c r="AK63" i="70" s="1"/>
  <c r="U79" i="70"/>
  <c r="AK79" i="70" s="1"/>
  <c r="U115" i="70"/>
  <c r="AK115" i="70" s="1"/>
  <c r="U127" i="70"/>
  <c r="AK127" i="70" s="1"/>
  <c r="U196" i="70"/>
  <c r="AK196" i="70" s="1"/>
  <c r="U200" i="70"/>
  <c r="AK200" i="70" s="1"/>
  <c r="U220" i="70"/>
  <c r="AH219" i="70"/>
  <c r="AX219" i="70" s="1"/>
  <c r="AE197" i="70"/>
  <c r="AU197" i="70" s="1"/>
  <c r="W208" i="70"/>
  <c r="AM208" i="70" s="1"/>
  <c r="W212" i="70"/>
  <c r="AM212" i="70" s="1"/>
  <c r="AE198" i="70"/>
  <c r="AU198" i="70" s="1"/>
  <c r="AH122" i="70"/>
  <c r="AX122" i="70" s="1"/>
  <c r="U105" i="70"/>
  <c r="AK105" i="70" s="1"/>
  <c r="U125" i="70"/>
  <c r="AK125" i="70" s="1"/>
  <c r="U186" i="70"/>
  <c r="AK186" i="70" s="1"/>
  <c r="U222" i="70"/>
  <c r="W24" i="70"/>
  <c r="W191" i="70"/>
  <c r="AM191" i="70" s="1"/>
  <c r="W215" i="70"/>
  <c r="W219" i="70"/>
  <c r="AC26" i="70"/>
  <c r="AC30" i="70"/>
  <c r="AC61" i="70"/>
  <c r="AS61" i="70" s="1"/>
  <c r="AC65" i="70"/>
  <c r="AS65" i="70" s="1"/>
  <c r="AC77" i="70"/>
  <c r="AS77" i="70" s="1"/>
  <c r="AC117" i="70"/>
  <c r="AS117" i="70" s="1"/>
  <c r="AC137" i="70"/>
  <c r="AS137" i="70" s="1"/>
  <c r="AC149" i="70"/>
  <c r="AS149" i="70" s="1"/>
  <c r="AC153" i="70"/>
  <c r="AS153" i="70" s="1"/>
  <c r="AC182" i="70"/>
  <c r="AS182" i="70" s="1"/>
  <c r="AC186" i="70"/>
  <c r="AS186" i="70" s="1"/>
  <c r="AC194" i="70"/>
  <c r="AS194" i="70" s="1"/>
  <c r="AC198" i="70"/>
  <c r="AS198" i="70" s="1"/>
  <c r="W190" i="70"/>
  <c r="AM190" i="70" s="1"/>
  <c r="W206" i="70"/>
  <c r="AM206" i="70" s="1"/>
  <c r="W210" i="70"/>
  <c r="AM210" i="70" s="1"/>
  <c r="U29" i="70"/>
  <c r="AH36" i="70"/>
  <c r="AX36" i="70" s="1"/>
  <c r="W88" i="70"/>
  <c r="AM88" i="70" s="1"/>
  <c r="W104" i="70"/>
  <c r="AM104" i="70" s="1"/>
  <c r="W180" i="70"/>
  <c r="AM180" i="70" s="1"/>
  <c r="AH220" i="70"/>
  <c r="AX220" i="70" s="1"/>
  <c r="W27" i="70"/>
  <c r="W201" i="70"/>
  <c r="AM201" i="70" s="1"/>
  <c r="U216" i="70"/>
  <c r="AC34" i="70"/>
  <c r="AC38" i="70"/>
  <c r="AS38" i="70" s="1"/>
  <c r="AC206" i="70"/>
  <c r="AS206" i="70" s="1"/>
  <c r="AC214" i="70"/>
  <c r="W209" i="70"/>
  <c r="AM209" i="70" s="1"/>
  <c r="W29" i="70"/>
  <c r="W84" i="70"/>
  <c r="AM84" i="70" s="1"/>
  <c r="W71" i="70"/>
  <c r="AM71" i="70" s="1"/>
  <c r="W52" i="70"/>
  <c r="AM52" i="70" s="1"/>
  <c r="W175" i="70"/>
  <c r="AM175" i="70" s="1"/>
  <c r="W203" i="70"/>
  <c r="AM203" i="70" s="1"/>
  <c r="AC37" i="70"/>
  <c r="AS37" i="70" s="1"/>
  <c r="W25" i="70"/>
  <c r="AE79" i="70"/>
  <c r="AU79" i="70" s="1"/>
  <c r="AE110" i="70"/>
  <c r="AU110" i="70" s="1"/>
  <c r="AE170" i="70"/>
  <c r="AU170" i="70" s="1"/>
  <c r="AE176" i="70"/>
  <c r="AU176" i="70" s="1"/>
  <c r="AE192" i="70"/>
  <c r="AU192" i="70" s="1"/>
  <c r="AA218" i="70"/>
  <c r="AA202" i="70"/>
  <c r="AQ202" i="70" s="1"/>
  <c r="AE61" i="70"/>
  <c r="AU61" i="70" s="1"/>
  <c r="AE85" i="70"/>
  <c r="AU85" i="70" s="1"/>
  <c r="AE113" i="70"/>
  <c r="AU113" i="70" s="1"/>
  <c r="AE116" i="70"/>
  <c r="AU116" i="70" s="1"/>
  <c r="AE164" i="70"/>
  <c r="AU164" i="70" s="1"/>
  <c r="AE31" i="70"/>
  <c r="AE53" i="70"/>
  <c r="AU53" i="70" s="1"/>
  <c r="AE172" i="70"/>
  <c r="AU172" i="70" s="1"/>
  <c r="AE193" i="70"/>
  <c r="AU193" i="70" s="1"/>
  <c r="AE209" i="70"/>
  <c r="AE33" i="70"/>
  <c r="AE190" i="70"/>
  <c r="AU190" i="70" s="1"/>
  <c r="AE28" i="70"/>
  <c r="AE205" i="70"/>
  <c r="AE27" i="70"/>
  <c r="AE202" i="70"/>
  <c r="AU202" i="70" s="1"/>
  <c r="AE206" i="70"/>
  <c r="AE222" i="70"/>
  <c r="AC190" i="70"/>
  <c r="AS190" i="70" s="1"/>
  <c r="AC210" i="70"/>
  <c r="AC218" i="70"/>
  <c r="AC201" i="70"/>
  <c r="AS201" i="70" s="1"/>
  <c r="AC27" i="70"/>
  <c r="AC199" i="70"/>
  <c r="AS199" i="70" s="1"/>
  <c r="AC36" i="70"/>
  <c r="AS36" i="70" s="1"/>
  <c r="AC216" i="70"/>
  <c r="AA206" i="70"/>
  <c r="AQ206" i="70" s="1"/>
  <c r="AA190" i="70"/>
  <c r="AQ190" i="70" s="1"/>
  <c r="AA29" i="70"/>
  <c r="Y221" i="70"/>
  <c r="U215" i="70"/>
  <c r="U214" i="70"/>
  <c r="AC207" i="70"/>
  <c r="AS207" i="70" s="1"/>
  <c r="AE23" i="70"/>
  <c r="AE218" i="70"/>
  <c r="AC32" i="70"/>
  <c r="AC192" i="70"/>
  <c r="AS192" i="70" s="1"/>
  <c r="AC200" i="70"/>
  <c r="AS200" i="70" s="1"/>
  <c r="AC212" i="70"/>
  <c r="AC220" i="70"/>
  <c r="AE74" i="70"/>
  <c r="AU74" i="70" s="1"/>
  <c r="AE199" i="70"/>
  <c r="AU199" i="70" s="1"/>
  <c r="U28" i="70"/>
  <c r="U40" i="70"/>
  <c r="AK40" i="70" s="1"/>
  <c r="U71" i="70"/>
  <c r="AK71" i="70" s="1"/>
  <c r="U75" i="70"/>
  <c r="AK75" i="70" s="1"/>
  <c r="U192" i="70"/>
  <c r="AK192" i="70" s="1"/>
  <c r="U208" i="70"/>
  <c r="AK208" i="70" s="1"/>
  <c r="U212" i="70"/>
  <c r="AA64" i="70"/>
  <c r="AQ64" i="70" s="1"/>
  <c r="AC35" i="70"/>
  <c r="AC215" i="70"/>
  <c r="AE194" i="70"/>
  <c r="AU194" i="70" s="1"/>
  <c r="AA160" i="70"/>
  <c r="AQ160" i="70" s="1"/>
  <c r="AC25" i="70"/>
  <c r="AC29" i="70"/>
  <c r="AC53" i="70"/>
  <c r="AS53" i="70" s="1"/>
  <c r="AC168" i="70"/>
  <c r="AS168" i="70" s="1"/>
  <c r="AC60" i="70"/>
  <c r="AS60" i="70" s="1"/>
  <c r="AC76" i="70"/>
  <c r="AS76" i="70" s="1"/>
  <c r="AC80" i="70"/>
  <c r="AS80" i="70" s="1"/>
  <c r="AC116" i="70"/>
  <c r="AS116" i="70" s="1"/>
  <c r="AC132" i="70"/>
  <c r="AS132" i="70" s="1"/>
  <c r="AC148" i="70"/>
  <c r="AS148" i="70" s="1"/>
  <c r="AC164" i="70"/>
  <c r="AS164" i="70" s="1"/>
  <c r="AC181" i="70"/>
  <c r="AS181" i="70" s="1"/>
  <c r="AC185" i="70"/>
  <c r="AS185" i="70" s="1"/>
  <c r="AE200" i="70"/>
  <c r="AU200" i="70" s="1"/>
  <c r="U33" i="70"/>
  <c r="U49" i="70"/>
  <c r="AK49" i="70" s="1"/>
  <c r="U68" i="70"/>
  <c r="AK68" i="70" s="1"/>
  <c r="AC70" i="70"/>
  <c r="AS70" i="70" s="1"/>
  <c r="AC219" i="70"/>
  <c r="AA198" i="70"/>
  <c r="AQ198" i="70" s="1"/>
  <c r="AC28" i="70"/>
  <c r="AC59" i="70"/>
  <c r="AS59" i="70" s="1"/>
  <c r="AC71" i="70"/>
  <c r="AS71" i="70" s="1"/>
  <c r="AC119" i="70"/>
  <c r="AS119" i="70" s="1"/>
  <c r="AC135" i="70"/>
  <c r="AS135" i="70" s="1"/>
  <c r="AC151" i="70"/>
  <c r="AS151" i="70" s="1"/>
  <c r="AC167" i="70"/>
  <c r="AS167" i="70" s="1"/>
  <c r="AC184" i="70"/>
  <c r="AS184" i="70" s="1"/>
  <c r="AC188" i="70"/>
  <c r="AS188" i="70" s="1"/>
  <c r="AC196" i="70"/>
  <c r="AS196" i="70" s="1"/>
  <c r="AC204" i="70"/>
  <c r="AS204" i="70" s="1"/>
  <c r="AC208" i="70"/>
  <c r="AS208" i="70" s="1"/>
  <c r="U198" i="70"/>
  <c r="AK198" i="70" s="1"/>
  <c r="AA210" i="70"/>
  <c r="AA38" i="70"/>
  <c r="AQ38" i="70" s="1"/>
  <c r="AC47" i="70"/>
  <c r="AS47" i="70" s="1"/>
  <c r="AC118" i="70"/>
  <c r="AS118" i="70" s="1"/>
  <c r="AC150" i="70"/>
  <c r="AS150" i="70" s="1"/>
  <c r="AC154" i="70"/>
  <c r="AS154" i="70" s="1"/>
  <c r="AC191" i="70"/>
  <c r="AS191" i="70" s="1"/>
  <c r="AC203" i="70"/>
  <c r="AS203" i="70" s="1"/>
  <c r="AC33" i="70"/>
  <c r="AC189" i="70"/>
  <c r="AS189" i="70" s="1"/>
  <c r="AC193" i="70"/>
  <c r="AS193" i="70" s="1"/>
  <c r="AC197" i="70"/>
  <c r="AS197" i="70" s="1"/>
  <c r="AC205" i="70"/>
  <c r="AS205" i="70" s="1"/>
  <c r="AC213" i="70"/>
  <c r="AC217" i="70"/>
  <c r="U211" i="70"/>
  <c r="AA32" i="70"/>
  <c r="Y34" i="70"/>
  <c r="Y197" i="70"/>
  <c r="AO197" i="70" s="1"/>
  <c r="Y36" i="70"/>
  <c r="Y209" i="70"/>
  <c r="AO209" i="70" s="1"/>
  <c r="Y205" i="70"/>
  <c r="AO205" i="70" s="1"/>
  <c r="Y28" i="70"/>
  <c r="Y201" i="70"/>
  <c r="AO201" i="70" s="1"/>
  <c r="AG214" i="70"/>
  <c r="AW214" i="70" s="1"/>
  <c r="AG23" i="70"/>
  <c r="AG27" i="70"/>
  <c r="AG31" i="70"/>
  <c r="AG55" i="70"/>
  <c r="AW55" i="70" s="1"/>
  <c r="AG210" i="70"/>
  <c r="AW210" i="70" s="1"/>
  <c r="AG181" i="70"/>
  <c r="AW181" i="70" s="1"/>
  <c r="AG197" i="70"/>
  <c r="AW197" i="70" s="1"/>
  <c r="AG213" i="70"/>
  <c r="AW213" i="70" s="1"/>
  <c r="AG117" i="70"/>
  <c r="AW117" i="70" s="1"/>
  <c r="AG133" i="70"/>
  <c r="AW133" i="70" s="1"/>
  <c r="AG149" i="70"/>
  <c r="AW149" i="70" s="1"/>
  <c r="AG165" i="70"/>
  <c r="AW165" i="70" s="1"/>
  <c r="AG183" i="70"/>
  <c r="AW183" i="70" s="1"/>
  <c r="AG199" i="70"/>
  <c r="AW199" i="70" s="1"/>
  <c r="AG215" i="70"/>
  <c r="AW215" i="70" s="1"/>
  <c r="Y32" i="70"/>
  <c r="Y217" i="70"/>
  <c r="AG28" i="70"/>
  <c r="Z192" i="71"/>
  <c r="AP192" i="71" s="1"/>
  <c r="Z24" i="71"/>
  <c r="AP24" i="71" s="1"/>
  <c r="U196" i="71"/>
  <c r="AK196" i="71" s="1"/>
  <c r="V199" i="71"/>
  <c r="AL199" i="71" s="1"/>
  <c r="V207" i="71"/>
  <c r="V220" i="71"/>
  <c r="AG211" i="71"/>
  <c r="AW211" i="71" s="1"/>
  <c r="AC208" i="71"/>
  <c r="AC198" i="71"/>
  <c r="AS198" i="71" s="1"/>
  <c r="AC206" i="71"/>
  <c r="AC222" i="71"/>
  <c r="Z221" i="71"/>
  <c r="Z187" i="71"/>
  <c r="AP187" i="71" s="1"/>
  <c r="AD28" i="71"/>
  <c r="AT28" i="71" s="1"/>
  <c r="AD207" i="71"/>
  <c r="AD219" i="71"/>
  <c r="AE27" i="71"/>
  <c r="AU27" i="71" s="1"/>
  <c r="AE23" i="71"/>
  <c r="AU23" i="71" s="1"/>
  <c r="AE24" i="71"/>
  <c r="AU24" i="71" s="1"/>
  <c r="AE92" i="71"/>
  <c r="AU92" i="71" s="1"/>
  <c r="AE196" i="71"/>
  <c r="AU196" i="71" s="1"/>
  <c r="Z216" i="71"/>
  <c r="Z196" i="71"/>
  <c r="AP196" i="71" s="1"/>
  <c r="Z209" i="71"/>
  <c r="Z28" i="71"/>
  <c r="AP28" i="71" s="1"/>
  <c r="AH173" i="71"/>
  <c r="AX173" i="71" s="1"/>
  <c r="W210" i="71"/>
  <c r="W218" i="71"/>
  <c r="Y24" i="71"/>
  <c r="AO24" i="71" s="1"/>
  <c r="Y197" i="71"/>
  <c r="Y195" i="71"/>
  <c r="Y204" i="71"/>
  <c r="U215" i="71"/>
  <c r="U206" i="71"/>
  <c r="U207" i="71"/>
  <c r="U210" i="71"/>
  <c r="V210" i="71"/>
  <c r="V212" i="71"/>
  <c r="V213" i="71"/>
  <c r="V194" i="71"/>
  <c r="AL194" i="71" s="1"/>
  <c r="V198" i="71"/>
  <c r="AL198" i="71" s="1"/>
  <c r="V202" i="71"/>
  <c r="V206" i="71"/>
  <c r="V221" i="71"/>
  <c r="Y210" i="70"/>
  <c r="AG203" i="71"/>
  <c r="AW203" i="71" s="1"/>
  <c r="AG218" i="71"/>
  <c r="AW218" i="71" s="1"/>
  <c r="Y37" i="70"/>
  <c r="Y218" i="70"/>
  <c r="Y194" i="70"/>
  <c r="AO194" i="70" s="1"/>
  <c r="AG198" i="70"/>
  <c r="AW198" i="70" s="1"/>
  <c r="AG22" i="70"/>
  <c r="AG26" i="70"/>
  <c r="AG30" i="70"/>
  <c r="AG34" i="70"/>
  <c r="AG194" i="70"/>
  <c r="AW194" i="70" s="1"/>
  <c r="AG193" i="70"/>
  <c r="AW193" i="70" s="1"/>
  <c r="AG209" i="70"/>
  <c r="AW209" i="70" s="1"/>
  <c r="AG104" i="70"/>
  <c r="AW104" i="70" s="1"/>
  <c r="AG120" i="70"/>
  <c r="AW120" i="70" s="1"/>
  <c r="AG136" i="70"/>
  <c r="AW136" i="70" s="1"/>
  <c r="AG152" i="70"/>
  <c r="AW152" i="70" s="1"/>
  <c r="AG169" i="70"/>
  <c r="AW169" i="70" s="1"/>
  <c r="AG195" i="70"/>
  <c r="AW195" i="70" s="1"/>
  <c r="AG211" i="70"/>
  <c r="AW211" i="70" s="1"/>
  <c r="U194" i="71"/>
  <c r="AK194" i="71" s="1"/>
  <c r="V215" i="71"/>
  <c r="AG35" i="70"/>
  <c r="AH142" i="71"/>
  <c r="AX142" i="71" s="1"/>
  <c r="AH176" i="71"/>
  <c r="AX176" i="71" s="1"/>
  <c r="AH178" i="71"/>
  <c r="AX178" i="71" s="1"/>
  <c r="AH58" i="71"/>
  <c r="AX58" i="71" s="1"/>
  <c r="AC37" i="71"/>
  <c r="AS37" i="71" s="1"/>
  <c r="AC53" i="71"/>
  <c r="AS53" i="71" s="1"/>
  <c r="AC153" i="71"/>
  <c r="AS153" i="71" s="1"/>
  <c r="AC68" i="71"/>
  <c r="AS68" i="71" s="1"/>
  <c r="AC76" i="71"/>
  <c r="AS76" i="71" s="1"/>
  <c r="AC84" i="71"/>
  <c r="AS84" i="71" s="1"/>
  <c r="AC92" i="71"/>
  <c r="AS92" i="71" s="1"/>
  <c r="AC100" i="71"/>
  <c r="AS100" i="71" s="1"/>
  <c r="AC108" i="71"/>
  <c r="AS108" i="71" s="1"/>
  <c r="AC125" i="71"/>
  <c r="AS125" i="71" s="1"/>
  <c r="AC133" i="71"/>
  <c r="AS133" i="71" s="1"/>
  <c r="AC157" i="71"/>
  <c r="AS157" i="71" s="1"/>
  <c r="AC149" i="71"/>
  <c r="AS149" i="71" s="1"/>
  <c r="AC169" i="71"/>
  <c r="AS169" i="71" s="1"/>
  <c r="AC194" i="71"/>
  <c r="AS194" i="71" s="1"/>
  <c r="Z212" i="71"/>
  <c r="Z26" i="71"/>
  <c r="AP26" i="71" s="1"/>
  <c r="AD22" i="71"/>
  <c r="AT22" i="71" s="1"/>
  <c r="AD209" i="71"/>
  <c r="AD201" i="71"/>
  <c r="AT201" i="71" s="1"/>
  <c r="AE203" i="71"/>
  <c r="AU203" i="71" s="1"/>
  <c r="AE204" i="71"/>
  <c r="AE219" i="71"/>
  <c r="Z204" i="71"/>
  <c r="Z188" i="71"/>
  <c r="AP188" i="71" s="1"/>
  <c r="Z211" i="71"/>
  <c r="Y26" i="71"/>
  <c r="AO26" i="71" s="1"/>
  <c r="Y25" i="71"/>
  <c r="AO25" i="71" s="1"/>
  <c r="Y201" i="71"/>
  <c r="Y210" i="71"/>
  <c r="Y196" i="71"/>
  <c r="Y213" i="71"/>
  <c r="Y219" i="71"/>
  <c r="Y214" i="71"/>
  <c r="Y221" i="71"/>
  <c r="U200" i="71"/>
  <c r="AK200" i="71" s="1"/>
  <c r="U209" i="71"/>
  <c r="U195" i="71"/>
  <c r="AK195" i="71" s="1"/>
  <c r="U220" i="71"/>
  <c r="U214" i="71"/>
  <c r="V218" i="71"/>
  <c r="V209" i="71"/>
  <c r="V192" i="71"/>
  <c r="AL192" i="71" s="1"/>
  <c r="V196" i="71"/>
  <c r="AL196" i="71" s="1"/>
  <c r="V200" i="71"/>
  <c r="V204" i="71"/>
  <c r="V217" i="71"/>
  <c r="V222" i="71"/>
  <c r="AG213" i="71"/>
  <c r="AW213" i="71" s="1"/>
  <c r="Y29" i="70"/>
  <c r="Y214" i="70"/>
  <c r="AG217" i="70"/>
  <c r="AG114" i="70"/>
  <c r="AW114" i="70" s="1"/>
  <c r="AG130" i="70"/>
  <c r="AW130" i="70" s="1"/>
  <c r="AG146" i="70"/>
  <c r="AW146" i="70" s="1"/>
  <c r="AG219" i="70"/>
  <c r="AE210" i="71"/>
  <c r="Y206" i="71"/>
  <c r="Y220" i="71"/>
  <c r="U221" i="71"/>
  <c r="U201" i="71"/>
  <c r="Z199" i="71"/>
  <c r="AC25" i="71"/>
  <c r="AS25" i="71" s="1"/>
  <c r="AC220" i="71"/>
  <c r="AC211" i="71"/>
  <c r="Z206" i="71"/>
  <c r="Z190" i="71"/>
  <c r="AP190" i="71" s="1"/>
  <c r="Z222" i="71"/>
  <c r="Z22" i="71"/>
  <c r="AP22" i="71" s="1"/>
  <c r="AH121" i="71"/>
  <c r="AX121" i="71" s="1"/>
  <c r="AH101" i="71"/>
  <c r="AX101" i="71" s="1"/>
  <c r="AH69" i="71"/>
  <c r="AX69" i="71" s="1"/>
  <c r="AH160" i="71"/>
  <c r="AX160" i="71" s="1"/>
  <c r="AD23" i="71"/>
  <c r="AT23" i="71" s="1"/>
  <c r="AD39" i="71"/>
  <c r="AT39" i="71" s="1"/>
  <c r="AD55" i="71"/>
  <c r="AT55" i="71" s="1"/>
  <c r="AD70" i="71"/>
  <c r="AT70" i="71" s="1"/>
  <c r="AD86" i="71"/>
  <c r="AT86" i="71" s="1"/>
  <c r="AD102" i="71"/>
  <c r="AT102" i="71" s="1"/>
  <c r="AD124" i="71"/>
  <c r="AT124" i="71" s="1"/>
  <c r="AD132" i="71"/>
  <c r="AT132" i="71" s="1"/>
  <c r="AD136" i="71"/>
  <c r="AT136" i="71" s="1"/>
  <c r="AE80" i="71"/>
  <c r="AU80" i="71" s="1"/>
  <c r="AE37" i="71"/>
  <c r="AU37" i="71" s="1"/>
  <c r="AE53" i="71"/>
  <c r="AU53" i="71" s="1"/>
  <c r="AE201" i="71"/>
  <c r="AU201" i="71" s="1"/>
  <c r="AE192" i="71"/>
  <c r="AU192" i="71" s="1"/>
  <c r="AE207" i="71"/>
  <c r="AE208" i="71"/>
  <c r="AE212" i="71"/>
  <c r="AE216" i="71"/>
  <c r="AE220" i="71"/>
  <c r="Z200" i="71"/>
  <c r="W202" i="71"/>
  <c r="W201" i="71"/>
  <c r="W209" i="71"/>
  <c r="W213" i="71"/>
  <c r="Y28" i="71"/>
  <c r="AO28" i="71" s="1"/>
  <c r="Y23" i="71"/>
  <c r="AO23" i="71" s="1"/>
  <c r="Y29" i="71"/>
  <c r="AO29" i="71" s="1"/>
  <c r="Y207" i="71"/>
  <c r="Y198" i="71"/>
  <c r="Y216" i="71"/>
  <c r="Y200" i="71"/>
  <c r="Y212" i="71"/>
  <c r="Y218" i="71"/>
  <c r="U211" i="71"/>
  <c r="U204" i="71"/>
  <c r="U202" i="71"/>
  <c r="U213" i="71"/>
  <c r="U197" i="71"/>
  <c r="AK197" i="71" s="1"/>
  <c r="U205" i="71"/>
  <c r="U208" i="71"/>
  <c r="U216" i="71"/>
  <c r="V208" i="71"/>
  <c r="V211" i="71"/>
  <c r="V193" i="71"/>
  <c r="AL193" i="71" s="1"/>
  <c r="V197" i="71"/>
  <c r="AL197" i="71" s="1"/>
  <c r="V201" i="71"/>
  <c r="V205" i="71"/>
  <c r="V219" i="71"/>
  <c r="AG193" i="71"/>
  <c r="AW193" i="71" s="1"/>
  <c r="Y33" i="70"/>
  <c r="Y206" i="70"/>
  <c r="AO206" i="70" s="1"/>
  <c r="Y202" i="70"/>
  <c r="AO202" i="70" s="1"/>
  <c r="Y30" i="70"/>
  <c r="AG218" i="70"/>
  <c r="AG25" i="70"/>
  <c r="AG29" i="70"/>
  <c r="AG33" i="70"/>
  <c r="AG189" i="70"/>
  <c r="AW189" i="70" s="1"/>
  <c r="AG205" i="70"/>
  <c r="AW205" i="70" s="1"/>
  <c r="AG221" i="70"/>
  <c r="AG175" i="70"/>
  <c r="AW175" i="70" s="1"/>
  <c r="AG191" i="70"/>
  <c r="AW191" i="70" s="1"/>
  <c r="AG207" i="70"/>
  <c r="AW207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B37" i="72" l="1"/>
  <c r="CF226" i="66"/>
  <c r="CF227" i="66"/>
  <c r="K2" i="7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BJ41" i="66" s="1"/>
  <c r="AD41" i="66" s="1"/>
  <c r="AT41" i="66" s="1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BJ188" i="66" s="1"/>
  <c r="AD188" i="66" s="1"/>
  <c r="AT188" i="66" s="1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BJ189" i="66" s="1"/>
  <c r="AD189" i="66" s="1"/>
  <c r="AT189" i="66" s="1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BJ40" i="66" l="1"/>
  <c r="AD40" i="66" s="1"/>
  <c r="AT40" i="66" s="1"/>
  <c r="BJ42" i="66"/>
  <c r="AD42" i="66" s="1"/>
  <c r="AT42" i="66" s="1"/>
  <c r="BJ44" i="66"/>
  <c r="AD44" i="66" s="1"/>
  <c r="AT44" i="66" s="1"/>
  <c r="BJ45" i="66"/>
  <c r="AD45" i="66" s="1"/>
  <c r="AT45" i="66" s="1"/>
  <c r="BJ43" i="66"/>
  <c r="AD43" i="66" s="1"/>
  <c r="AT43" i="66" s="1"/>
  <c r="BJ114" i="66"/>
  <c r="AD114" i="66" s="1"/>
  <c r="AT114" i="66" s="1"/>
  <c r="BJ134" i="66"/>
  <c r="AD134" i="66" s="1"/>
  <c r="AT134" i="66" s="1"/>
  <c r="BJ132" i="66"/>
  <c r="AD132" i="66" s="1"/>
  <c r="BJ164" i="66"/>
  <c r="AD164" i="66" s="1"/>
  <c r="BJ52" i="66"/>
  <c r="AD52" i="66" s="1"/>
  <c r="BJ165" i="66"/>
  <c r="AD165" i="66" s="1"/>
  <c r="BJ59" i="66"/>
  <c r="AD59" i="66" s="1"/>
  <c r="BJ169" i="66"/>
  <c r="AD169" i="66" s="1"/>
  <c r="BJ130" i="66"/>
  <c r="AD130" i="66" s="1"/>
  <c r="AT130" i="66" s="1"/>
  <c r="BJ83" i="66"/>
  <c r="AD83" i="66" s="1"/>
  <c r="BJ184" i="66"/>
  <c r="AD184" i="66" s="1"/>
  <c r="BJ150" i="66"/>
  <c r="AD150" i="66" s="1"/>
  <c r="AT150" i="66" s="1"/>
  <c r="BJ104" i="66"/>
  <c r="AD104" i="66" s="1"/>
  <c r="BJ182" i="66"/>
  <c r="AD182" i="66" s="1"/>
  <c r="AT182" i="66" s="1"/>
  <c r="BJ166" i="66"/>
  <c r="AD166" i="66" s="1"/>
  <c r="AT166" i="66" s="1"/>
  <c r="BJ144" i="66"/>
  <c r="AD144" i="66" s="1"/>
  <c r="BJ126" i="66"/>
  <c r="AD126" i="66" s="1"/>
  <c r="AT126" i="66" s="1"/>
  <c r="BJ96" i="66"/>
  <c r="AD96" i="66" s="1"/>
  <c r="BJ64" i="66"/>
  <c r="AD64" i="66" s="1"/>
  <c r="BJ179" i="66"/>
  <c r="AD179" i="66" s="1"/>
  <c r="BJ163" i="66"/>
  <c r="AD163" i="66" s="1"/>
  <c r="BJ147" i="66"/>
  <c r="AD147" i="66" s="1"/>
  <c r="BJ124" i="66"/>
  <c r="AD124" i="66" s="1"/>
  <c r="BJ106" i="66"/>
  <c r="AD106" i="66" s="1"/>
  <c r="AT106" i="66" s="1"/>
  <c r="BJ79" i="66"/>
  <c r="AD79" i="66" s="1"/>
  <c r="BJ47" i="66"/>
  <c r="AD47" i="66" s="1"/>
  <c r="BJ157" i="66"/>
  <c r="AD157" i="66" s="1"/>
  <c r="BJ141" i="66"/>
  <c r="AD141" i="66" s="1"/>
  <c r="BJ125" i="66"/>
  <c r="AD125" i="66" s="1"/>
  <c r="BJ109" i="66"/>
  <c r="AD109" i="66" s="1"/>
  <c r="BJ93" i="66"/>
  <c r="AD93" i="66" s="1"/>
  <c r="BJ77" i="66"/>
  <c r="AD77" i="66" s="1"/>
  <c r="BJ61" i="66"/>
  <c r="AD61" i="66" s="1"/>
  <c r="BJ94" i="66"/>
  <c r="AD94" i="66" s="1"/>
  <c r="AT94" i="66" s="1"/>
  <c r="BJ78" i="66"/>
  <c r="AD78" i="66" s="1"/>
  <c r="BJ62" i="66"/>
  <c r="AD62" i="66" s="1"/>
  <c r="BJ46" i="66"/>
  <c r="AD46" i="66" s="1"/>
  <c r="BJ75" i="66"/>
  <c r="AD75" i="66" s="1"/>
  <c r="AT75" i="66" s="1"/>
  <c r="BJ111" i="66"/>
  <c r="AD111" i="66" s="1"/>
  <c r="BJ143" i="66"/>
  <c r="AD143" i="66" s="1"/>
  <c r="BJ146" i="66"/>
  <c r="AD146" i="66" s="1"/>
  <c r="AT146" i="66" s="1"/>
  <c r="BJ161" i="66"/>
  <c r="AD161" i="66" s="1"/>
  <c r="BJ116" i="66"/>
  <c r="AD116" i="66" s="1"/>
  <c r="BJ67" i="66"/>
  <c r="AD67" i="66" s="1"/>
  <c r="BJ176" i="66"/>
  <c r="AD176" i="66" s="1"/>
  <c r="BJ136" i="66"/>
  <c r="AD136" i="66" s="1"/>
  <c r="BJ92" i="66"/>
  <c r="AD92" i="66" s="1"/>
  <c r="BJ178" i="66"/>
  <c r="AD178" i="66" s="1"/>
  <c r="AT178" i="66" s="1"/>
  <c r="BJ162" i="66"/>
  <c r="AD162" i="66" s="1"/>
  <c r="AT162" i="66" s="1"/>
  <c r="BJ142" i="66"/>
  <c r="AD142" i="66" s="1"/>
  <c r="AT142" i="66" s="1"/>
  <c r="BJ119" i="66"/>
  <c r="AD119" i="66" s="1"/>
  <c r="BJ88" i="66"/>
  <c r="AD88" i="66" s="1"/>
  <c r="BJ56" i="66"/>
  <c r="AD56" i="66" s="1"/>
  <c r="BJ175" i="66"/>
  <c r="AD175" i="66" s="1"/>
  <c r="BJ159" i="66"/>
  <c r="AD159" i="66" s="1"/>
  <c r="BJ140" i="66"/>
  <c r="AD140" i="66" s="1"/>
  <c r="BJ122" i="66"/>
  <c r="AD122" i="66" s="1"/>
  <c r="AT122" i="66" s="1"/>
  <c r="BJ103" i="66"/>
  <c r="AD103" i="66" s="1"/>
  <c r="BJ71" i="66"/>
  <c r="AD71" i="66" s="1"/>
  <c r="BJ153" i="66"/>
  <c r="AD153" i="66" s="1"/>
  <c r="BJ137" i="66"/>
  <c r="AD137" i="66" s="1"/>
  <c r="BJ121" i="66"/>
  <c r="AD121" i="66" s="1"/>
  <c r="BJ105" i="66"/>
  <c r="AD105" i="66" s="1"/>
  <c r="BJ89" i="66"/>
  <c r="AD89" i="66" s="1"/>
  <c r="BJ73" i="66"/>
  <c r="AD73" i="66" s="1"/>
  <c r="BJ57" i="66"/>
  <c r="AD57" i="66" s="1"/>
  <c r="BJ90" i="66"/>
  <c r="AD90" i="66" s="1"/>
  <c r="AT90" i="66" s="1"/>
  <c r="BJ74" i="66"/>
  <c r="AD74" i="66" s="1"/>
  <c r="AT74" i="66" s="1"/>
  <c r="BJ58" i="66"/>
  <c r="AD58" i="66" s="1"/>
  <c r="AT58" i="66" s="1"/>
  <c r="BJ172" i="66"/>
  <c r="AD172" i="66" s="1"/>
  <c r="BJ100" i="66"/>
  <c r="AD100" i="66" s="1"/>
  <c r="BJ120" i="66"/>
  <c r="AD120" i="66" s="1"/>
  <c r="BJ123" i="66"/>
  <c r="AD123" i="66" s="1"/>
  <c r="BJ185" i="66"/>
  <c r="AD185" i="66" s="1"/>
  <c r="BJ148" i="66"/>
  <c r="AD148" i="66" s="1"/>
  <c r="BJ107" i="66"/>
  <c r="AD107" i="66" s="1"/>
  <c r="BJ51" i="66"/>
  <c r="AD51" i="66" s="1"/>
  <c r="BJ168" i="66"/>
  <c r="AD168" i="66" s="1"/>
  <c r="BJ127" i="66"/>
  <c r="AD127" i="66" s="1"/>
  <c r="BJ76" i="66"/>
  <c r="AD76" i="66" s="1"/>
  <c r="BJ174" i="66"/>
  <c r="AD174" i="66" s="1"/>
  <c r="AT174" i="66" s="1"/>
  <c r="BJ158" i="66"/>
  <c r="AD158" i="66" s="1"/>
  <c r="AT158" i="66" s="1"/>
  <c r="BJ135" i="66"/>
  <c r="AD135" i="66" s="1"/>
  <c r="BJ112" i="66"/>
  <c r="AD112" i="66" s="1"/>
  <c r="BJ80" i="66"/>
  <c r="AD80" i="66" s="1"/>
  <c r="BJ48" i="66"/>
  <c r="AD48" i="66" s="1"/>
  <c r="BJ187" i="66"/>
  <c r="AD187" i="66" s="1"/>
  <c r="BJ171" i="66"/>
  <c r="AD171" i="66" s="1"/>
  <c r="BJ156" i="66"/>
  <c r="AD156" i="66" s="1"/>
  <c r="BJ138" i="66"/>
  <c r="AD138" i="66" s="1"/>
  <c r="AT138" i="66" s="1"/>
  <c r="BJ115" i="66"/>
  <c r="AD115" i="66" s="1"/>
  <c r="BJ95" i="66"/>
  <c r="AD95" i="66" s="1"/>
  <c r="BJ63" i="66"/>
  <c r="AD63" i="66" s="1"/>
  <c r="AT63" i="66" s="1"/>
  <c r="BJ149" i="66"/>
  <c r="AD149" i="66" s="1"/>
  <c r="BJ133" i="66"/>
  <c r="AD133" i="66" s="1"/>
  <c r="BJ117" i="66"/>
  <c r="AD117" i="66" s="1"/>
  <c r="BJ101" i="66"/>
  <c r="AD101" i="66" s="1"/>
  <c r="BJ85" i="66"/>
  <c r="AD85" i="66" s="1"/>
  <c r="BJ69" i="66"/>
  <c r="AD69" i="66" s="1"/>
  <c r="BJ53" i="66"/>
  <c r="AD53" i="66" s="1"/>
  <c r="BJ102" i="66"/>
  <c r="AD102" i="66" s="1"/>
  <c r="AT102" i="66" s="1"/>
  <c r="BJ86" i="66"/>
  <c r="AD86" i="66" s="1"/>
  <c r="AT86" i="66" s="1"/>
  <c r="BJ70" i="66"/>
  <c r="AD70" i="66" s="1"/>
  <c r="BJ54" i="66"/>
  <c r="AD54" i="66" s="1"/>
  <c r="BJ173" i="66"/>
  <c r="AD173" i="66" s="1"/>
  <c r="BJ152" i="66"/>
  <c r="AD152" i="66" s="1"/>
  <c r="BJ68" i="66"/>
  <c r="AD68" i="66" s="1"/>
  <c r="BJ155" i="66"/>
  <c r="AD155" i="66" s="1"/>
  <c r="BJ180" i="66"/>
  <c r="AD180" i="66" s="1"/>
  <c r="BJ84" i="66"/>
  <c r="AD84" i="66" s="1"/>
  <c r="BJ181" i="66"/>
  <c r="AD181" i="66" s="1"/>
  <c r="BJ91" i="66"/>
  <c r="AD91" i="66" s="1"/>
  <c r="BJ177" i="66"/>
  <c r="AD177" i="66" s="1"/>
  <c r="BJ139" i="66"/>
  <c r="AD139" i="66" s="1"/>
  <c r="BJ99" i="66"/>
  <c r="AD99" i="66" s="1"/>
  <c r="BJ160" i="66"/>
  <c r="AD160" i="66" s="1"/>
  <c r="BJ118" i="66"/>
  <c r="AD118" i="66" s="1"/>
  <c r="AT118" i="66" s="1"/>
  <c r="BJ60" i="66"/>
  <c r="AD60" i="66" s="1"/>
  <c r="BJ186" i="66"/>
  <c r="AD186" i="66" s="1"/>
  <c r="AT186" i="66" s="1"/>
  <c r="BJ170" i="66"/>
  <c r="AD170" i="66" s="1"/>
  <c r="AT170" i="66" s="1"/>
  <c r="BJ151" i="66"/>
  <c r="AD151" i="66" s="1"/>
  <c r="BJ128" i="66"/>
  <c r="AD128" i="66" s="1"/>
  <c r="BJ110" i="66"/>
  <c r="AD110" i="66" s="1"/>
  <c r="AT110" i="66" s="1"/>
  <c r="BJ72" i="66"/>
  <c r="AD72" i="66" s="1"/>
  <c r="BJ183" i="66"/>
  <c r="AD183" i="66" s="1"/>
  <c r="BJ167" i="66"/>
  <c r="AD167" i="66" s="1"/>
  <c r="BJ154" i="66"/>
  <c r="AD154" i="66" s="1"/>
  <c r="AT154" i="66" s="1"/>
  <c r="BJ131" i="66"/>
  <c r="AD131" i="66" s="1"/>
  <c r="BJ108" i="66"/>
  <c r="AD108" i="66" s="1"/>
  <c r="BJ87" i="66"/>
  <c r="AD87" i="66" s="1"/>
  <c r="BJ55" i="66"/>
  <c r="AD55" i="66" s="1"/>
  <c r="AT55" i="66" s="1"/>
  <c r="BJ145" i="66"/>
  <c r="AD145" i="66" s="1"/>
  <c r="BJ129" i="66"/>
  <c r="AD129" i="66" s="1"/>
  <c r="BJ113" i="66"/>
  <c r="AD113" i="66" s="1"/>
  <c r="BJ97" i="66"/>
  <c r="AD97" i="66" s="1"/>
  <c r="BJ81" i="66"/>
  <c r="AD81" i="66" s="1"/>
  <c r="BJ65" i="66"/>
  <c r="AD65" i="66" s="1"/>
  <c r="BJ49" i="66"/>
  <c r="AD49" i="66" s="1"/>
  <c r="BJ98" i="66"/>
  <c r="AD98" i="66" s="1"/>
  <c r="AT98" i="66" s="1"/>
  <c r="BJ82" i="66"/>
  <c r="AD82" i="66" s="1"/>
  <c r="BJ66" i="66"/>
  <c r="AD66" i="66" s="1"/>
  <c r="BJ50" i="66"/>
  <c r="AD50" i="66" s="1"/>
  <c r="AI223" i="7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BK191" i="66" s="1"/>
  <c r="AE191" i="66" s="1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BK193" i="66" s="1"/>
  <c r="AE193" i="66" s="1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BK192" i="66" s="1"/>
  <c r="AE192" i="66" s="1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BK190" i="66" s="1"/>
  <c r="AE190" i="66" s="1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BK194" i="66" s="1"/>
  <c r="AE194" i="66" s="1"/>
  <c r="AU194" i="66" s="1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BF74" i="66" s="1"/>
  <c r="Z74" i="66" s="1"/>
  <c r="DB78" i="66"/>
  <c r="DB82" i="66"/>
  <c r="DB86" i="66"/>
  <c r="DB90" i="66"/>
  <c r="DB94" i="66"/>
  <c r="DB98" i="66"/>
  <c r="DB102" i="66"/>
  <c r="DB25" i="66"/>
  <c r="DB29" i="66"/>
  <c r="DB33" i="66"/>
  <c r="DB37" i="66"/>
  <c r="DB41" i="66"/>
  <c r="BF41" i="66" s="1"/>
  <c r="Z41" i="66" s="1"/>
  <c r="AP41" i="66" s="1"/>
  <c r="DB45" i="66"/>
  <c r="DB49" i="66"/>
  <c r="DB53" i="66"/>
  <c r="DB57" i="66"/>
  <c r="DB61" i="66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DB59" i="66"/>
  <c r="DB67" i="66"/>
  <c r="DB75" i="66"/>
  <c r="DB83" i="66"/>
  <c r="DB91" i="66"/>
  <c r="DB99" i="66"/>
  <c r="DB110" i="66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BF175" i="66" s="1"/>
  <c r="Z175" i="66" s="1"/>
  <c r="DB179" i="66"/>
  <c r="DB183" i="66"/>
  <c r="DB187" i="66"/>
  <c r="DB191" i="66"/>
  <c r="DB195" i="66"/>
  <c r="DB199" i="66"/>
  <c r="DB203" i="66"/>
  <c r="DB207" i="66"/>
  <c r="DB211" i="66"/>
  <c r="DB215" i="66"/>
  <c r="DB219" i="66"/>
  <c r="DB28" i="66"/>
  <c r="DB36" i="66"/>
  <c r="DB44" i="66"/>
  <c r="BF44" i="66" s="1"/>
  <c r="Z44" i="66" s="1"/>
  <c r="AP44" i="66" s="1"/>
  <c r="DB52" i="66"/>
  <c r="DB60" i="66"/>
  <c r="DB68" i="66"/>
  <c r="DB76" i="66"/>
  <c r="DB84" i="66"/>
  <c r="DB92" i="66"/>
  <c r="DB100" i="66"/>
  <c r="DB107" i="66"/>
  <c r="DB114" i="66"/>
  <c r="DB116" i="66"/>
  <c r="DB123" i="66"/>
  <c r="DB130" i="66"/>
  <c r="DB132" i="66"/>
  <c r="DB139" i="66"/>
  <c r="DB146" i="66"/>
  <c r="DB148" i="66"/>
  <c r="DB155" i="66"/>
  <c r="DB162" i="66"/>
  <c r="DB166" i="66"/>
  <c r="DB170" i="66"/>
  <c r="DB174" i="66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BF96" i="66" s="1"/>
  <c r="Z96" i="66" s="1"/>
  <c r="DB106" i="66"/>
  <c r="DB115" i="66"/>
  <c r="DB124" i="66"/>
  <c r="BF124" i="66" s="1"/>
  <c r="Z124" i="66" s="1"/>
  <c r="DB138" i="66"/>
  <c r="DB147" i="66"/>
  <c r="DB156" i="66"/>
  <c r="DB164" i="66"/>
  <c r="DB172" i="66"/>
  <c r="DB180" i="66"/>
  <c r="DB188" i="66"/>
  <c r="DB196" i="66"/>
  <c r="DB204" i="66"/>
  <c r="DB212" i="66"/>
  <c r="DB220" i="66"/>
  <c r="DB23" i="66"/>
  <c r="DB39" i="66"/>
  <c r="DB55" i="66"/>
  <c r="DB71" i="66"/>
  <c r="DB87" i="66"/>
  <c r="DB103" i="66"/>
  <c r="DB104" i="66"/>
  <c r="DB118" i="66"/>
  <c r="DB127" i="66"/>
  <c r="DB136" i="66"/>
  <c r="DB150" i="66"/>
  <c r="DB165" i="66"/>
  <c r="BF165" i="66" s="1"/>
  <c r="Z165" i="66" s="1"/>
  <c r="DB173" i="66"/>
  <c r="DB181" i="66"/>
  <c r="BF181" i="66" s="1"/>
  <c r="Z181" i="66" s="1"/>
  <c r="DB189" i="66"/>
  <c r="DB197" i="66"/>
  <c r="DB205" i="66"/>
  <c r="DB213" i="66"/>
  <c r="DB221" i="66"/>
  <c r="DB47" i="66"/>
  <c r="BF47" i="66" s="1"/>
  <c r="Z47" i="66" s="1"/>
  <c r="DB79" i="66"/>
  <c r="DB120" i="66"/>
  <c r="DB143" i="66"/>
  <c r="DB169" i="66"/>
  <c r="DB185" i="66"/>
  <c r="DB201" i="66"/>
  <c r="DB217" i="66"/>
  <c r="DB40" i="66"/>
  <c r="BF40" i="66" s="1"/>
  <c r="Z40" i="66" s="1"/>
  <c r="AP40" i="66" s="1"/>
  <c r="DB72" i="66"/>
  <c r="DB122" i="66"/>
  <c r="DB140" i="66"/>
  <c r="DB168" i="66"/>
  <c r="DB184" i="66"/>
  <c r="BF184" i="66" s="1"/>
  <c r="Z184" i="66" s="1"/>
  <c r="AP184" i="66" s="1"/>
  <c r="DB200" i="66"/>
  <c r="DB216" i="66"/>
  <c r="DB111" i="66"/>
  <c r="DB134" i="66"/>
  <c r="DB177" i="66"/>
  <c r="DB193" i="66"/>
  <c r="DB209" i="66"/>
  <c r="DB24" i="66"/>
  <c r="DB56" i="66"/>
  <c r="DB88" i="66"/>
  <c r="DB108" i="66"/>
  <c r="DB131" i="66"/>
  <c r="DB154" i="66"/>
  <c r="BF154" i="66" s="1"/>
  <c r="Z154" i="66" s="1"/>
  <c r="DB160" i="66"/>
  <c r="DB176" i="66"/>
  <c r="DB192" i="66"/>
  <c r="DB208" i="66"/>
  <c r="DB31" i="66"/>
  <c r="DB63" i="66"/>
  <c r="BF63" i="66" s="1"/>
  <c r="Z63" i="66" s="1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BB34" i="66" s="1"/>
  <c r="V34" i="66" s="1"/>
  <c r="AL34" i="66" s="1"/>
  <c r="CX38" i="66"/>
  <c r="CX42" i="66"/>
  <c r="CX46" i="66"/>
  <c r="CX50" i="66"/>
  <c r="CX54" i="66"/>
  <c r="BB54" i="66" s="1"/>
  <c r="V54" i="66" s="1"/>
  <c r="CX58" i="66"/>
  <c r="CX62" i="66"/>
  <c r="CX66" i="66"/>
  <c r="CX70" i="66"/>
  <c r="CX74" i="66"/>
  <c r="CX78" i="66"/>
  <c r="CX82" i="66"/>
  <c r="BB82" i="66" s="1"/>
  <c r="V82" i="66" s="1"/>
  <c r="CX86" i="66"/>
  <c r="BB86" i="66" s="1"/>
  <c r="V86" i="66" s="1"/>
  <c r="CX90" i="66"/>
  <c r="CX94" i="66"/>
  <c r="CX98" i="66"/>
  <c r="CX102" i="66"/>
  <c r="CX25" i="66"/>
  <c r="CX29" i="66"/>
  <c r="CX33" i="66"/>
  <c r="BB33" i="66" s="1"/>
  <c r="V33" i="66" s="1"/>
  <c r="AL33" i="66" s="1"/>
  <c r="CX37" i="66"/>
  <c r="CX41" i="66"/>
  <c r="CX45" i="66"/>
  <c r="CX49" i="66"/>
  <c r="CX53" i="66"/>
  <c r="CX57" i="66"/>
  <c r="CX61" i="66"/>
  <c r="CX65" i="66"/>
  <c r="BB65" i="66" s="1"/>
  <c r="V65" i="66" s="1"/>
  <c r="CX69" i="66"/>
  <c r="CX73" i="66"/>
  <c r="BB73" i="66" s="1"/>
  <c r="V73" i="66" s="1"/>
  <c r="CX77" i="66"/>
  <c r="BB77" i="66" s="1"/>
  <c r="V77" i="66" s="1"/>
  <c r="CX81" i="66"/>
  <c r="BB81" i="66" s="1"/>
  <c r="V81" i="66" s="1"/>
  <c r="CX85" i="66"/>
  <c r="BB85" i="66" s="1"/>
  <c r="V85" i="66" s="1"/>
  <c r="CX89" i="66"/>
  <c r="BB89" i="66" s="1"/>
  <c r="V89" i="66" s="1"/>
  <c r="CX93" i="66"/>
  <c r="BB93" i="66" s="1"/>
  <c r="V93" i="66" s="1"/>
  <c r="CX97" i="66"/>
  <c r="BB97" i="66" s="1"/>
  <c r="V97" i="66" s="1"/>
  <c r="CX101" i="66"/>
  <c r="BB101" i="66" s="1"/>
  <c r="V101" i="66" s="1"/>
  <c r="CX105" i="66"/>
  <c r="BB105" i="66" s="1"/>
  <c r="V105" i="66" s="1"/>
  <c r="CX109" i="66"/>
  <c r="BB109" i="66" s="1"/>
  <c r="V109" i="66" s="1"/>
  <c r="CX113" i="66"/>
  <c r="BB113" i="66" s="1"/>
  <c r="V113" i="66" s="1"/>
  <c r="CX117" i="66"/>
  <c r="BB117" i="66" s="1"/>
  <c r="V117" i="66" s="1"/>
  <c r="CX121" i="66"/>
  <c r="BB121" i="66" s="1"/>
  <c r="V121" i="66" s="1"/>
  <c r="CX125" i="66"/>
  <c r="BB125" i="66" s="1"/>
  <c r="V125" i="66" s="1"/>
  <c r="CX129" i="66"/>
  <c r="CX133" i="66"/>
  <c r="BB133" i="66" s="1"/>
  <c r="V133" i="66" s="1"/>
  <c r="CX137" i="66"/>
  <c r="BB137" i="66" s="1"/>
  <c r="V137" i="66" s="1"/>
  <c r="CX141" i="66"/>
  <c r="BB141" i="66" s="1"/>
  <c r="V141" i="66" s="1"/>
  <c r="CX145" i="66"/>
  <c r="BB145" i="66" s="1"/>
  <c r="V145" i="66" s="1"/>
  <c r="CX149" i="66"/>
  <c r="BB149" i="66" s="1"/>
  <c r="V149" i="66" s="1"/>
  <c r="CX153" i="66"/>
  <c r="BB153" i="66" s="1"/>
  <c r="V153" i="66" s="1"/>
  <c r="CX157" i="66"/>
  <c r="BB157" i="66" s="1"/>
  <c r="V157" i="66" s="1"/>
  <c r="CX23" i="66"/>
  <c r="CX31" i="66"/>
  <c r="CX39" i="66"/>
  <c r="BB39" i="66" s="1"/>
  <c r="V39" i="66" s="1"/>
  <c r="AL39" i="66" s="1"/>
  <c r="CX47" i="66"/>
  <c r="CX55" i="66"/>
  <c r="CX63" i="66"/>
  <c r="CX71" i="66"/>
  <c r="BB71" i="66" s="1"/>
  <c r="V71" i="66" s="1"/>
  <c r="CX79" i="66"/>
  <c r="CX87" i="66"/>
  <c r="CX95" i="66"/>
  <c r="CX103" i="66"/>
  <c r="CX107" i="66"/>
  <c r="CX114" i="66"/>
  <c r="CX116" i="66"/>
  <c r="CX123" i="66"/>
  <c r="BB123" i="66" s="1"/>
  <c r="V123" i="66" s="1"/>
  <c r="CX130" i="66"/>
  <c r="BB130" i="66" s="1"/>
  <c r="V130" i="66" s="1"/>
  <c r="CX132" i="66"/>
  <c r="CX139" i="66"/>
  <c r="CX146" i="66"/>
  <c r="CX148" i="66"/>
  <c r="BB148" i="66" s="1"/>
  <c r="V148" i="66" s="1"/>
  <c r="CX155" i="66"/>
  <c r="BB155" i="66" s="1"/>
  <c r="V155" i="66" s="1"/>
  <c r="CX159" i="66"/>
  <c r="CX163" i="66"/>
  <c r="BB163" i="66" s="1"/>
  <c r="V163" i="66" s="1"/>
  <c r="CX167" i="66"/>
  <c r="CX171" i="66"/>
  <c r="CX175" i="66"/>
  <c r="CX179" i="66"/>
  <c r="CX183" i="66"/>
  <c r="CX187" i="66"/>
  <c r="CX191" i="66"/>
  <c r="BB191" i="66" s="1"/>
  <c r="V191" i="66" s="1"/>
  <c r="AL191" i="66" s="1"/>
  <c r="CX195" i="66"/>
  <c r="CX199" i="66"/>
  <c r="CX203" i="66"/>
  <c r="CX207" i="66"/>
  <c r="CX211" i="66"/>
  <c r="CX215" i="66"/>
  <c r="CX219" i="66"/>
  <c r="CX24" i="66"/>
  <c r="CX32" i="66"/>
  <c r="CX40" i="66"/>
  <c r="BB40" i="66" s="1"/>
  <c r="V40" i="66" s="1"/>
  <c r="AL40" i="66" s="1"/>
  <c r="CX48" i="66"/>
  <c r="CX56" i="66"/>
  <c r="CX64" i="66"/>
  <c r="CX72" i="66"/>
  <c r="CX80" i="66"/>
  <c r="CX88" i="66"/>
  <c r="CX96" i="66"/>
  <c r="BB96" i="66" s="1"/>
  <c r="V96" i="66" s="1"/>
  <c r="CX104" i="66"/>
  <c r="CX111" i="66"/>
  <c r="CX118" i="66"/>
  <c r="BB118" i="66" s="1"/>
  <c r="V118" i="66" s="1"/>
  <c r="CX120" i="66"/>
  <c r="CX127" i="66"/>
  <c r="CX134" i="66"/>
  <c r="CX136" i="66"/>
  <c r="CX143" i="66"/>
  <c r="BB143" i="66" s="1"/>
  <c r="V143" i="66" s="1"/>
  <c r="CX150" i="66"/>
  <c r="CX152" i="66"/>
  <c r="BB152" i="66" s="1"/>
  <c r="V152" i="66" s="1"/>
  <c r="CX162" i="66"/>
  <c r="BB162" i="66" s="1"/>
  <c r="V162" i="66" s="1"/>
  <c r="CX166" i="66"/>
  <c r="CX170" i="66"/>
  <c r="BB170" i="66" s="1"/>
  <c r="V170" i="66" s="1"/>
  <c r="CX174" i="66"/>
  <c r="CX178" i="66"/>
  <c r="CX182" i="66"/>
  <c r="BB182" i="66" s="1"/>
  <c r="V182" i="66" s="1"/>
  <c r="CX186" i="66"/>
  <c r="CX190" i="66"/>
  <c r="CX194" i="66"/>
  <c r="CX198" i="66"/>
  <c r="CX202" i="66"/>
  <c r="CX206" i="66"/>
  <c r="CX210" i="66"/>
  <c r="CX214" i="66"/>
  <c r="CX218" i="66"/>
  <c r="CX222" i="66"/>
  <c r="CX36" i="66"/>
  <c r="BB36" i="66" s="1"/>
  <c r="V36" i="66" s="1"/>
  <c r="AL36" i="66" s="1"/>
  <c r="CX52" i="66"/>
  <c r="CX68" i="66"/>
  <c r="CX84" i="66"/>
  <c r="CX100" i="66"/>
  <c r="CX112" i="66"/>
  <c r="BB112" i="66" s="1"/>
  <c r="V112" i="66" s="1"/>
  <c r="CX126" i="66"/>
  <c r="CX135" i="66"/>
  <c r="CX144" i="66"/>
  <c r="CX158" i="66"/>
  <c r="BB158" i="66" s="1"/>
  <c r="V158" i="66" s="1"/>
  <c r="CX160" i="66"/>
  <c r="CX168" i="66"/>
  <c r="BB168" i="66" s="1"/>
  <c r="V168" i="66" s="1"/>
  <c r="CX176" i="66"/>
  <c r="CX184" i="66"/>
  <c r="CX192" i="66"/>
  <c r="BB192" i="66" s="1"/>
  <c r="V192" i="66" s="1"/>
  <c r="AL192" i="66" s="1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BB147" i="66" s="1"/>
  <c r="V147" i="66" s="1"/>
  <c r="CX156" i="66"/>
  <c r="BB156" i="66" s="1"/>
  <c r="V156" i="66" s="1"/>
  <c r="CX161" i="66"/>
  <c r="CX169" i="66"/>
  <c r="CX177" i="66"/>
  <c r="BB177" i="66" s="1"/>
  <c r="V177" i="66" s="1"/>
  <c r="CX185" i="66"/>
  <c r="CX193" i="66"/>
  <c r="CX201" i="66"/>
  <c r="CX209" i="66"/>
  <c r="CX217" i="66"/>
  <c r="CX35" i="66"/>
  <c r="BB35" i="66" s="1"/>
  <c r="V35" i="66" s="1"/>
  <c r="AL35" i="66" s="1"/>
  <c r="CX67" i="66"/>
  <c r="CX99" i="66"/>
  <c r="CX122" i="66"/>
  <c r="CX140" i="66"/>
  <c r="CX173" i="66"/>
  <c r="CX189" i="66"/>
  <c r="CX205" i="66"/>
  <c r="CX221" i="66"/>
  <c r="CX28" i="66"/>
  <c r="CX60" i="66"/>
  <c r="CX92" i="66"/>
  <c r="BB92" i="66" s="1"/>
  <c r="V92" i="66" s="1"/>
  <c r="CX119" i="66"/>
  <c r="CX142" i="66"/>
  <c r="CX172" i="66"/>
  <c r="CX188" i="66"/>
  <c r="BB188" i="66" s="1"/>
  <c r="V188" i="66" s="1"/>
  <c r="AL188" i="66" s="1"/>
  <c r="CX204" i="66"/>
  <c r="CX220" i="66"/>
  <c r="CX83" i="66"/>
  <c r="CX108" i="66"/>
  <c r="BB108" i="66" s="1"/>
  <c r="V108" i="66" s="1"/>
  <c r="CX154" i="66"/>
  <c r="CX165" i="66"/>
  <c r="CX181" i="66"/>
  <c r="BB181" i="66" s="1"/>
  <c r="V181" i="66" s="1"/>
  <c r="CX197" i="66"/>
  <c r="CX213" i="66"/>
  <c r="CX44" i="66"/>
  <c r="CX76" i="66"/>
  <c r="CX110" i="66"/>
  <c r="CX128" i="66"/>
  <c r="BB128" i="66" s="1"/>
  <c r="V128" i="66" s="1"/>
  <c r="CX151" i="66"/>
  <c r="BB151" i="66" s="1"/>
  <c r="V151" i="66" s="1"/>
  <c r="CX164" i="66"/>
  <c r="CX180" i="66"/>
  <c r="CX196" i="66"/>
  <c r="CX212" i="66"/>
  <c r="CX51" i="66"/>
  <c r="CX131" i="66"/>
  <c r="BB131" i="66" s="1"/>
  <c r="V131" i="66" s="1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DG49" i="66"/>
  <c r="DG53" i="66"/>
  <c r="DG57" i="66"/>
  <c r="DG61" i="66"/>
  <c r="DG65" i="66"/>
  <c r="DG69" i="66"/>
  <c r="DG73" i="66"/>
  <c r="DG77" i="66"/>
  <c r="DG81" i="66"/>
  <c r="DG85" i="66"/>
  <c r="DG89" i="66"/>
  <c r="DG93" i="66"/>
  <c r="DG97" i="66"/>
  <c r="DG101" i="66"/>
  <c r="DG24" i="66"/>
  <c r="DG28" i="66"/>
  <c r="DG32" i="66"/>
  <c r="DG36" i="66"/>
  <c r="DG40" i="66"/>
  <c r="BK40" i="66" s="1"/>
  <c r="AE40" i="66" s="1"/>
  <c r="AU40" i="66" s="1"/>
  <c r="DG44" i="66"/>
  <c r="DG48" i="66"/>
  <c r="DG52" i="66"/>
  <c r="DG56" i="66"/>
  <c r="DG60" i="66"/>
  <c r="DG64" i="66"/>
  <c r="DG68" i="66"/>
  <c r="DG72" i="66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DG58" i="66"/>
  <c r="DG66" i="66"/>
  <c r="DG74" i="66"/>
  <c r="DG82" i="66"/>
  <c r="DG90" i="66"/>
  <c r="DG98" i="66"/>
  <c r="DG110" i="66"/>
  <c r="DG117" i="66"/>
  <c r="DG119" i="66"/>
  <c r="DG126" i="66"/>
  <c r="DG133" i="66"/>
  <c r="DG135" i="66"/>
  <c r="DG142" i="66"/>
  <c r="DG149" i="66"/>
  <c r="DG151" i="66"/>
  <c r="BK151" i="66" s="1"/>
  <c r="AE151" i="66" s="1"/>
  <c r="DG158" i="66"/>
  <c r="DG162" i="66"/>
  <c r="DG166" i="66"/>
  <c r="DG170" i="66"/>
  <c r="DG174" i="66"/>
  <c r="DG178" i="66"/>
  <c r="DG182" i="66"/>
  <c r="DG186" i="66"/>
  <c r="DG190" i="66"/>
  <c r="DG194" i="66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DG105" i="66"/>
  <c r="DG107" i="66"/>
  <c r="DG114" i="66"/>
  <c r="DG121" i="66"/>
  <c r="DG123" i="66"/>
  <c r="DG130" i="66"/>
  <c r="DG137" i="66"/>
  <c r="DG139" i="66"/>
  <c r="DG146" i="66"/>
  <c r="DG153" i="66"/>
  <c r="DG155" i="66"/>
  <c r="DG161" i="66"/>
  <c r="DG165" i="66"/>
  <c r="DG169" i="66"/>
  <c r="DG173" i="66"/>
  <c r="DG177" i="66"/>
  <c r="DG181" i="66"/>
  <c r="DG185" i="66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DG71" i="66"/>
  <c r="DG87" i="66"/>
  <c r="DG103" i="66"/>
  <c r="DG113" i="66"/>
  <c r="DG122" i="66"/>
  <c r="DG131" i="66"/>
  <c r="DG145" i="66"/>
  <c r="DG154" i="66"/>
  <c r="DG163" i="66"/>
  <c r="DG171" i="66"/>
  <c r="DG179" i="66"/>
  <c r="DG187" i="66"/>
  <c r="DG195" i="66"/>
  <c r="DG203" i="66"/>
  <c r="DG211" i="66"/>
  <c r="DG219" i="66"/>
  <c r="DG30" i="66"/>
  <c r="DG46" i="66"/>
  <c r="DG62" i="66"/>
  <c r="DG78" i="66"/>
  <c r="DG94" i="66"/>
  <c r="DG111" i="66"/>
  <c r="DG125" i="66"/>
  <c r="DG134" i="66"/>
  <c r="DG143" i="66"/>
  <c r="DG157" i="66"/>
  <c r="DG164" i="66"/>
  <c r="DG172" i="66"/>
  <c r="DG180" i="66"/>
  <c r="DG188" i="66"/>
  <c r="DG196" i="66"/>
  <c r="DG204" i="66"/>
  <c r="DG212" i="66"/>
  <c r="DG220" i="66"/>
  <c r="DG22" i="66"/>
  <c r="DG54" i="66"/>
  <c r="DG86" i="66"/>
  <c r="DG118" i="66"/>
  <c r="DG141" i="66"/>
  <c r="DG160" i="66"/>
  <c r="DG176" i="66"/>
  <c r="DG192" i="66"/>
  <c r="DG208" i="66"/>
  <c r="DG47" i="66"/>
  <c r="DG79" i="66"/>
  <c r="DG115" i="66"/>
  <c r="DG138" i="66"/>
  <c r="DG159" i="66"/>
  <c r="DG175" i="66"/>
  <c r="DG191" i="66"/>
  <c r="DG207" i="66"/>
  <c r="DG70" i="66"/>
  <c r="DG102" i="66"/>
  <c r="DG127" i="66"/>
  <c r="DG150" i="66"/>
  <c r="DG168" i="66"/>
  <c r="DG184" i="66"/>
  <c r="DG200" i="66"/>
  <c r="DG31" i="66"/>
  <c r="DG63" i="66"/>
  <c r="DG95" i="66"/>
  <c r="DG106" i="66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CZ44" i="66"/>
  <c r="CZ48" i="66"/>
  <c r="CZ52" i="66"/>
  <c r="CZ56" i="66"/>
  <c r="CZ60" i="66"/>
  <c r="CZ64" i="66"/>
  <c r="CZ68" i="66"/>
  <c r="CZ72" i="66"/>
  <c r="CZ76" i="66"/>
  <c r="CZ80" i="66"/>
  <c r="CZ84" i="66"/>
  <c r="CZ88" i="66"/>
  <c r="CZ92" i="66"/>
  <c r="CZ96" i="66"/>
  <c r="CZ100" i="66"/>
  <c r="CZ23" i="66"/>
  <c r="CZ27" i="66"/>
  <c r="CZ31" i="66"/>
  <c r="CZ35" i="66"/>
  <c r="CZ39" i="66"/>
  <c r="CZ43" i="66"/>
  <c r="CZ47" i="66"/>
  <c r="CZ51" i="66"/>
  <c r="CZ55" i="66"/>
  <c r="CZ59" i="66"/>
  <c r="CZ63" i="66"/>
  <c r="CZ67" i="66"/>
  <c r="CZ71" i="66"/>
  <c r="CZ75" i="66"/>
  <c r="CZ79" i="66"/>
  <c r="CZ83" i="66"/>
  <c r="CZ87" i="66"/>
  <c r="CZ91" i="66"/>
  <c r="CZ95" i="66"/>
  <c r="BD95" i="66" s="1"/>
  <c r="X95" i="66" s="1"/>
  <c r="CZ99" i="66"/>
  <c r="BD99" i="66" s="1"/>
  <c r="X99" i="66" s="1"/>
  <c r="CZ103" i="66"/>
  <c r="CZ107" i="66"/>
  <c r="CZ111" i="66"/>
  <c r="BD111" i="66" s="1"/>
  <c r="X111" i="66" s="1"/>
  <c r="CZ115" i="66"/>
  <c r="BD115" i="66" s="1"/>
  <c r="X115" i="66" s="1"/>
  <c r="CZ119" i="66"/>
  <c r="CZ123" i="66"/>
  <c r="CZ127" i="66"/>
  <c r="BD127" i="66" s="1"/>
  <c r="X127" i="66" s="1"/>
  <c r="CZ131" i="66"/>
  <c r="BD131" i="66" s="1"/>
  <c r="X131" i="66" s="1"/>
  <c r="CZ135" i="66"/>
  <c r="CZ139" i="66"/>
  <c r="BD139" i="66" s="1"/>
  <c r="X139" i="66" s="1"/>
  <c r="CZ143" i="66"/>
  <c r="BD143" i="66" s="1"/>
  <c r="X143" i="66" s="1"/>
  <c r="CZ147" i="66"/>
  <c r="CZ151" i="66"/>
  <c r="CZ155" i="66"/>
  <c r="BD155" i="66" s="1"/>
  <c r="X155" i="66" s="1"/>
  <c r="CZ29" i="66"/>
  <c r="CZ37" i="66"/>
  <c r="CZ45" i="66"/>
  <c r="CZ53" i="66"/>
  <c r="CZ61" i="66"/>
  <c r="CZ69" i="66"/>
  <c r="BD69" i="66" s="1"/>
  <c r="X69" i="66" s="1"/>
  <c r="CZ77" i="66"/>
  <c r="CZ85" i="66"/>
  <c r="CZ93" i="66"/>
  <c r="CZ101" i="66"/>
  <c r="CZ104" i="66"/>
  <c r="CZ106" i="66"/>
  <c r="CZ113" i="66"/>
  <c r="CZ120" i="66"/>
  <c r="CZ122" i="66"/>
  <c r="CZ129" i="66"/>
  <c r="CZ136" i="66"/>
  <c r="CZ138" i="66"/>
  <c r="CZ145" i="66"/>
  <c r="CZ152" i="66"/>
  <c r="BD152" i="66" s="1"/>
  <c r="X152" i="66" s="1"/>
  <c r="CZ154" i="66"/>
  <c r="CZ161" i="66"/>
  <c r="CZ165" i="66"/>
  <c r="CZ169" i="66"/>
  <c r="CZ173" i="66"/>
  <c r="CZ177" i="66"/>
  <c r="CZ181" i="66"/>
  <c r="CZ185" i="66"/>
  <c r="CZ189" i="66"/>
  <c r="BD189" i="66" s="1"/>
  <c r="X189" i="66" s="1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BD86" i="66" s="1"/>
  <c r="X86" i="66" s="1"/>
  <c r="CZ94" i="66"/>
  <c r="CZ102" i="66"/>
  <c r="CZ108" i="66"/>
  <c r="CZ110" i="66"/>
  <c r="CZ117" i="66"/>
  <c r="BD117" i="66" s="1"/>
  <c r="X117" i="66" s="1"/>
  <c r="CZ124" i="66"/>
  <c r="BD124" i="66" s="1"/>
  <c r="X124" i="66" s="1"/>
  <c r="CZ126" i="66"/>
  <c r="CZ133" i="66"/>
  <c r="CZ140" i="66"/>
  <c r="CZ142" i="66"/>
  <c r="BD142" i="66" s="1"/>
  <c r="X142" i="66" s="1"/>
  <c r="CZ149" i="66"/>
  <c r="CZ156" i="66"/>
  <c r="CZ158" i="66"/>
  <c r="CZ160" i="66"/>
  <c r="CZ164" i="66"/>
  <c r="CZ168" i="66"/>
  <c r="BD168" i="66" s="1"/>
  <c r="X168" i="66" s="1"/>
  <c r="CZ172" i="66"/>
  <c r="CZ176" i="66"/>
  <c r="BD176" i="66" s="1"/>
  <c r="X176" i="66" s="1"/>
  <c r="CZ180" i="66"/>
  <c r="CZ184" i="66"/>
  <c r="CZ188" i="66"/>
  <c r="CZ192" i="66"/>
  <c r="CZ196" i="66"/>
  <c r="CZ200" i="66"/>
  <c r="CZ204" i="66"/>
  <c r="CZ208" i="66"/>
  <c r="CZ212" i="66"/>
  <c r="CZ216" i="66"/>
  <c r="CZ220" i="66"/>
  <c r="CZ26" i="66"/>
  <c r="CZ42" i="66"/>
  <c r="BD42" i="66" s="1"/>
  <c r="X42" i="66" s="1"/>
  <c r="AN42" i="66" s="1"/>
  <c r="CZ58" i="66"/>
  <c r="CZ74" i="66"/>
  <c r="BD74" i="66" s="1"/>
  <c r="X74" i="66" s="1"/>
  <c r="CZ90" i="66"/>
  <c r="CZ116" i="66"/>
  <c r="CZ125" i="66"/>
  <c r="CZ134" i="66"/>
  <c r="CZ148" i="66"/>
  <c r="CZ157" i="66"/>
  <c r="CZ166" i="66"/>
  <c r="CZ174" i="66"/>
  <c r="CZ182" i="66"/>
  <c r="CZ190" i="66"/>
  <c r="BD190" i="66" s="1"/>
  <c r="X190" i="66" s="1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BD191" i="66" s="1"/>
  <c r="X191" i="66" s="1"/>
  <c r="AN191" i="66" s="1"/>
  <c r="CZ199" i="66"/>
  <c r="CZ207" i="66"/>
  <c r="CZ215" i="66"/>
  <c r="CZ25" i="66"/>
  <c r="CZ57" i="66"/>
  <c r="CZ89" i="66"/>
  <c r="CZ112" i="66"/>
  <c r="CZ130" i="66"/>
  <c r="CZ153" i="66"/>
  <c r="CZ163" i="66"/>
  <c r="CZ179" i="66"/>
  <c r="CZ195" i="66"/>
  <c r="CZ211" i="66"/>
  <c r="CZ50" i="66"/>
  <c r="CZ82" i="66"/>
  <c r="CZ109" i="66"/>
  <c r="CZ132" i="66"/>
  <c r="CZ150" i="66"/>
  <c r="BD150" i="66" s="1"/>
  <c r="X150" i="66" s="1"/>
  <c r="CZ162" i="66"/>
  <c r="CZ178" i="66"/>
  <c r="CZ194" i="66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BD66" i="66" s="1"/>
  <c r="X66" i="66" s="1"/>
  <c r="CZ98" i="66"/>
  <c r="CZ118" i="66"/>
  <c r="CZ141" i="66"/>
  <c r="BD141" i="66" s="1"/>
  <c r="X141" i="66" s="1"/>
  <c r="CZ170" i="66"/>
  <c r="CZ186" i="66"/>
  <c r="BD186" i="66" s="1"/>
  <c r="X186" i="66" s="1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BL39" i="66" s="1"/>
  <c r="AF39" i="66" s="1"/>
  <c r="AV39" i="66" s="1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BM39" i="66" s="1"/>
  <c r="AG39" i="66" s="1"/>
  <c r="AW39" i="66" s="1"/>
  <c r="DI43" i="66"/>
  <c r="BM43" i="66" s="1"/>
  <c r="AG43" i="66" s="1"/>
  <c r="AW43" i="66" s="1"/>
  <c r="DI47" i="66"/>
  <c r="DI51" i="66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DI103" i="66"/>
  <c r="DI22" i="66"/>
  <c r="DI26" i="66"/>
  <c r="DI30" i="66"/>
  <c r="DI34" i="66"/>
  <c r="DI38" i="66"/>
  <c r="DI42" i="66"/>
  <c r="DI46" i="66"/>
  <c r="DI50" i="66"/>
  <c r="DI54" i="66"/>
  <c r="DI58" i="66"/>
  <c r="DI62" i="66"/>
  <c r="DI66" i="66"/>
  <c r="DI70" i="66"/>
  <c r="BM70" i="66" s="1"/>
  <c r="AG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BM40" i="66" s="1"/>
  <c r="AG40" i="66" s="1"/>
  <c r="AW40" i="66" s="1"/>
  <c r="DI48" i="66"/>
  <c r="DI56" i="66"/>
  <c r="DI64" i="66"/>
  <c r="DI72" i="66"/>
  <c r="DI80" i="66"/>
  <c r="DI88" i="66"/>
  <c r="DI96" i="66"/>
  <c r="DI107" i="66"/>
  <c r="DI109" i="66"/>
  <c r="DI116" i="66"/>
  <c r="DI123" i="66"/>
  <c r="DI125" i="66"/>
  <c r="DI132" i="66"/>
  <c r="DI139" i="66"/>
  <c r="DI141" i="66"/>
  <c r="DI148" i="66"/>
  <c r="DI155" i="66"/>
  <c r="DI157" i="66"/>
  <c r="DI160" i="66"/>
  <c r="DI164" i="66"/>
  <c r="BM164" i="66" s="1"/>
  <c r="AG164" i="66" s="1"/>
  <c r="DI168" i="66"/>
  <c r="DI172" i="66"/>
  <c r="DI176" i="66"/>
  <c r="DI180" i="66"/>
  <c r="DI184" i="66"/>
  <c r="DI188" i="66"/>
  <c r="DI192" i="66"/>
  <c r="DI196" i="66"/>
  <c r="BM196" i="66" s="1"/>
  <c r="AG196" i="66" s="1"/>
  <c r="AW196" i="66" s="1"/>
  <c r="DI200" i="66"/>
  <c r="BM200" i="66" s="1"/>
  <c r="AG200" i="66" s="1"/>
  <c r="AW200" i="66" s="1"/>
  <c r="DI204" i="66"/>
  <c r="BM204" i="66" s="1"/>
  <c r="AG204" i="66" s="1"/>
  <c r="AW204" i="66" s="1"/>
  <c r="DI208" i="66"/>
  <c r="DI212" i="66"/>
  <c r="DI216" i="66"/>
  <c r="DI220" i="66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DI81" i="66"/>
  <c r="DI89" i="66"/>
  <c r="DI97" i="66"/>
  <c r="DI104" i="66"/>
  <c r="DI111" i="66"/>
  <c r="DI113" i="66"/>
  <c r="DI120" i="66"/>
  <c r="DI127" i="66"/>
  <c r="DI129" i="66"/>
  <c r="DI136" i="66"/>
  <c r="DI143" i="66"/>
  <c r="DI145" i="66"/>
  <c r="DI152" i="66"/>
  <c r="DI159" i="66"/>
  <c r="DI163" i="66"/>
  <c r="DI167" i="66"/>
  <c r="DI171" i="66"/>
  <c r="DI175" i="66"/>
  <c r="DI179" i="66"/>
  <c r="DI183" i="66"/>
  <c r="DI187" i="66"/>
  <c r="DI191" i="66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DI93" i="66"/>
  <c r="DI112" i="66"/>
  <c r="DI121" i="66"/>
  <c r="DI135" i="66"/>
  <c r="DI144" i="66"/>
  <c r="DI153" i="66"/>
  <c r="DI161" i="66"/>
  <c r="DI169" i="66"/>
  <c r="DI177" i="66"/>
  <c r="DI185" i="66"/>
  <c r="DI193" i="66"/>
  <c r="DI201" i="66"/>
  <c r="BM201" i="66" s="1"/>
  <c r="AG201" i="66" s="1"/>
  <c r="AW201" i="66" s="1"/>
  <c r="DI209" i="66"/>
  <c r="DI217" i="66"/>
  <c r="DI36" i="66"/>
  <c r="DI52" i="66"/>
  <c r="DI68" i="66"/>
  <c r="DI84" i="66"/>
  <c r="DI100" i="66"/>
  <c r="DI115" i="66"/>
  <c r="DI124" i="66"/>
  <c r="DI133" i="66"/>
  <c r="DI147" i="66"/>
  <c r="DI156" i="66"/>
  <c r="DI162" i="66"/>
  <c r="DI170" i="66"/>
  <c r="DI178" i="66"/>
  <c r="BM178" i="66" s="1"/>
  <c r="AG178" i="66" s="1"/>
  <c r="DI186" i="66"/>
  <c r="DI194" i="66"/>
  <c r="DI202" i="66"/>
  <c r="BM202" i="66" s="1"/>
  <c r="AG202" i="66" s="1"/>
  <c r="AW202" i="66" s="1"/>
  <c r="DI210" i="66"/>
  <c r="DI218" i="66"/>
  <c r="DI44" i="66"/>
  <c r="DI76" i="66"/>
  <c r="DI108" i="66"/>
  <c r="DI131" i="66"/>
  <c r="DI149" i="66"/>
  <c r="DI166" i="66"/>
  <c r="DI182" i="66"/>
  <c r="DI198" i="66"/>
  <c r="DI214" i="66"/>
  <c r="DI37" i="66"/>
  <c r="DI69" i="66"/>
  <c r="DI101" i="66"/>
  <c r="DI105" i="66"/>
  <c r="DI128" i="66"/>
  <c r="DI151" i="66"/>
  <c r="DI165" i="66"/>
  <c r="DI181" i="66"/>
  <c r="DI197" i="66"/>
  <c r="BM197" i="66" s="1"/>
  <c r="AG197" i="66" s="1"/>
  <c r="AW197" i="66" s="1"/>
  <c r="DI213" i="66"/>
  <c r="DI28" i="66"/>
  <c r="DI60" i="66"/>
  <c r="DI92" i="66"/>
  <c r="DI140" i="66"/>
  <c r="DI158" i="66"/>
  <c r="DI174" i="66"/>
  <c r="DI190" i="66"/>
  <c r="DI206" i="66"/>
  <c r="DI53" i="66"/>
  <c r="DI85" i="66"/>
  <c r="DI119" i="66"/>
  <c r="DI137" i="66"/>
  <c r="DI173" i="66"/>
  <c r="DI189" i="66"/>
  <c r="DI205" i="66"/>
  <c r="DI221" i="66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DC61" i="66"/>
  <c r="DC65" i="66"/>
  <c r="DC69" i="66"/>
  <c r="DC73" i="66"/>
  <c r="DC77" i="66"/>
  <c r="DC81" i="66"/>
  <c r="DC85" i="66"/>
  <c r="DC89" i="66"/>
  <c r="DC93" i="66"/>
  <c r="DC97" i="66"/>
  <c r="DC101" i="66"/>
  <c r="DC24" i="66"/>
  <c r="DC28" i="66"/>
  <c r="DC32" i="66"/>
  <c r="DC36" i="66"/>
  <c r="DC40" i="66"/>
  <c r="DC44" i="66"/>
  <c r="DC48" i="66"/>
  <c r="DC52" i="66"/>
  <c r="DC56" i="66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DC62" i="66"/>
  <c r="DC70" i="66"/>
  <c r="DC78" i="66"/>
  <c r="DC86" i="66"/>
  <c r="DC94" i="66"/>
  <c r="DC102" i="66"/>
  <c r="DC105" i="66"/>
  <c r="DC107" i="66"/>
  <c r="DC114" i="66"/>
  <c r="DC121" i="66"/>
  <c r="DC123" i="66"/>
  <c r="DC130" i="66"/>
  <c r="DC137" i="66"/>
  <c r="DC139" i="66"/>
  <c r="DC146" i="66"/>
  <c r="DC153" i="66"/>
  <c r="DC155" i="66"/>
  <c r="DC162" i="66"/>
  <c r="DC166" i="66"/>
  <c r="DC170" i="66"/>
  <c r="DC174" i="66"/>
  <c r="DC178" i="66"/>
  <c r="DC182" i="66"/>
  <c r="BG182" i="66" s="1"/>
  <c r="AA182" i="66" s="1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DC79" i="66"/>
  <c r="DC87" i="66"/>
  <c r="DC95" i="66"/>
  <c r="DC103" i="66"/>
  <c r="DC109" i="66"/>
  <c r="DC111" i="66"/>
  <c r="DC118" i="66"/>
  <c r="DC125" i="66"/>
  <c r="DC127" i="66"/>
  <c r="DC134" i="66"/>
  <c r="DC141" i="66"/>
  <c r="DC143" i="66"/>
  <c r="DC150" i="66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DC110" i="66"/>
  <c r="DC119" i="66"/>
  <c r="DC133" i="66"/>
  <c r="DC142" i="66"/>
  <c r="DC151" i="66"/>
  <c r="DC159" i="66"/>
  <c r="DC167" i="66"/>
  <c r="DC175" i="66"/>
  <c r="DC183" i="66"/>
  <c r="BG183" i="66" s="1"/>
  <c r="AA183" i="66" s="1"/>
  <c r="DC191" i="66"/>
  <c r="DC199" i="66"/>
  <c r="DC207" i="66"/>
  <c r="DC215" i="66"/>
  <c r="DC34" i="66"/>
  <c r="DC50" i="66"/>
  <c r="DC66" i="66"/>
  <c r="DC82" i="66"/>
  <c r="DC98" i="66"/>
  <c r="DC113" i="66"/>
  <c r="DC122" i="66"/>
  <c r="DC131" i="66"/>
  <c r="DC145" i="66"/>
  <c r="DC154" i="66"/>
  <c r="DC160" i="66"/>
  <c r="DC168" i="66"/>
  <c r="DC176" i="66"/>
  <c r="DC184" i="66"/>
  <c r="BG184" i="66" s="1"/>
  <c r="AA184" i="66" s="1"/>
  <c r="AQ184" i="66" s="1"/>
  <c r="DC192" i="66"/>
  <c r="DC200" i="66"/>
  <c r="DC208" i="66"/>
  <c r="DC216" i="66"/>
  <c r="DC42" i="66"/>
  <c r="BG42" i="66" s="1"/>
  <c r="AA42" i="66" s="1"/>
  <c r="AQ42" i="66" s="1"/>
  <c r="DC74" i="66"/>
  <c r="DC115" i="66"/>
  <c r="DC138" i="66"/>
  <c r="DC164" i="66"/>
  <c r="DC180" i="66"/>
  <c r="DC196" i="66"/>
  <c r="DC212" i="66"/>
  <c r="DC35" i="66"/>
  <c r="DC67" i="66"/>
  <c r="DC99" i="66"/>
  <c r="DC117" i="66"/>
  <c r="DC135" i="66"/>
  <c r="DC158" i="66"/>
  <c r="DC163" i="66"/>
  <c r="DC179" i="66"/>
  <c r="DC195" i="66"/>
  <c r="DC211" i="66"/>
  <c r="DC26" i="66"/>
  <c r="DC58" i="66"/>
  <c r="DC90" i="66"/>
  <c r="DC129" i="66"/>
  <c r="DC147" i="66"/>
  <c r="DC172" i="66"/>
  <c r="DC188" i="66"/>
  <c r="DC51" i="66"/>
  <c r="DC83" i="66"/>
  <c r="DC126" i="66"/>
  <c r="DC149" i="66"/>
  <c r="DC171" i="66"/>
  <c r="DC187" i="66"/>
  <c r="BG187" i="66" s="1"/>
  <c r="AA187" i="66" s="1"/>
  <c r="AQ187" i="66" s="1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BL202" i="66" s="1"/>
  <c r="AF202" i="66" s="1"/>
  <c r="AV202" i="66" s="1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BL193" i="66" s="1"/>
  <c r="AF193" i="66" s="1"/>
  <c r="AV193" i="66" s="1"/>
  <c r="DX200" i="66"/>
  <c r="BL200" i="66" s="1"/>
  <c r="AF200" i="66" s="1"/>
  <c r="AV200" i="66" s="1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BL204" i="66" s="1"/>
  <c r="AF204" i="66" s="1"/>
  <c r="AV204" i="66" s="1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BL205" i="66" s="1"/>
  <c r="AF205" i="66" s="1"/>
  <c r="AV205" i="66" s="1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BL203" i="66" s="1"/>
  <c r="AF203" i="66" s="1"/>
  <c r="AV203" i="66" s="1"/>
  <c r="DX43" i="66"/>
  <c r="DX81" i="66"/>
  <c r="DX145" i="66"/>
  <c r="DX171" i="66"/>
  <c r="DX218" i="66"/>
  <c r="DX136" i="66"/>
  <c r="DX201" i="66"/>
  <c r="BL201" i="66" s="1"/>
  <c r="AF201" i="66" s="1"/>
  <c r="AV201" i="66" s="1"/>
  <c r="DX104" i="66"/>
  <c r="DX183" i="66"/>
  <c r="DX113" i="66"/>
  <c r="DX189" i="66"/>
  <c r="DD24" i="66"/>
  <c r="DD28" i="66"/>
  <c r="DD32" i="66"/>
  <c r="DD36" i="66"/>
  <c r="DD40" i="66"/>
  <c r="DD44" i="66"/>
  <c r="BH44" i="66" s="1"/>
  <c r="AB44" i="66" s="1"/>
  <c r="AR44" i="66" s="1"/>
  <c r="DD48" i="66"/>
  <c r="DD52" i="66"/>
  <c r="DD56" i="66"/>
  <c r="DD60" i="66"/>
  <c r="DD64" i="66"/>
  <c r="DD68" i="66"/>
  <c r="BH68" i="66" s="1"/>
  <c r="AB68" i="66" s="1"/>
  <c r="DD72" i="66"/>
  <c r="DD76" i="66"/>
  <c r="DD80" i="66"/>
  <c r="BH80" i="66" s="1"/>
  <c r="AB80" i="66" s="1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BH51" i="66" s="1"/>
  <c r="AB51" i="66" s="1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BH41" i="66" s="1"/>
  <c r="AB41" i="66" s="1"/>
  <c r="AR41" i="66" s="1"/>
  <c r="DD49" i="66"/>
  <c r="DD57" i="66"/>
  <c r="DD65" i="66"/>
  <c r="DD73" i="66"/>
  <c r="DD81" i="66"/>
  <c r="DD89" i="66"/>
  <c r="DD97" i="66"/>
  <c r="DD109" i="66"/>
  <c r="DD116" i="66"/>
  <c r="DD118" i="66"/>
  <c r="BH118" i="66" s="1"/>
  <c r="AB118" i="66" s="1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BH82" i="66" s="1"/>
  <c r="AB82" i="66" s="1"/>
  <c r="DD90" i="66"/>
  <c r="DD98" i="66"/>
  <c r="DD104" i="66"/>
  <c r="DD106" i="66"/>
  <c r="DD113" i="66"/>
  <c r="BH113" i="66" s="1"/>
  <c r="AB113" i="66" s="1"/>
  <c r="DD120" i="66"/>
  <c r="BH120" i="66" s="1"/>
  <c r="AB120" i="66" s="1"/>
  <c r="DD122" i="66"/>
  <c r="DD129" i="66"/>
  <c r="DD136" i="66"/>
  <c r="DD138" i="66"/>
  <c r="BH138" i="66" s="1"/>
  <c r="AB138" i="66" s="1"/>
  <c r="DD145" i="66"/>
  <c r="DD152" i="66"/>
  <c r="DD154" i="66"/>
  <c r="DD160" i="66"/>
  <c r="DD164" i="66"/>
  <c r="DD168" i="66"/>
  <c r="DD172" i="66"/>
  <c r="BH172" i="66" s="1"/>
  <c r="AB172" i="66" s="1"/>
  <c r="DD176" i="66"/>
  <c r="BH176" i="66" s="1"/>
  <c r="AB176" i="66" s="1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BH105" i="66" s="1"/>
  <c r="AB105" i="66" s="1"/>
  <c r="DD114" i="66"/>
  <c r="DD128" i="66"/>
  <c r="DD137" i="66"/>
  <c r="DD146" i="66"/>
  <c r="BH146" i="66" s="1"/>
  <c r="AB146" i="66" s="1"/>
  <c r="DD162" i="66"/>
  <c r="DD170" i="66"/>
  <c r="BH170" i="66" s="1"/>
  <c r="AB170" i="66" s="1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BH140" i="66" s="1"/>
  <c r="AB140" i="66" s="1"/>
  <c r="DD149" i="66"/>
  <c r="DD158" i="66"/>
  <c r="BH158" i="66" s="1"/>
  <c r="AB158" i="66" s="1"/>
  <c r="DD163" i="66"/>
  <c r="DD171" i="66"/>
  <c r="DD179" i="66"/>
  <c r="BH179" i="66" s="1"/>
  <c r="AB179" i="66" s="1"/>
  <c r="DD187" i="66"/>
  <c r="DD195" i="66"/>
  <c r="DD203" i="66"/>
  <c r="DD211" i="66"/>
  <c r="DD219" i="66"/>
  <c r="DD37" i="66"/>
  <c r="DD69" i="66"/>
  <c r="DD101" i="66"/>
  <c r="DD110" i="66"/>
  <c r="BH110" i="66" s="1"/>
  <c r="AB110" i="66" s="1"/>
  <c r="DD133" i="66"/>
  <c r="DD156" i="66"/>
  <c r="DD159" i="66"/>
  <c r="DD175" i="66"/>
  <c r="DD191" i="66"/>
  <c r="DD207" i="66"/>
  <c r="DD30" i="66"/>
  <c r="DD62" i="66"/>
  <c r="BH62" i="66" s="1"/>
  <c r="AB62" i="66" s="1"/>
  <c r="DD94" i="66"/>
  <c r="DD112" i="66"/>
  <c r="BH112" i="66" s="1"/>
  <c r="AB112" i="66" s="1"/>
  <c r="DD130" i="66"/>
  <c r="DD153" i="66"/>
  <c r="DD174" i="66"/>
  <c r="DD190" i="66"/>
  <c r="DD206" i="66"/>
  <c r="DD222" i="66"/>
  <c r="DD53" i="66"/>
  <c r="DD85" i="66"/>
  <c r="BH85" i="66" s="1"/>
  <c r="AB85" i="66" s="1"/>
  <c r="DD124" i="66"/>
  <c r="DD142" i="66"/>
  <c r="BH142" i="66" s="1"/>
  <c r="AB142" i="66" s="1"/>
  <c r="DD199" i="66"/>
  <c r="DD215" i="66"/>
  <c r="DD46" i="66"/>
  <c r="BH46" i="66" s="1"/>
  <c r="AB46" i="66" s="1"/>
  <c r="AR46" i="66" s="1"/>
  <c r="DD78" i="66"/>
  <c r="BH78" i="66" s="1"/>
  <c r="AB78" i="66" s="1"/>
  <c r="DD121" i="66"/>
  <c r="DD144" i="66"/>
  <c r="BH144" i="66" s="1"/>
  <c r="AB144" i="66" s="1"/>
  <c r="DD166" i="66"/>
  <c r="DD182" i="66"/>
  <c r="DD198" i="66"/>
  <c r="DD214" i="66"/>
  <c r="DD167" i="66"/>
  <c r="DD183" i="66"/>
  <c r="BH183" i="66" s="1"/>
  <c r="AB183" i="66" s="1"/>
  <c r="DJ22" i="66"/>
  <c r="DJ26" i="66"/>
  <c r="DJ30" i="66"/>
  <c r="DJ34" i="66"/>
  <c r="DJ38" i="66"/>
  <c r="BN38" i="66" s="1"/>
  <c r="AH38" i="66" s="1"/>
  <c r="AX38" i="66" s="1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DJ94" i="66"/>
  <c r="DJ98" i="66"/>
  <c r="DJ102" i="66"/>
  <c r="DJ25" i="66"/>
  <c r="DJ29" i="66"/>
  <c r="DJ33" i="66"/>
  <c r="DJ37" i="66"/>
  <c r="BN37" i="66" s="1"/>
  <c r="AH37" i="66" s="1"/>
  <c r="AX37" i="66" s="1"/>
  <c r="DJ41" i="66"/>
  <c r="DJ45" i="66"/>
  <c r="DJ49" i="66"/>
  <c r="DJ53" i="66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DJ75" i="66"/>
  <c r="DJ83" i="66"/>
  <c r="DJ91" i="66"/>
  <c r="DJ99" i="66"/>
  <c r="DJ104" i="66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DJ76" i="66"/>
  <c r="DJ84" i="66"/>
  <c r="DJ92" i="66"/>
  <c r="DJ100" i="66"/>
  <c r="DJ106" i="66"/>
  <c r="DJ108" i="66"/>
  <c r="DJ115" i="66"/>
  <c r="DJ122" i="66"/>
  <c r="DJ124" i="66"/>
  <c r="DJ131" i="66"/>
  <c r="DJ138" i="66"/>
  <c r="DJ140" i="66"/>
  <c r="DJ147" i="66"/>
  <c r="DJ154" i="66"/>
  <c r="DJ156" i="66"/>
  <c r="DJ158" i="66"/>
  <c r="DJ162" i="66"/>
  <c r="DJ166" i="66"/>
  <c r="DJ170" i="66"/>
  <c r="DJ174" i="66"/>
  <c r="DJ178" i="66"/>
  <c r="DJ182" i="66"/>
  <c r="DJ186" i="66"/>
  <c r="DJ190" i="66"/>
  <c r="DJ194" i="66"/>
  <c r="BN194" i="66" s="1"/>
  <c r="AH194" i="66" s="1"/>
  <c r="AX194" i="66" s="1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DJ107" i="66"/>
  <c r="DJ116" i="66"/>
  <c r="DJ130" i="66"/>
  <c r="DJ139" i="66"/>
  <c r="DJ148" i="66"/>
  <c r="DJ164" i="66"/>
  <c r="DJ172" i="66"/>
  <c r="DJ180" i="66"/>
  <c r="DJ188" i="66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DJ165" i="66"/>
  <c r="DJ173" i="66"/>
  <c r="DJ181" i="66"/>
  <c r="DJ189" i="66"/>
  <c r="DJ197" i="66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DJ176" i="66"/>
  <c r="DJ192" i="66"/>
  <c r="BN192" i="66" s="1"/>
  <c r="AH192" i="66" s="1"/>
  <c r="AX192" i="66" s="1"/>
  <c r="DJ208" i="66"/>
  <c r="DJ112" i="66"/>
  <c r="DJ217" i="66"/>
  <c r="DJ48" i="66"/>
  <c r="DJ80" i="66"/>
  <c r="DJ114" i="66"/>
  <c r="DJ132" i="66"/>
  <c r="DJ155" i="66"/>
  <c r="DJ168" i="66"/>
  <c r="DJ184" i="66"/>
  <c r="DJ200" i="66"/>
  <c r="DJ216" i="66"/>
  <c r="DJ23" i="66"/>
  <c r="DJ55" i="66"/>
  <c r="DJ87" i="66"/>
  <c r="DJ135" i="66"/>
  <c r="DJ169" i="66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DO92" i="66"/>
  <c r="DO96" i="66"/>
  <c r="DO100" i="66"/>
  <c r="DO104" i="66"/>
  <c r="DO108" i="66"/>
  <c r="DO112" i="66"/>
  <c r="DO116" i="66"/>
  <c r="DO120" i="66"/>
  <c r="DO124" i="66"/>
  <c r="DO128" i="66"/>
  <c r="DO132" i="66"/>
  <c r="DO136" i="66"/>
  <c r="DO140" i="66"/>
  <c r="DO144" i="66"/>
  <c r="DO148" i="66"/>
  <c r="DO152" i="66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DL119" i="66"/>
  <c r="DL118" i="66"/>
  <c r="DL117" i="66"/>
  <c r="DL116" i="66"/>
  <c r="DL115" i="66"/>
  <c r="DL114" i="66"/>
  <c r="DL113" i="66"/>
  <c r="DL112" i="66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DL87" i="66"/>
  <c r="DL86" i="66"/>
  <c r="DL48" i="66"/>
  <c r="DL47" i="66"/>
  <c r="DL46" i="66"/>
  <c r="DL45" i="66"/>
  <c r="DL44" i="66"/>
  <c r="DL43" i="66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T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B129" i="66" l="1"/>
  <c r="V129" i="66" s="1"/>
  <c r="BB122" i="66"/>
  <c r="V122" i="66" s="1"/>
  <c r="AL122" i="66" s="1"/>
  <c r="BL199" i="66"/>
  <c r="AF199" i="66" s="1"/>
  <c r="AV199" i="66" s="1"/>
  <c r="BL40" i="66"/>
  <c r="AF40" i="66" s="1"/>
  <c r="AV40" i="66" s="1"/>
  <c r="BL41" i="66"/>
  <c r="AF41" i="66" s="1"/>
  <c r="AV41" i="66" s="1"/>
  <c r="BD64" i="66"/>
  <c r="X64" i="66" s="1"/>
  <c r="AZ33" i="66"/>
  <c r="T33" i="66" s="1"/>
  <c r="AJ33" i="66" s="1"/>
  <c r="AZ34" i="66"/>
  <c r="T34" i="66" s="1"/>
  <c r="AJ34" i="66" s="1"/>
  <c r="BB62" i="66"/>
  <c r="V62" i="66" s="1"/>
  <c r="AL62" i="66" s="1"/>
  <c r="BL195" i="66"/>
  <c r="AF195" i="66" s="1"/>
  <c r="AV195" i="66" s="1"/>
  <c r="BL196" i="66"/>
  <c r="AF196" i="66" s="1"/>
  <c r="AV196" i="66" s="1"/>
  <c r="AZ36" i="66"/>
  <c r="T36" i="66" s="1"/>
  <c r="AJ36" i="66" s="1"/>
  <c r="BA190" i="66"/>
  <c r="U190" i="66" s="1"/>
  <c r="AK190" i="66" s="1"/>
  <c r="BB189" i="66"/>
  <c r="V189" i="66" s="1"/>
  <c r="AL189" i="66" s="1"/>
  <c r="BB190" i="66"/>
  <c r="V190" i="66" s="1"/>
  <c r="AL190" i="66" s="1"/>
  <c r="BI190" i="66"/>
  <c r="AC190" i="66" s="1"/>
  <c r="AS190" i="66" s="1"/>
  <c r="BI187" i="66"/>
  <c r="AC187" i="66" s="1"/>
  <c r="AS187" i="66" s="1"/>
  <c r="BI188" i="66"/>
  <c r="AC188" i="66" s="1"/>
  <c r="AS188" i="66" s="1"/>
  <c r="BI189" i="66"/>
  <c r="AC189" i="66" s="1"/>
  <c r="AS189" i="66" s="1"/>
  <c r="BD187" i="66"/>
  <c r="X187" i="66" s="1"/>
  <c r="AN187" i="66" s="1"/>
  <c r="BD188" i="66"/>
  <c r="X188" i="66" s="1"/>
  <c r="BD183" i="66"/>
  <c r="X183" i="66" s="1"/>
  <c r="AN183" i="66" s="1"/>
  <c r="BD184" i="66"/>
  <c r="X184" i="66" s="1"/>
  <c r="AN184" i="66" s="1"/>
  <c r="BD185" i="66"/>
  <c r="X185" i="66" s="1"/>
  <c r="AN185" i="66" s="1"/>
  <c r="BN193" i="66"/>
  <c r="AH193" i="66" s="1"/>
  <c r="AX193" i="66" s="1"/>
  <c r="BM168" i="66"/>
  <c r="AG168" i="66" s="1"/>
  <c r="AW168" i="66" s="1"/>
  <c r="BM198" i="66"/>
  <c r="AG198" i="66" s="1"/>
  <c r="AW198" i="66" s="1"/>
  <c r="BM194" i="66"/>
  <c r="AG194" i="66" s="1"/>
  <c r="AW194" i="66" s="1"/>
  <c r="BM205" i="66"/>
  <c r="AG205" i="66" s="1"/>
  <c r="AW205" i="66" s="1"/>
  <c r="BM192" i="66"/>
  <c r="AG192" i="66" s="1"/>
  <c r="AW192" i="66" s="1"/>
  <c r="BM193" i="66"/>
  <c r="AG193" i="66" s="1"/>
  <c r="AW193" i="66" s="1"/>
  <c r="BC192" i="66"/>
  <c r="W192" i="66" s="1"/>
  <c r="AM192" i="66" s="1"/>
  <c r="BC191" i="66"/>
  <c r="W191" i="66" s="1"/>
  <c r="AM191" i="66" s="1"/>
  <c r="BC193" i="66"/>
  <c r="W193" i="66" s="1"/>
  <c r="AM193" i="66" s="1"/>
  <c r="BC194" i="66"/>
  <c r="W194" i="66" s="1"/>
  <c r="AM194" i="66" s="1"/>
  <c r="BC189" i="66"/>
  <c r="W189" i="66" s="1"/>
  <c r="AM189" i="66" s="1"/>
  <c r="BC190" i="66"/>
  <c r="W190" i="66" s="1"/>
  <c r="AM190" i="66" s="1"/>
  <c r="BC195" i="66"/>
  <c r="W195" i="66" s="1"/>
  <c r="AM195" i="66" s="1"/>
  <c r="BC187" i="66"/>
  <c r="W187" i="66" s="1"/>
  <c r="AM187" i="66" s="1"/>
  <c r="BC188" i="66"/>
  <c r="W188" i="66" s="1"/>
  <c r="AM188" i="66" s="1"/>
  <c r="BC185" i="66"/>
  <c r="W185" i="66" s="1"/>
  <c r="AM185" i="66" s="1"/>
  <c r="BC186" i="66"/>
  <c r="W186" i="66" s="1"/>
  <c r="AM186" i="66" s="1"/>
  <c r="BC184" i="66"/>
  <c r="W184" i="66" s="1"/>
  <c r="AM184" i="66" s="1"/>
  <c r="BL42" i="66"/>
  <c r="AF42" i="66" s="1"/>
  <c r="AV42" i="66" s="1"/>
  <c r="BL194" i="66"/>
  <c r="AF194" i="66" s="1"/>
  <c r="AV194" i="66" s="1"/>
  <c r="BL197" i="66"/>
  <c r="AF197" i="66" s="1"/>
  <c r="AV197" i="66" s="1"/>
  <c r="BL198" i="66"/>
  <c r="AF198" i="66" s="1"/>
  <c r="AV198" i="66" s="1"/>
  <c r="BB187" i="66"/>
  <c r="V187" i="66" s="1"/>
  <c r="AL187" i="66" s="1"/>
  <c r="BF183" i="66"/>
  <c r="Z183" i="66" s="1"/>
  <c r="AP183" i="66" s="1"/>
  <c r="BA35" i="66"/>
  <c r="U35" i="66" s="1"/>
  <c r="AK35" i="66" s="1"/>
  <c r="BA34" i="66"/>
  <c r="U34" i="66" s="1"/>
  <c r="AK34" i="66" s="1"/>
  <c r="BE189" i="66"/>
  <c r="Y189" i="66" s="1"/>
  <c r="AO189" i="66" s="1"/>
  <c r="BE188" i="66"/>
  <c r="Y188" i="66" s="1"/>
  <c r="AO188" i="66" s="1"/>
  <c r="BE191" i="66"/>
  <c r="Y191" i="66" s="1"/>
  <c r="AO191" i="66" s="1"/>
  <c r="BE190" i="66"/>
  <c r="Y190" i="66" s="1"/>
  <c r="AO190" i="66" s="1"/>
  <c r="BE185" i="66"/>
  <c r="Y185" i="66" s="1"/>
  <c r="AO185" i="66" s="1"/>
  <c r="BE182" i="66"/>
  <c r="Y182" i="66" s="1"/>
  <c r="AO182" i="66" s="1"/>
  <c r="BE186" i="66"/>
  <c r="Y186" i="66" s="1"/>
  <c r="AO186" i="66" s="1"/>
  <c r="BE187" i="66"/>
  <c r="Y187" i="66" s="1"/>
  <c r="AO187" i="66" s="1"/>
  <c r="BE183" i="66"/>
  <c r="Y183" i="66" s="1"/>
  <c r="AO183" i="66" s="1"/>
  <c r="BE184" i="66"/>
  <c r="Y184" i="66" s="1"/>
  <c r="AO184" i="66" s="1"/>
  <c r="AZ35" i="66"/>
  <c r="T35" i="66" s="1"/>
  <c r="AJ35" i="66" s="1"/>
  <c r="BB68" i="66"/>
  <c r="V68" i="66" s="1"/>
  <c r="AL68" i="66" s="1"/>
  <c r="AZ37" i="66"/>
  <c r="T37" i="66" s="1"/>
  <c r="AJ37" i="66" s="1"/>
  <c r="BF43" i="66"/>
  <c r="Z43" i="66" s="1"/>
  <c r="AP43" i="66" s="1"/>
  <c r="BH59" i="66"/>
  <c r="AB59" i="66" s="1"/>
  <c r="AR59" i="66" s="1"/>
  <c r="BH182" i="66"/>
  <c r="AB182" i="66" s="1"/>
  <c r="BG44" i="66"/>
  <c r="AA44" i="66" s="1"/>
  <c r="AQ44" i="66" s="1"/>
  <c r="BF174" i="66"/>
  <c r="Z174" i="66" s="1"/>
  <c r="AP174" i="66" s="1"/>
  <c r="BG43" i="66"/>
  <c r="AA43" i="66" s="1"/>
  <c r="AQ43" i="66" s="1"/>
  <c r="BG181" i="66"/>
  <c r="AA181" i="66" s="1"/>
  <c r="AQ181" i="66" s="1"/>
  <c r="BM48" i="66"/>
  <c r="AG48" i="66" s="1"/>
  <c r="AW48" i="66" s="1"/>
  <c r="BM191" i="66"/>
  <c r="AG191" i="66" s="1"/>
  <c r="AW191" i="66" s="1"/>
  <c r="BK41" i="66"/>
  <c r="AE41" i="66" s="1"/>
  <c r="AU41" i="66" s="1"/>
  <c r="BK42" i="66"/>
  <c r="AE42" i="66" s="1"/>
  <c r="AU42" i="66" s="1"/>
  <c r="BI41" i="66"/>
  <c r="AC41" i="66" s="1"/>
  <c r="AS41" i="66" s="1"/>
  <c r="BI40" i="66"/>
  <c r="AC40" i="66" s="1"/>
  <c r="AS40" i="66" s="1"/>
  <c r="BH43" i="66"/>
  <c r="AB43" i="66" s="1"/>
  <c r="AR43" i="66" s="1"/>
  <c r="BH42" i="66"/>
  <c r="AB42" i="66" s="1"/>
  <c r="AR42" i="66" s="1"/>
  <c r="BG180" i="66"/>
  <c r="AA180" i="66" s="1"/>
  <c r="AQ180" i="66" s="1"/>
  <c r="BG45" i="66"/>
  <c r="AA45" i="66" s="1"/>
  <c r="AQ45" i="66" s="1"/>
  <c r="BF182" i="66"/>
  <c r="Z182" i="66" s="1"/>
  <c r="AP182" i="66" s="1"/>
  <c r="BF46" i="66"/>
  <c r="Z46" i="66" s="1"/>
  <c r="AP46" i="66" s="1"/>
  <c r="BE41" i="66"/>
  <c r="Y41" i="66" s="1"/>
  <c r="AO41" i="66" s="1"/>
  <c r="BE44" i="66"/>
  <c r="Y44" i="66" s="1"/>
  <c r="AO44" i="66" s="1"/>
  <c r="BE42" i="66"/>
  <c r="Y42" i="66" s="1"/>
  <c r="AO42" i="66" s="1"/>
  <c r="BE43" i="66"/>
  <c r="Y43" i="66" s="1"/>
  <c r="AO43" i="66" s="1"/>
  <c r="BD43" i="66"/>
  <c r="X43" i="66" s="1"/>
  <c r="AN43" i="66" s="1"/>
  <c r="BC37" i="66"/>
  <c r="W37" i="66" s="1"/>
  <c r="AM37" i="66" s="1"/>
  <c r="BC39" i="66"/>
  <c r="W39" i="66" s="1"/>
  <c r="AM39" i="66" s="1"/>
  <c r="BC38" i="66"/>
  <c r="W38" i="66" s="1"/>
  <c r="AM38" i="66" s="1"/>
  <c r="BC40" i="66"/>
  <c r="W40" i="66" s="1"/>
  <c r="AM40" i="66" s="1"/>
  <c r="BB37" i="66"/>
  <c r="V37" i="66" s="1"/>
  <c r="AL37" i="66" s="1"/>
  <c r="BB38" i="66"/>
  <c r="V38" i="66" s="1"/>
  <c r="AL38" i="66" s="1"/>
  <c r="BA36" i="66"/>
  <c r="U36" i="66" s="1"/>
  <c r="AK36" i="66" s="1"/>
  <c r="BA37" i="66"/>
  <c r="U37" i="66" s="1"/>
  <c r="AK37" i="66" s="1"/>
  <c r="BA38" i="66"/>
  <c r="U38" i="66" s="1"/>
  <c r="AK38" i="66" s="1"/>
  <c r="BA39" i="66"/>
  <c r="U39" i="66" s="1"/>
  <c r="AK39" i="66" s="1"/>
  <c r="BA193" i="66"/>
  <c r="U193" i="66" s="1"/>
  <c r="AK193" i="66" s="1"/>
  <c r="BA197" i="66"/>
  <c r="U197" i="66" s="1"/>
  <c r="AK197" i="66" s="1"/>
  <c r="BA194" i="66"/>
  <c r="U194" i="66" s="1"/>
  <c r="AK194" i="66" s="1"/>
  <c r="BA191" i="66"/>
  <c r="U191" i="66" s="1"/>
  <c r="AK191" i="66" s="1"/>
  <c r="BA195" i="66"/>
  <c r="U195" i="66" s="1"/>
  <c r="AK195" i="66" s="1"/>
  <c r="BA192" i="66"/>
  <c r="U192" i="66" s="1"/>
  <c r="AK192" i="66" s="1"/>
  <c r="BA196" i="66"/>
  <c r="U196" i="66" s="1"/>
  <c r="AK196" i="66" s="1"/>
  <c r="BA40" i="66"/>
  <c r="U40" i="66" s="1"/>
  <c r="AK40" i="66" s="1"/>
  <c r="BH69" i="66"/>
  <c r="AB69" i="66" s="1"/>
  <c r="AR69" i="66" s="1"/>
  <c r="BH171" i="66"/>
  <c r="AB171" i="66" s="1"/>
  <c r="AR171" i="66" s="1"/>
  <c r="BH154" i="66"/>
  <c r="AB154" i="66" s="1"/>
  <c r="AR154" i="66" s="1"/>
  <c r="BH90" i="66"/>
  <c r="AB90" i="66" s="1"/>
  <c r="AR90" i="66" s="1"/>
  <c r="BH141" i="66"/>
  <c r="AB141" i="66" s="1"/>
  <c r="AR141" i="66" s="1"/>
  <c r="BH89" i="66"/>
  <c r="AB89" i="66" s="1"/>
  <c r="AR89" i="66" s="1"/>
  <c r="BH64" i="66"/>
  <c r="AB64" i="66" s="1"/>
  <c r="AR64" i="66" s="1"/>
  <c r="BH48" i="66"/>
  <c r="AB48" i="66" s="1"/>
  <c r="AR48" i="66" s="1"/>
  <c r="BG122" i="66"/>
  <c r="AA122" i="66" s="1"/>
  <c r="AQ122" i="66" s="1"/>
  <c r="BG175" i="66"/>
  <c r="AA175" i="66" s="1"/>
  <c r="AQ175" i="66" s="1"/>
  <c r="BG142" i="66"/>
  <c r="AA142" i="66" s="1"/>
  <c r="AQ142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59" i="66"/>
  <c r="Z59" i="66" s="1"/>
  <c r="AP59" i="66" s="1"/>
  <c r="BF98" i="66"/>
  <c r="Z98" i="66" s="1"/>
  <c r="AP98" i="66" s="1"/>
  <c r="BH121" i="66"/>
  <c r="AB121" i="66" s="1"/>
  <c r="AR121" i="66" s="1"/>
  <c r="BH53" i="66"/>
  <c r="AB53" i="66" s="1"/>
  <c r="AR53" i="66" s="1"/>
  <c r="BH77" i="66"/>
  <c r="AB77" i="66" s="1"/>
  <c r="AR77" i="66" s="1"/>
  <c r="BH152" i="66"/>
  <c r="AB152" i="66" s="1"/>
  <c r="AR152" i="66" s="1"/>
  <c r="BH106" i="66"/>
  <c r="AB106" i="66" s="1"/>
  <c r="AR106" i="66" s="1"/>
  <c r="BH50" i="66"/>
  <c r="AB50" i="66" s="1"/>
  <c r="AR50" i="66" s="1"/>
  <c r="BG172" i="66"/>
  <c r="AA172" i="66" s="1"/>
  <c r="AQ17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70" i="66"/>
  <c r="AA70" i="66" s="1"/>
  <c r="AQ70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F72" i="66"/>
  <c r="Z72" i="66" s="1"/>
  <c r="AP72" i="66" s="1"/>
  <c r="BF127" i="66"/>
  <c r="Z127" i="66" s="1"/>
  <c r="AP127" i="66" s="1"/>
  <c r="BF164" i="66"/>
  <c r="Z164" i="66" s="1"/>
  <c r="AP164" i="66" s="1"/>
  <c r="BF132" i="66"/>
  <c r="Z132" i="66" s="1"/>
  <c r="AP132" i="66" s="1"/>
  <c r="BF84" i="66"/>
  <c r="Z84" i="66" s="1"/>
  <c r="AP84" i="66" s="1"/>
  <c r="BF158" i="66"/>
  <c r="Z158" i="66" s="1"/>
  <c r="AP158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94" i="66"/>
  <c r="Z94" i="66" s="1"/>
  <c r="AP94" i="66" s="1"/>
  <c r="BH153" i="66"/>
  <c r="AB153" i="66" s="1"/>
  <c r="AR153" i="66" s="1"/>
  <c r="BH117" i="66"/>
  <c r="AB117" i="66" s="1"/>
  <c r="AR117" i="66" s="1"/>
  <c r="BH180" i="66"/>
  <c r="AB180" i="66" s="1"/>
  <c r="AR180" i="66" s="1"/>
  <c r="BH122" i="66"/>
  <c r="AB122" i="66" s="1"/>
  <c r="AR122" i="66" s="1"/>
  <c r="BH74" i="66"/>
  <c r="AB74" i="66" s="1"/>
  <c r="AR74" i="66" s="1"/>
  <c r="BH132" i="66"/>
  <c r="AB132" i="66" s="1"/>
  <c r="AR132" i="66" s="1"/>
  <c r="BH151" i="66"/>
  <c r="AB151" i="66" s="1"/>
  <c r="AR151" i="66" s="1"/>
  <c r="BH135" i="66"/>
  <c r="AB135" i="66" s="1"/>
  <c r="AR135" i="66" s="1"/>
  <c r="BH119" i="66"/>
  <c r="AB119" i="66" s="1"/>
  <c r="AR119" i="66" s="1"/>
  <c r="BH103" i="66"/>
  <c r="AB103" i="66" s="1"/>
  <c r="AR103" i="66" s="1"/>
  <c r="BH87" i="66"/>
  <c r="AB87" i="66" s="1"/>
  <c r="AR87" i="66" s="1"/>
  <c r="BH55" i="66"/>
  <c r="AB55" i="66" s="1"/>
  <c r="AR55" i="66" s="1"/>
  <c r="BH88" i="66"/>
  <c r="AB88" i="66" s="1"/>
  <c r="AR88" i="66" s="1"/>
  <c r="BH56" i="66"/>
  <c r="AB56" i="66" s="1"/>
  <c r="AR56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01" i="66"/>
  <c r="AA101" i="66" s="1"/>
  <c r="AQ101" i="66" s="1"/>
  <c r="BG69" i="66"/>
  <c r="AA69" i="66" s="1"/>
  <c r="AQ69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75" i="66"/>
  <c r="Z75" i="66" s="1"/>
  <c r="AP75" i="66" s="1"/>
  <c r="BN135" i="66"/>
  <c r="AH135" i="66" s="1"/>
  <c r="AX135" i="66" s="1"/>
  <c r="BN139" i="66"/>
  <c r="AH139" i="66" s="1"/>
  <c r="AX139" i="66" s="1"/>
  <c r="BN162" i="66"/>
  <c r="AH162" i="66" s="1"/>
  <c r="AX162" i="66" s="1"/>
  <c r="BN124" i="66"/>
  <c r="AH124" i="66" s="1"/>
  <c r="AX124" i="66" s="1"/>
  <c r="BN76" i="66"/>
  <c r="AH76" i="66" s="1"/>
  <c r="AX76" i="66" s="1"/>
  <c r="BN150" i="66"/>
  <c r="AH150" i="66" s="1"/>
  <c r="AX150" i="66" s="1"/>
  <c r="BN127" i="66"/>
  <c r="AH127" i="66" s="1"/>
  <c r="AX127" i="66" s="1"/>
  <c r="BN75" i="66"/>
  <c r="AH75" i="66" s="1"/>
  <c r="AX75" i="66" s="1"/>
  <c r="BN43" i="66"/>
  <c r="AH43" i="66" s="1"/>
  <c r="AX43" i="66" s="1"/>
  <c r="BN153" i="66"/>
  <c r="AH153" i="66" s="1"/>
  <c r="AX153" i="66" s="1"/>
  <c r="BN137" i="66"/>
  <c r="AH137" i="66" s="1"/>
  <c r="AX137" i="66" s="1"/>
  <c r="BN121" i="66"/>
  <c r="AH121" i="66" s="1"/>
  <c r="AX121" i="66" s="1"/>
  <c r="BN105" i="66"/>
  <c r="AH105" i="66" s="1"/>
  <c r="AX105" i="66" s="1"/>
  <c r="BN89" i="66"/>
  <c r="AH89" i="66" s="1"/>
  <c r="AX89" i="66" s="1"/>
  <c r="BN73" i="66"/>
  <c r="AH73" i="66" s="1"/>
  <c r="AX73" i="66" s="1"/>
  <c r="BN42" i="66"/>
  <c r="AH42" i="66" s="1"/>
  <c r="AX42" i="66" s="1"/>
  <c r="BN87" i="66"/>
  <c r="AH87" i="66" s="1"/>
  <c r="AX87" i="66" s="1"/>
  <c r="BN172" i="66"/>
  <c r="AH172" i="66" s="1"/>
  <c r="AX172" i="66" s="1"/>
  <c r="BN130" i="66"/>
  <c r="AH130" i="66" s="1"/>
  <c r="AX130" i="66" s="1"/>
  <c r="BN140" i="66"/>
  <c r="AH140" i="66" s="1"/>
  <c r="AX140" i="66" s="1"/>
  <c r="BN86" i="66"/>
  <c r="AH86" i="66" s="1"/>
  <c r="AX86" i="66" s="1"/>
  <c r="BN54" i="66"/>
  <c r="AH54" i="66" s="1"/>
  <c r="AX54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98" i="66"/>
  <c r="AH98" i="66" s="1"/>
  <c r="AX98" i="66" s="1"/>
  <c r="BM182" i="66"/>
  <c r="AG182" i="66" s="1"/>
  <c r="AW182" i="66" s="1"/>
  <c r="BM61" i="66"/>
  <c r="AG61" i="66" s="1"/>
  <c r="AW61" i="66" s="1"/>
  <c r="BM183" i="66"/>
  <c r="AG183" i="66" s="1"/>
  <c r="AW183" i="66" s="1"/>
  <c r="BM127" i="66"/>
  <c r="AG127" i="66" s="1"/>
  <c r="AW127" i="66" s="1"/>
  <c r="BM155" i="66"/>
  <c r="AG155" i="66" s="1"/>
  <c r="AW155" i="66" s="1"/>
  <c r="BM109" i="66"/>
  <c r="AG109" i="66" s="1"/>
  <c r="AW109" i="66" s="1"/>
  <c r="BM58" i="66"/>
  <c r="AG58" i="66" s="1"/>
  <c r="AW58" i="66" s="1"/>
  <c r="BM42" i="66"/>
  <c r="AG42" i="66" s="1"/>
  <c r="AW42" i="66" s="1"/>
  <c r="BM95" i="66"/>
  <c r="AG95" i="66" s="1"/>
  <c r="AW9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91" i="66"/>
  <c r="AG91" i="66" s="1"/>
  <c r="AW91" i="66" s="1"/>
  <c r="BM189" i="66"/>
  <c r="AG189" i="66" s="1"/>
  <c r="AW189" i="66" s="1"/>
  <c r="BM68" i="66"/>
  <c r="AG68" i="66" s="1"/>
  <c r="AW68" i="66" s="1"/>
  <c r="BM93" i="66"/>
  <c r="AG93" i="66" s="1"/>
  <c r="AW93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D98" i="66"/>
  <c r="X98" i="66" s="1"/>
  <c r="AN98" i="66" s="1"/>
  <c r="BD73" i="66"/>
  <c r="X73" i="66" s="1"/>
  <c r="AN73" i="66" s="1"/>
  <c r="BD178" i="66"/>
  <c r="X178" i="66" s="1"/>
  <c r="AN178" i="66" s="1"/>
  <c r="BD130" i="66"/>
  <c r="X130" i="66" s="1"/>
  <c r="AN130" i="66" s="1"/>
  <c r="BD159" i="66"/>
  <c r="X159" i="66" s="1"/>
  <c r="AN159" i="66" s="1"/>
  <c r="BD114" i="66"/>
  <c r="X114" i="66" s="1"/>
  <c r="AN114" i="66" s="1"/>
  <c r="BD65" i="66"/>
  <c r="X65" i="66" s="1"/>
  <c r="AN65" i="66" s="1"/>
  <c r="BD160" i="66"/>
  <c r="X160" i="66" s="1"/>
  <c r="AN160" i="66" s="1"/>
  <c r="BD129" i="66"/>
  <c r="X129" i="66" s="1"/>
  <c r="AN129" i="66" s="1"/>
  <c r="BD60" i="66"/>
  <c r="X60" i="66" s="1"/>
  <c r="AN60" i="66" s="1"/>
  <c r="BD162" i="66"/>
  <c r="X162" i="66" s="1"/>
  <c r="AN162" i="66" s="1"/>
  <c r="BD82" i="66"/>
  <c r="X82" i="66" s="1"/>
  <c r="AN82" i="66" s="1"/>
  <c r="BD146" i="66"/>
  <c r="X146" i="66" s="1"/>
  <c r="AN146" i="66" s="1"/>
  <c r="BD49" i="66"/>
  <c r="X49" i="66" s="1"/>
  <c r="AN49" i="66" s="1"/>
  <c r="BD181" i="66"/>
  <c r="X181" i="66" s="1"/>
  <c r="AN181" i="66" s="1"/>
  <c r="BD104" i="66"/>
  <c r="X104" i="66" s="1"/>
  <c r="AN104" i="66" s="1"/>
  <c r="BD71" i="66"/>
  <c r="X71" i="66" s="1"/>
  <c r="AN71" i="66" s="1"/>
  <c r="BD171" i="66"/>
  <c r="X171" i="66" s="1"/>
  <c r="AN171" i="66" s="1"/>
  <c r="BD175" i="66"/>
  <c r="X175" i="66" s="1"/>
  <c r="AN175" i="66" s="1"/>
  <c r="BD133" i="66"/>
  <c r="X133" i="66" s="1"/>
  <c r="AN133" i="66" s="1"/>
  <c r="BD177" i="66"/>
  <c r="X177" i="66" s="1"/>
  <c r="AN177" i="66" s="1"/>
  <c r="BD101" i="66"/>
  <c r="X101" i="66" s="1"/>
  <c r="AN101" i="66" s="1"/>
  <c r="BD100" i="66"/>
  <c r="X100" i="66" s="1"/>
  <c r="AN100" i="66" s="1"/>
  <c r="BD68" i="66"/>
  <c r="X68" i="66" s="1"/>
  <c r="AN68" i="66" s="1"/>
  <c r="BB51" i="66"/>
  <c r="V51" i="66" s="1"/>
  <c r="AL51" i="66" s="1"/>
  <c r="BB76" i="66"/>
  <c r="V76" i="66" s="1"/>
  <c r="AL76" i="66" s="1"/>
  <c r="BB172" i="66"/>
  <c r="V172" i="66" s="1"/>
  <c r="AL172" i="66" s="1"/>
  <c r="BB99" i="66"/>
  <c r="V99" i="66" s="1"/>
  <c r="AL99" i="66" s="1"/>
  <c r="BB106" i="66"/>
  <c r="V106" i="66" s="1"/>
  <c r="AL106" i="66" s="1"/>
  <c r="BB135" i="66"/>
  <c r="V135" i="66" s="1"/>
  <c r="AL135" i="66" s="1"/>
  <c r="BB48" i="66"/>
  <c r="V48" i="66" s="1"/>
  <c r="AL48" i="66" s="1"/>
  <c r="BB98" i="66"/>
  <c r="V98" i="66" s="1"/>
  <c r="AL98" i="66" s="1"/>
  <c r="BB66" i="66"/>
  <c r="V66" i="66" s="1"/>
  <c r="AL66" i="66" s="1"/>
  <c r="BB165" i="66"/>
  <c r="V165" i="66" s="1"/>
  <c r="AL165" i="66" s="1"/>
  <c r="BB173" i="66"/>
  <c r="V173" i="66" s="1"/>
  <c r="AL173" i="66" s="1"/>
  <c r="BB67" i="66"/>
  <c r="V67" i="66" s="1"/>
  <c r="AL67" i="66" s="1"/>
  <c r="BB150" i="66"/>
  <c r="V150" i="66" s="1"/>
  <c r="AL150" i="66" s="1"/>
  <c r="BB72" i="66"/>
  <c r="V72" i="66" s="1"/>
  <c r="AL72" i="66" s="1"/>
  <c r="BB183" i="66"/>
  <c r="V183" i="66" s="1"/>
  <c r="AL183" i="66" s="1"/>
  <c r="BB107" i="66"/>
  <c r="V107" i="66" s="1"/>
  <c r="AL107" i="66" s="1"/>
  <c r="BB45" i="66"/>
  <c r="V45" i="66" s="1"/>
  <c r="AL45" i="66" s="1"/>
  <c r="BB46" i="66"/>
  <c r="V46" i="66" s="1"/>
  <c r="AL46" i="66" s="1"/>
  <c r="BB154" i="66"/>
  <c r="V154" i="66" s="1"/>
  <c r="AL154" i="66" s="1"/>
  <c r="BB140" i="66"/>
  <c r="V140" i="66" s="1"/>
  <c r="AL140" i="66" s="1"/>
  <c r="BB124" i="66"/>
  <c r="V124" i="66" s="1"/>
  <c r="AL124" i="66" s="1"/>
  <c r="BB166" i="66"/>
  <c r="V166" i="66" s="1"/>
  <c r="AL166" i="66" s="1"/>
  <c r="BB179" i="66"/>
  <c r="V179" i="66" s="1"/>
  <c r="AL179" i="66" s="1"/>
  <c r="BB103" i="66"/>
  <c r="V103" i="66" s="1"/>
  <c r="AL103" i="66" s="1"/>
  <c r="BB41" i="66"/>
  <c r="V41" i="66" s="1"/>
  <c r="AL41" i="66" s="1"/>
  <c r="BK150" i="66"/>
  <c r="AE150" i="66" s="1"/>
  <c r="AU150" i="66" s="1"/>
  <c r="BK181" i="66"/>
  <c r="AE181" i="66" s="1"/>
  <c r="AU181" i="66" s="1"/>
  <c r="BK123" i="66"/>
  <c r="AE123" i="66" s="1"/>
  <c r="AU123" i="66" s="1"/>
  <c r="BK75" i="66"/>
  <c r="AE75" i="66" s="1"/>
  <c r="AU75" i="66" s="1"/>
  <c r="BK56" i="66"/>
  <c r="AE56" i="66" s="1"/>
  <c r="AU56" i="66" s="1"/>
  <c r="BK89" i="66"/>
  <c r="AE89" i="66" s="1"/>
  <c r="AU89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N95" i="66"/>
  <c r="AH95" i="66" s="1"/>
  <c r="AX95" i="66" s="1"/>
  <c r="BN116" i="66"/>
  <c r="AH116" i="66" s="1"/>
  <c r="AX116" i="66" s="1"/>
  <c r="BN191" i="66"/>
  <c r="AH191" i="66" s="1"/>
  <c r="AX191" i="66" s="1"/>
  <c r="BN175" i="66"/>
  <c r="AH175" i="66" s="1"/>
  <c r="AX175" i="66" s="1"/>
  <c r="BN118" i="66"/>
  <c r="AH118" i="66" s="1"/>
  <c r="AX118" i="66" s="1"/>
  <c r="BN129" i="66"/>
  <c r="AH129" i="66" s="1"/>
  <c r="AX129" i="66" s="1"/>
  <c r="BN113" i="66"/>
  <c r="AH113" i="66" s="1"/>
  <c r="AX113" i="66" s="1"/>
  <c r="BN81" i="66"/>
  <c r="AH81" i="66" s="1"/>
  <c r="AX81" i="66" s="1"/>
  <c r="BN82" i="66"/>
  <c r="AH82" i="66" s="1"/>
  <c r="AX82" i="66" s="1"/>
  <c r="BH61" i="66"/>
  <c r="AB61" i="66" s="1"/>
  <c r="AR61" i="66" s="1"/>
  <c r="BH178" i="66"/>
  <c r="AB178" i="66" s="1"/>
  <c r="AR178" i="66" s="1"/>
  <c r="BH137" i="66"/>
  <c r="AB137" i="66" s="1"/>
  <c r="AR137" i="66" s="1"/>
  <c r="BH164" i="66"/>
  <c r="AB164" i="66" s="1"/>
  <c r="AR164" i="66" s="1"/>
  <c r="BH109" i="66"/>
  <c r="AB109" i="66" s="1"/>
  <c r="AR109" i="66" s="1"/>
  <c r="BH73" i="66"/>
  <c r="AB73" i="66" s="1"/>
  <c r="AR73" i="66" s="1"/>
  <c r="BH71" i="66"/>
  <c r="AB71" i="66" s="1"/>
  <c r="AR71" i="66" s="1"/>
  <c r="BG176" i="66"/>
  <c r="AA176" i="66" s="1"/>
  <c r="AQ176" i="66" s="1"/>
  <c r="BG98" i="66"/>
  <c r="AA98" i="66" s="1"/>
  <c r="AQ98" i="66" s="1"/>
  <c r="BG137" i="66"/>
  <c r="AA137" i="66" s="1"/>
  <c r="AQ137" i="66" s="1"/>
  <c r="BG94" i="66"/>
  <c r="AA94" i="66" s="1"/>
  <c r="AQ94" i="66" s="1"/>
  <c r="BG68" i="66"/>
  <c r="AA68" i="66" s="1"/>
  <c r="AQ68" i="66" s="1"/>
  <c r="BG85" i="66"/>
  <c r="AA85" i="66" s="1"/>
  <c r="AQ85" i="66" s="1"/>
  <c r="BM44" i="66"/>
  <c r="AG44" i="66" s="1"/>
  <c r="AW44" i="66" s="1"/>
  <c r="BN146" i="66"/>
  <c r="AH146" i="66" s="1"/>
  <c r="AX146" i="66" s="1"/>
  <c r="BN161" i="66"/>
  <c r="AH161" i="66" s="1"/>
  <c r="AX161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H167" i="66"/>
  <c r="AB167" i="66" s="1"/>
  <c r="AR167" i="66" s="1"/>
  <c r="BH130" i="66"/>
  <c r="AB130" i="66" s="1"/>
  <c r="AR130" i="66" s="1"/>
  <c r="BH159" i="66"/>
  <c r="AB159" i="66" s="1"/>
  <c r="AR159" i="66" s="1"/>
  <c r="BH101" i="66"/>
  <c r="AB101" i="66" s="1"/>
  <c r="AR101" i="66" s="1"/>
  <c r="BH108" i="66"/>
  <c r="AB108" i="66" s="1"/>
  <c r="AR108" i="66" s="1"/>
  <c r="BH45" i="66"/>
  <c r="AB45" i="66" s="1"/>
  <c r="AR45" i="66" s="1"/>
  <c r="BH98" i="66"/>
  <c r="AB98" i="66" s="1"/>
  <c r="AR98" i="66" s="1"/>
  <c r="BH165" i="66"/>
  <c r="AB165" i="66" s="1"/>
  <c r="AR165" i="66" s="1"/>
  <c r="BH100" i="66"/>
  <c r="AB100" i="66" s="1"/>
  <c r="AR100" i="66" s="1"/>
  <c r="BG51" i="66"/>
  <c r="AA51" i="66" s="1"/>
  <c r="AQ51" i="66" s="1"/>
  <c r="BG158" i="66"/>
  <c r="AA158" i="66" s="1"/>
  <c r="AQ158" i="66" s="1"/>
  <c r="BG151" i="66"/>
  <c r="AA151" i="66" s="1"/>
  <c r="AQ151" i="66" s="1"/>
  <c r="BG103" i="66"/>
  <c r="AA103" i="66" s="1"/>
  <c r="AQ103" i="66" s="1"/>
  <c r="BG144" i="66"/>
  <c r="AA144" i="66" s="1"/>
  <c r="AQ144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D121" i="66"/>
  <c r="X121" i="66" s="1"/>
  <c r="AN121" i="66" s="1"/>
  <c r="BD57" i="66"/>
  <c r="X57" i="66" s="1"/>
  <c r="AN57" i="66" s="1"/>
  <c r="BD116" i="66"/>
  <c r="X116" i="66" s="1"/>
  <c r="AN116" i="66" s="1"/>
  <c r="BD180" i="66"/>
  <c r="X180" i="66" s="1"/>
  <c r="AN180" i="66" s="1"/>
  <c r="BD149" i="66"/>
  <c r="X149" i="66" s="1"/>
  <c r="AN149" i="66" s="1"/>
  <c r="BD154" i="66"/>
  <c r="X154" i="66" s="1"/>
  <c r="AN154" i="66" s="1"/>
  <c r="BD136" i="66"/>
  <c r="X136" i="66" s="1"/>
  <c r="AN136" i="66" s="1"/>
  <c r="BD96" i="66"/>
  <c r="X96" i="66" s="1"/>
  <c r="AN96" i="66" s="1"/>
  <c r="BD80" i="66"/>
  <c r="X80" i="66" s="1"/>
  <c r="AN80" i="66" s="1"/>
  <c r="BK147" i="66"/>
  <c r="AE147" i="66" s="1"/>
  <c r="AU147" i="66" s="1"/>
  <c r="BK168" i="66"/>
  <c r="AE168" i="66" s="1"/>
  <c r="AU168" i="66" s="1"/>
  <c r="BK169" i="66"/>
  <c r="AE169" i="66" s="1"/>
  <c r="AU169" i="66" s="1"/>
  <c r="BK83" i="66"/>
  <c r="AE83" i="66" s="1"/>
  <c r="AU83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45" i="66"/>
  <c r="AE45" i="66" s="1"/>
  <c r="AU45" i="66" s="1"/>
  <c r="BN155" i="66"/>
  <c r="AH155" i="66" s="1"/>
  <c r="AX155" i="66" s="1"/>
  <c r="BN48" i="66"/>
  <c r="AH48" i="66" s="1"/>
  <c r="AX48" i="66" s="1"/>
  <c r="BN123" i="66"/>
  <c r="AH123" i="66" s="1"/>
  <c r="AX123" i="66" s="1"/>
  <c r="BN180" i="66"/>
  <c r="AH180" i="66" s="1"/>
  <c r="AX180" i="66" s="1"/>
  <c r="BN178" i="66"/>
  <c r="AH178" i="66" s="1"/>
  <c r="AX178" i="66" s="1"/>
  <c r="BN44" i="66"/>
  <c r="AH44" i="66" s="1"/>
  <c r="AX44" i="66" s="1"/>
  <c r="BN167" i="66"/>
  <c r="AH167" i="66" s="1"/>
  <c r="AX167" i="66" s="1"/>
  <c r="BH156" i="66"/>
  <c r="AB156" i="66" s="1"/>
  <c r="AR156" i="66" s="1"/>
  <c r="BH162" i="66"/>
  <c r="AB162" i="66" s="1"/>
  <c r="AR162" i="66" s="1"/>
  <c r="BH114" i="66"/>
  <c r="AB114" i="66" s="1"/>
  <c r="AR114" i="66" s="1"/>
  <c r="BH70" i="66"/>
  <c r="AB70" i="66" s="1"/>
  <c r="AR70" i="66" s="1"/>
  <c r="BH136" i="66"/>
  <c r="AB136" i="66" s="1"/>
  <c r="AR136" i="66" s="1"/>
  <c r="BH177" i="66"/>
  <c r="AB177" i="66" s="1"/>
  <c r="AR177" i="66" s="1"/>
  <c r="BH143" i="66"/>
  <c r="AB143" i="66" s="1"/>
  <c r="AR143" i="66" s="1"/>
  <c r="BH127" i="66"/>
  <c r="AB127" i="66" s="1"/>
  <c r="AR127" i="66" s="1"/>
  <c r="BH111" i="66"/>
  <c r="AB111" i="66" s="1"/>
  <c r="AR111" i="66" s="1"/>
  <c r="BH95" i="66"/>
  <c r="AB95" i="66" s="1"/>
  <c r="AR95" i="66" s="1"/>
  <c r="BH79" i="66"/>
  <c r="AB79" i="66" s="1"/>
  <c r="AR79" i="66" s="1"/>
  <c r="BH47" i="66"/>
  <c r="AB47" i="66" s="1"/>
  <c r="AR47" i="66" s="1"/>
  <c r="BG149" i="66"/>
  <c r="AA149" i="66" s="1"/>
  <c r="AQ149" i="66" s="1"/>
  <c r="BG135" i="66"/>
  <c r="AA135" i="66" s="1"/>
  <c r="AQ135" i="66" s="1"/>
  <c r="BG160" i="66"/>
  <c r="AA160" i="66" s="1"/>
  <c r="AQ160" i="66" s="1"/>
  <c r="BG177" i="66"/>
  <c r="AA177" i="66" s="1"/>
  <c r="AQ177" i="66" s="1"/>
  <c r="BG63" i="66"/>
  <c r="AA63" i="66" s="1"/>
  <c r="AQ63" i="66" s="1"/>
  <c r="BG46" i="66"/>
  <c r="AA46" i="66" s="1"/>
  <c r="AQ46" i="66" s="1"/>
  <c r="BD148" i="66"/>
  <c r="X148" i="66" s="1"/>
  <c r="AN148" i="66" s="1"/>
  <c r="BD90" i="66"/>
  <c r="X90" i="66" s="1"/>
  <c r="AN90" i="66" s="1"/>
  <c r="BD169" i="66"/>
  <c r="X169" i="66" s="1"/>
  <c r="AN169" i="66" s="1"/>
  <c r="BD106" i="66"/>
  <c r="X106" i="66" s="1"/>
  <c r="AN106" i="66" s="1"/>
  <c r="BD85" i="66"/>
  <c r="X85" i="66" s="1"/>
  <c r="AN85" i="66" s="1"/>
  <c r="BK138" i="66"/>
  <c r="AE138" i="66" s="1"/>
  <c r="AU138" i="66" s="1"/>
  <c r="BK164" i="66"/>
  <c r="AE164" i="66" s="1"/>
  <c r="AU164" i="66" s="1"/>
  <c r="BK125" i="66"/>
  <c r="AE125" i="66" s="1"/>
  <c r="AU125" i="66" s="1"/>
  <c r="BK179" i="66"/>
  <c r="AE179" i="66" s="1"/>
  <c r="AU179" i="66" s="1"/>
  <c r="BK165" i="66"/>
  <c r="AE165" i="66" s="1"/>
  <c r="AU165" i="66" s="1"/>
  <c r="BK105" i="66"/>
  <c r="AE105" i="66" s="1"/>
  <c r="AU105" i="66" s="1"/>
  <c r="BK186" i="66"/>
  <c r="AE186" i="66" s="1"/>
  <c r="AU186" i="66" s="1"/>
  <c r="BK110" i="66"/>
  <c r="AE110" i="66" s="1"/>
  <c r="AU110" i="66" s="1"/>
  <c r="BK74" i="66"/>
  <c r="AE74" i="66" s="1"/>
  <c r="AU74" i="66" s="1"/>
  <c r="BK73" i="66"/>
  <c r="AE73" i="66" s="1"/>
  <c r="AU73" i="66" s="1"/>
  <c r="BB43" i="66"/>
  <c r="V43" i="66" s="1"/>
  <c r="AL43" i="66" s="1"/>
  <c r="BN114" i="66"/>
  <c r="AH114" i="66" s="1"/>
  <c r="AX114" i="66" s="1"/>
  <c r="BN164" i="66"/>
  <c r="AH164" i="66" s="1"/>
  <c r="AX164" i="66" s="1"/>
  <c r="BN159" i="66"/>
  <c r="AH159" i="66" s="1"/>
  <c r="AX159" i="66" s="1"/>
  <c r="BN91" i="66"/>
  <c r="AH91" i="66" s="1"/>
  <c r="AX91" i="66" s="1"/>
  <c r="BN145" i="66"/>
  <c r="AH145" i="66" s="1"/>
  <c r="AX145" i="66" s="1"/>
  <c r="BN97" i="66"/>
  <c r="AH97" i="66" s="1"/>
  <c r="AX97" i="66" s="1"/>
  <c r="BN65" i="66"/>
  <c r="AH65" i="66" s="1"/>
  <c r="AX65" i="66" s="1"/>
  <c r="BH175" i="66"/>
  <c r="AB175" i="66" s="1"/>
  <c r="AR175" i="66" s="1"/>
  <c r="BH104" i="66"/>
  <c r="AB104" i="66" s="1"/>
  <c r="AR104" i="66" s="1"/>
  <c r="BG119" i="66"/>
  <c r="AA119" i="66" s="1"/>
  <c r="AQ119" i="66" s="1"/>
  <c r="BG62" i="66"/>
  <c r="AA62" i="66" s="1"/>
  <c r="AQ62" i="66" s="1"/>
  <c r="BD50" i="66"/>
  <c r="X50" i="66" s="1"/>
  <c r="AN50" i="66" s="1"/>
  <c r="BD89" i="66"/>
  <c r="X89" i="66" s="1"/>
  <c r="AN89" i="66" s="1"/>
  <c r="BD137" i="66"/>
  <c r="X137" i="66" s="1"/>
  <c r="AN137" i="66" s="1"/>
  <c r="BD97" i="66"/>
  <c r="X97" i="66" s="1"/>
  <c r="AN97" i="66" s="1"/>
  <c r="BD54" i="66"/>
  <c r="X54" i="66" s="1"/>
  <c r="AN54" i="66" s="1"/>
  <c r="BD161" i="66"/>
  <c r="X161" i="66" s="1"/>
  <c r="AN161" i="66" s="1"/>
  <c r="BD138" i="66"/>
  <c r="X138" i="66" s="1"/>
  <c r="AN138" i="66" s="1"/>
  <c r="BD51" i="66"/>
  <c r="X51" i="66" s="1"/>
  <c r="AN51" i="66" s="1"/>
  <c r="BD84" i="66"/>
  <c r="X84" i="66" s="1"/>
  <c r="AN84" i="66" s="1"/>
  <c r="BD52" i="66"/>
  <c r="X52" i="66" s="1"/>
  <c r="AN52" i="66" s="1"/>
  <c r="BK102" i="66"/>
  <c r="AE102" i="66" s="1"/>
  <c r="AU102" i="66" s="1"/>
  <c r="BK163" i="66"/>
  <c r="AE163" i="66" s="1"/>
  <c r="AU163" i="66" s="1"/>
  <c r="BK137" i="66"/>
  <c r="AE137" i="66" s="1"/>
  <c r="AU137" i="66" s="1"/>
  <c r="BK58" i="66"/>
  <c r="AE58" i="66" s="1"/>
  <c r="AU58" i="66" s="1"/>
  <c r="BK64" i="66"/>
  <c r="AE64" i="66" s="1"/>
  <c r="AU64" i="66" s="1"/>
  <c r="BN189" i="66"/>
  <c r="AH189" i="66" s="1"/>
  <c r="AX189" i="66" s="1"/>
  <c r="BN110" i="66"/>
  <c r="AH110" i="66" s="1"/>
  <c r="AX110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49" i="66"/>
  <c r="AH49" i="66" s="1"/>
  <c r="AX49" i="66" s="1"/>
  <c r="BN50" i="66"/>
  <c r="AH50" i="66" s="1"/>
  <c r="AX50" i="66" s="1"/>
  <c r="BH102" i="66"/>
  <c r="AB102" i="66" s="1"/>
  <c r="AR102" i="66" s="1"/>
  <c r="BH145" i="66"/>
  <c r="AB145" i="66" s="1"/>
  <c r="AR145" i="66" s="1"/>
  <c r="BH169" i="66"/>
  <c r="AB169" i="66" s="1"/>
  <c r="AR169" i="66" s="1"/>
  <c r="BG114" i="66"/>
  <c r="AA114" i="66" s="1"/>
  <c r="AQ114" i="66" s="1"/>
  <c r="BG132" i="66"/>
  <c r="AA132" i="66" s="1"/>
  <c r="AQ132" i="66" s="1"/>
  <c r="BG116" i="66"/>
  <c r="AA116" i="66" s="1"/>
  <c r="AQ116" i="66" s="1"/>
  <c r="BM162" i="66"/>
  <c r="AG162" i="66" s="1"/>
  <c r="AW162" i="66" s="1"/>
  <c r="BM130" i="66"/>
  <c r="AG130" i="66" s="1"/>
  <c r="AW130" i="66" s="1"/>
  <c r="BN168" i="66"/>
  <c r="AH168" i="66" s="1"/>
  <c r="AX168" i="66" s="1"/>
  <c r="BN71" i="66"/>
  <c r="AH71" i="66" s="1"/>
  <c r="AX71" i="66" s="1"/>
  <c r="BN173" i="66"/>
  <c r="AH173" i="66" s="1"/>
  <c r="AX173" i="66" s="1"/>
  <c r="BN154" i="66"/>
  <c r="AH154" i="66" s="1"/>
  <c r="AX154" i="66" s="1"/>
  <c r="BN131" i="66"/>
  <c r="AH131" i="66" s="1"/>
  <c r="AX131" i="66" s="1"/>
  <c r="BN52" i="66"/>
  <c r="AH52" i="66" s="1"/>
  <c r="AX52" i="66" s="1"/>
  <c r="BN152" i="66"/>
  <c r="AH152" i="66" s="1"/>
  <c r="AX152" i="66" s="1"/>
  <c r="BN134" i="66"/>
  <c r="AH134" i="66" s="1"/>
  <c r="AX134" i="66" s="1"/>
  <c r="BN111" i="66"/>
  <c r="AH111" i="66" s="1"/>
  <c r="AX111" i="66" s="1"/>
  <c r="BN62" i="66"/>
  <c r="AH62" i="66" s="1"/>
  <c r="AX62" i="66" s="1"/>
  <c r="BH166" i="66"/>
  <c r="AB166" i="66" s="1"/>
  <c r="AR166" i="66" s="1"/>
  <c r="BH124" i="66"/>
  <c r="AB124" i="66" s="1"/>
  <c r="AR124" i="66" s="1"/>
  <c r="BH86" i="66"/>
  <c r="AB86" i="66" s="1"/>
  <c r="AR86" i="66" s="1"/>
  <c r="BH66" i="66"/>
  <c r="AB66" i="66" s="1"/>
  <c r="AR66" i="66" s="1"/>
  <c r="BH125" i="66"/>
  <c r="AB125" i="66" s="1"/>
  <c r="AR125" i="66" s="1"/>
  <c r="BH65" i="66"/>
  <c r="AB65" i="66" s="1"/>
  <c r="AR65" i="66" s="1"/>
  <c r="BH147" i="66"/>
  <c r="AB147" i="66" s="1"/>
  <c r="AR147" i="66" s="1"/>
  <c r="BH131" i="66"/>
  <c r="AB131" i="66" s="1"/>
  <c r="AR131" i="66" s="1"/>
  <c r="BH115" i="66"/>
  <c r="AB115" i="66" s="1"/>
  <c r="AR115" i="66" s="1"/>
  <c r="BH99" i="66"/>
  <c r="AB99" i="66" s="1"/>
  <c r="AR99" i="66" s="1"/>
  <c r="BH83" i="66"/>
  <c r="AB83" i="66" s="1"/>
  <c r="AR83" i="66" s="1"/>
  <c r="BH67" i="66"/>
  <c r="AB67" i="66" s="1"/>
  <c r="AR67" i="66" s="1"/>
  <c r="BG171" i="66"/>
  <c r="AA171" i="66" s="1"/>
  <c r="AQ171" i="66" s="1"/>
  <c r="BG74" i="66"/>
  <c r="AA74" i="66" s="1"/>
  <c r="AQ74" i="66" s="1"/>
  <c r="BG165" i="66"/>
  <c r="AA165" i="66" s="1"/>
  <c r="AQ165" i="66" s="1"/>
  <c r="BG125" i="66"/>
  <c r="AA125" i="66" s="1"/>
  <c r="AQ125" i="66" s="1"/>
  <c r="BG153" i="66"/>
  <c r="AA153" i="66" s="1"/>
  <c r="AQ153" i="66" s="1"/>
  <c r="BG107" i="66"/>
  <c r="AA107" i="66" s="1"/>
  <c r="AQ107" i="66" s="1"/>
  <c r="BG64" i="66"/>
  <c r="AA64" i="66" s="1"/>
  <c r="AQ64" i="66" s="1"/>
  <c r="BG97" i="66"/>
  <c r="AA97" i="66" s="1"/>
  <c r="AQ97" i="66" s="1"/>
  <c r="BG81" i="66"/>
  <c r="AA81" i="66" s="1"/>
  <c r="AQ81" i="66" s="1"/>
  <c r="BG65" i="66"/>
  <c r="AA65" i="66" s="1"/>
  <c r="AQ65" i="66" s="1"/>
  <c r="BG49" i="66"/>
  <c r="AA49" i="66" s="1"/>
  <c r="AQ49" i="66" s="1"/>
  <c r="BD153" i="66"/>
  <c r="X153" i="66" s="1"/>
  <c r="AN153" i="66" s="1"/>
  <c r="BD128" i="66"/>
  <c r="X128" i="66" s="1"/>
  <c r="AN128" i="66" s="1"/>
  <c r="BD157" i="66"/>
  <c r="X157" i="66" s="1"/>
  <c r="AN157" i="66" s="1"/>
  <c r="BD126" i="66"/>
  <c r="X126" i="66" s="1"/>
  <c r="AN126" i="66" s="1"/>
  <c r="BD78" i="66"/>
  <c r="X78" i="66" s="1"/>
  <c r="AN78" i="66" s="1"/>
  <c r="BD113" i="66"/>
  <c r="X113" i="66" s="1"/>
  <c r="AN113" i="66" s="1"/>
  <c r="BD93" i="66"/>
  <c r="X93" i="66" s="1"/>
  <c r="AN93" i="66" s="1"/>
  <c r="BD61" i="66"/>
  <c r="X61" i="66" s="1"/>
  <c r="AN61" i="66" s="1"/>
  <c r="BK160" i="66"/>
  <c r="AE160" i="66" s="1"/>
  <c r="AU160" i="66" s="1"/>
  <c r="BK172" i="66"/>
  <c r="AE172" i="66" s="1"/>
  <c r="AU172" i="66" s="1"/>
  <c r="BK134" i="66"/>
  <c r="AE134" i="66" s="1"/>
  <c r="AU134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B110" i="66"/>
  <c r="V110" i="66" s="1"/>
  <c r="AL110" i="66" s="1"/>
  <c r="BF160" i="66"/>
  <c r="Z160" i="66" s="1"/>
  <c r="AP160" i="66" s="1"/>
  <c r="BF55" i="66"/>
  <c r="Z55" i="66" s="1"/>
  <c r="AP55" i="66" s="1"/>
  <c r="BF163" i="66"/>
  <c r="Z163" i="66" s="1"/>
  <c r="AP163" i="66" s="1"/>
  <c r="BF144" i="66"/>
  <c r="Z144" i="66" s="1"/>
  <c r="AP144" i="66" s="1"/>
  <c r="BF99" i="66"/>
  <c r="Z99" i="66" s="1"/>
  <c r="AP99" i="66" s="1"/>
  <c r="BF53" i="66"/>
  <c r="Z53" i="66" s="1"/>
  <c r="AP53" i="66" s="1"/>
  <c r="BF70" i="66"/>
  <c r="Z70" i="66" s="1"/>
  <c r="AP70" i="66" s="1"/>
  <c r="BN72" i="66"/>
  <c r="AH72" i="66" s="1"/>
  <c r="AX72" i="66" s="1"/>
  <c r="BN122" i="66"/>
  <c r="AH122" i="66" s="1"/>
  <c r="AX122" i="66" s="1"/>
  <c r="BN163" i="66"/>
  <c r="AH163" i="66" s="1"/>
  <c r="AX16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70" i="66"/>
  <c r="AH70" i="66" s="1"/>
  <c r="AX70" i="66" s="1"/>
  <c r="BH133" i="66"/>
  <c r="AB133" i="66" s="1"/>
  <c r="AR133" i="66" s="1"/>
  <c r="BH163" i="66"/>
  <c r="AB163" i="66" s="1"/>
  <c r="AR163" i="66" s="1"/>
  <c r="BH54" i="66"/>
  <c r="AB54" i="66" s="1"/>
  <c r="AR54" i="66" s="1"/>
  <c r="BH168" i="66"/>
  <c r="AB168" i="66" s="1"/>
  <c r="AR168" i="66" s="1"/>
  <c r="BH173" i="66"/>
  <c r="AB173" i="66" s="1"/>
  <c r="AR173" i="66" s="1"/>
  <c r="BH134" i="66"/>
  <c r="AB134" i="66" s="1"/>
  <c r="AR134" i="66" s="1"/>
  <c r="BH116" i="66"/>
  <c r="AB116" i="66" s="1"/>
  <c r="AR116" i="66" s="1"/>
  <c r="BH81" i="66"/>
  <c r="AB81" i="66" s="1"/>
  <c r="AR81" i="66" s="1"/>
  <c r="BH49" i="66"/>
  <c r="AB49" i="66" s="1"/>
  <c r="AR49" i="66" s="1"/>
  <c r="BG50" i="66"/>
  <c r="AA50" i="66" s="1"/>
  <c r="AQ50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39" i="66"/>
  <c r="AA139" i="66" s="1"/>
  <c r="AQ139" i="66" s="1"/>
  <c r="BG102" i="66"/>
  <c r="AA102" i="66" s="1"/>
  <c r="AQ102" i="66" s="1"/>
  <c r="BG89" i="66"/>
  <c r="AA89" i="66" s="1"/>
  <c r="AQ89" i="66" s="1"/>
  <c r="BM119" i="66"/>
  <c r="AG119" i="66" s="1"/>
  <c r="AW119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D144" i="66"/>
  <c r="X144" i="66" s="1"/>
  <c r="AN144" i="66" s="1"/>
  <c r="BD179" i="66"/>
  <c r="X179" i="66" s="1"/>
  <c r="AN179" i="66" s="1"/>
  <c r="BD112" i="66"/>
  <c r="X112" i="66" s="1"/>
  <c r="AN112" i="66" s="1"/>
  <c r="BD174" i="66"/>
  <c r="X174" i="66" s="1"/>
  <c r="AN174" i="66" s="1"/>
  <c r="BD172" i="66"/>
  <c r="X172" i="66" s="1"/>
  <c r="AN172" i="66" s="1"/>
  <c r="BD158" i="66"/>
  <c r="X158" i="66" s="1"/>
  <c r="AN158" i="66" s="1"/>
  <c r="BD94" i="66"/>
  <c r="X94" i="66" s="1"/>
  <c r="AN94" i="66" s="1"/>
  <c r="BD62" i="66"/>
  <c r="X62" i="66" s="1"/>
  <c r="AN62" i="66" s="1"/>
  <c r="BD165" i="66"/>
  <c r="X165" i="66" s="1"/>
  <c r="AN165" i="66" s="1"/>
  <c r="BD45" i="66"/>
  <c r="X45" i="66" s="1"/>
  <c r="AN45" i="66" s="1"/>
  <c r="BD88" i="66"/>
  <c r="X88" i="66" s="1"/>
  <c r="AN88" i="66" s="1"/>
  <c r="BD56" i="66"/>
  <c r="X56" i="66" s="1"/>
  <c r="AN56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66" i="66"/>
  <c r="AE166" i="66" s="1"/>
  <c r="AU166" i="66" s="1"/>
  <c r="BK126" i="66"/>
  <c r="AE126" i="66" s="1"/>
  <c r="AU126" i="66" s="1"/>
  <c r="BK52" i="66"/>
  <c r="AE52" i="66" s="1"/>
  <c r="AU52" i="66" s="1"/>
  <c r="BK101" i="66"/>
  <c r="AE101" i="66" s="1"/>
  <c r="AU101" i="66" s="1"/>
  <c r="BB44" i="66"/>
  <c r="V44" i="66" s="1"/>
  <c r="AL44" i="66" s="1"/>
  <c r="BB142" i="66"/>
  <c r="V142" i="66" s="1"/>
  <c r="AL142" i="66" s="1"/>
  <c r="BB91" i="66"/>
  <c r="V91" i="66" s="1"/>
  <c r="AL91" i="66" s="1"/>
  <c r="BB127" i="66"/>
  <c r="V127" i="66" s="1"/>
  <c r="AL127" i="66" s="1"/>
  <c r="BB104" i="66"/>
  <c r="V104" i="66" s="1"/>
  <c r="AL104" i="66" s="1"/>
  <c r="BB47" i="66"/>
  <c r="V47" i="66" s="1"/>
  <c r="AL47" i="66" s="1"/>
  <c r="BB78" i="66"/>
  <c r="V78" i="66" s="1"/>
  <c r="AL78" i="66" s="1"/>
  <c r="BF95" i="66"/>
  <c r="Z95" i="66" s="1"/>
  <c r="AP95" i="66" s="1"/>
  <c r="BF131" i="66"/>
  <c r="Z131" i="66" s="1"/>
  <c r="AP131" i="66" s="1"/>
  <c r="BF79" i="66"/>
  <c r="Z79" i="66" s="1"/>
  <c r="AP79" i="66" s="1"/>
  <c r="BF80" i="66"/>
  <c r="Z80" i="66" s="1"/>
  <c r="AP80" i="66" s="1"/>
  <c r="BF171" i="66"/>
  <c r="Z171" i="66" s="1"/>
  <c r="AP171" i="66" s="1"/>
  <c r="BF112" i="66"/>
  <c r="Z112" i="66" s="1"/>
  <c r="AP112" i="66" s="1"/>
  <c r="BF78" i="66"/>
  <c r="Z78" i="66" s="1"/>
  <c r="AP78" i="66" s="1"/>
  <c r="BN174" i="66"/>
  <c r="AH174" i="66" s="1"/>
  <c r="AX174" i="66" s="1"/>
  <c r="BN103" i="66"/>
  <c r="AH103" i="66" s="1"/>
  <c r="AX103" i="66" s="1"/>
  <c r="BN170" i="66"/>
  <c r="AH170" i="66" s="1"/>
  <c r="AX170" i="66" s="1"/>
  <c r="BN136" i="66"/>
  <c r="AH136" i="66" s="1"/>
  <c r="AX136" i="66" s="1"/>
  <c r="BN66" i="66"/>
  <c r="AH66" i="66" s="1"/>
  <c r="AX66" i="66" s="1"/>
  <c r="BH150" i="66"/>
  <c r="AB150" i="66" s="1"/>
  <c r="AR150" i="66" s="1"/>
  <c r="BH72" i="66"/>
  <c r="AB72" i="66" s="1"/>
  <c r="AR72" i="66" s="1"/>
  <c r="BG47" i="66"/>
  <c r="AA47" i="66" s="1"/>
  <c r="AQ47" i="66" s="1"/>
  <c r="BG155" i="66"/>
  <c r="AA155" i="66" s="1"/>
  <c r="AQ155" i="66" s="1"/>
  <c r="BG148" i="66"/>
  <c r="AA148" i="66" s="1"/>
  <c r="AQ148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M105" i="66"/>
  <c r="AG105" i="66" s="1"/>
  <c r="AW105" i="66" s="1"/>
  <c r="BM124" i="66"/>
  <c r="AG124" i="66" s="1"/>
  <c r="AW124" i="66" s="1"/>
  <c r="BM89" i="66"/>
  <c r="AG89" i="66" s="1"/>
  <c r="AW89" i="66" s="1"/>
  <c r="BM176" i="66"/>
  <c r="AG176" i="66" s="1"/>
  <c r="AW176" i="66" s="1"/>
  <c r="BM64" i="66"/>
  <c r="AG64" i="66" s="1"/>
  <c r="AW64" i="66" s="1"/>
  <c r="BM146" i="66"/>
  <c r="AG146" i="66" s="1"/>
  <c r="AW146" i="66" s="1"/>
  <c r="BM114" i="66"/>
  <c r="AG114" i="66" s="1"/>
  <c r="AW114" i="66" s="1"/>
  <c r="BM98" i="66"/>
  <c r="AG98" i="66" s="1"/>
  <c r="AW98" i="66" s="1"/>
  <c r="BM82" i="66"/>
  <c r="AG82" i="66" s="1"/>
  <c r="AW82" i="66" s="1"/>
  <c r="BM87" i="66"/>
  <c r="AG87" i="66" s="1"/>
  <c r="AW87" i="66" s="1"/>
  <c r="BD125" i="66"/>
  <c r="X125" i="66" s="1"/>
  <c r="AN125" i="66" s="1"/>
  <c r="BD58" i="66"/>
  <c r="X58" i="66" s="1"/>
  <c r="AN58" i="66" s="1"/>
  <c r="BD156" i="66"/>
  <c r="X156" i="66" s="1"/>
  <c r="AN156" i="66" s="1"/>
  <c r="BD110" i="66"/>
  <c r="X110" i="66" s="1"/>
  <c r="AN110" i="66" s="1"/>
  <c r="BK167" i="66"/>
  <c r="AE167" i="66" s="1"/>
  <c r="AU167" i="66" s="1"/>
  <c r="BK176" i="66"/>
  <c r="AE176" i="66" s="1"/>
  <c r="AU176" i="66" s="1"/>
  <c r="BK86" i="66"/>
  <c r="AE86" i="66" s="1"/>
  <c r="AU86" i="66" s="1"/>
  <c r="BK71" i="66"/>
  <c r="AE71" i="66" s="1"/>
  <c r="AU71" i="66" s="1"/>
  <c r="BK189" i="66"/>
  <c r="AE189" i="66" s="1"/>
  <c r="AU189" i="66" s="1"/>
  <c r="BK114" i="66"/>
  <c r="AE114" i="66" s="1"/>
  <c r="AU114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B161" i="66"/>
  <c r="V161" i="66" s="1"/>
  <c r="AL161" i="66" s="1"/>
  <c r="BB184" i="66"/>
  <c r="V184" i="66" s="1"/>
  <c r="AL184" i="66" s="1"/>
  <c r="BB52" i="66"/>
  <c r="V52" i="66" s="1"/>
  <c r="AL52" i="66" s="1"/>
  <c r="BB120" i="66"/>
  <c r="V120" i="66" s="1"/>
  <c r="AL120" i="66" s="1"/>
  <c r="BB64" i="66"/>
  <c r="V64" i="66" s="1"/>
  <c r="AL64" i="66" s="1"/>
  <c r="BB146" i="66"/>
  <c r="V146" i="66" s="1"/>
  <c r="AL146" i="66" s="1"/>
  <c r="BB90" i="66"/>
  <c r="V90" i="66" s="1"/>
  <c r="AL90" i="66" s="1"/>
  <c r="BB74" i="66"/>
  <c r="V74" i="66" s="1"/>
  <c r="AL74" i="66" s="1"/>
  <c r="BB58" i="66"/>
  <c r="V58" i="66" s="1"/>
  <c r="AL58" i="66" s="1"/>
  <c r="BB42" i="66"/>
  <c r="V42" i="66" s="1"/>
  <c r="AL42" i="66" s="1"/>
  <c r="BF176" i="66"/>
  <c r="Z176" i="66" s="1"/>
  <c r="AP176" i="66" s="1"/>
  <c r="BF71" i="66"/>
  <c r="Z71" i="66" s="1"/>
  <c r="AP71" i="66" s="1"/>
  <c r="BF167" i="66"/>
  <c r="Z167" i="66" s="1"/>
  <c r="AP167" i="66" s="1"/>
  <c r="BF128" i="66"/>
  <c r="Z128" i="66" s="1"/>
  <c r="AP128" i="66" s="1"/>
  <c r="BF153" i="66"/>
  <c r="Z153" i="66" s="1"/>
  <c r="AP153" i="66" s="1"/>
  <c r="BF137" i="66"/>
  <c r="Z137" i="66" s="1"/>
  <c r="AP137" i="66" s="1"/>
  <c r="BF121" i="66"/>
  <c r="Z121" i="66" s="1"/>
  <c r="AP121" i="66" s="1"/>
  <c r="BF105" i="66"/>
  <c r="Z105" i="66" s="1"/>
  <c r="AP105" i="66" s="1"/>
  <c r="BF89" i="66"/>
  <c r="Z89" i="66" s="1"/>
  <c r="AP89" i="66" s="1"/>
  <c r="BF73" i="66"/>
  <c r="Z73" i="66" s="1"/>
  <c r="AP73" i="66" s="1"/>
  <c r="BF57" i="66"/>
  <c r="Z57" i="66" s="1"/>
  <c r="AP57" i="66" s="1"/>
  <c r="BF90" i="66"/>
  <c r="Z90" i="66" s="1"/>
  <c r="AP90" i="66" s="1"/>
  <c r="BF58" i="66"/>
  <c r="Z58" i="66" s="1"/>
  <c r="AP58" i="66" s="1"/>
  <c r="AZ40" i="66"/>
  <c r="T40" i="66" s="1"/>
  <c r="AJ40" i="66" s="1"/>
  <c r="AZ38" i="66"/>
  <c r="T38" i="66" s="1"/>
  <c r="AJ38" i="66" s="1"/>
  <c r="AZ41" i="66"/>
  <c r="T41" i="66" s="1"/>
  <c r="AJ41" i="66" s="1"/>
  <c r="BM47" i="66"/>
  <c r="AG47" i="66" s="1"/>
  <c r="AW47" i="66" s="1"/>
  <c r="BL46" i="66"/>
  <c r="AF46" i="66" s="1"/>
  <c r="AV46" i="66" s="1"/>
  <c r="BL43" i="66"/>
  <c r="AF43" i="66" s="1"/>
  <c r="AV43" i="66" s="1"/>
  <c r="BL44" i="66"/>
  <c r="AF44" i="66" s="1"/>
  <c r="AV44" i="66" s="1"/>
  <c r="BC43" i="66"/>
  <c r="W43" i="66" s="1"/>
  <c r="AM43" i="66" s="1"/>
  <c r="BC42" i="66"/>
  <c r="W42" i="66" s="1"/>
  <c r="AM42" i="66" s="1"/>
  <c r="BE47" i="66"/>
  <c r="Y47" i="66" s="1"/>
  <c r="AO47" i="66" s="1"/>
  <c r="AZ39" i="66"/>
  <c r="T39" i="66" s="1"/>
  <c r="AJ39" i="66" s="1"/>
  <c r="BA43" i="66"/>
  <c r="U43" i="66" s="1"/>
  <c r="AK43" i="66" s="1"/>
  <c r="AZ43" i="66"/>
  <c r="T43" i="66" s="1"/>
  <c r="AJ43" i="66" s="1"/>
  <c r="AZ42" i="66"/>
  <c r="T42" i="66" s="1"/>
  <c r="AJ42" i="66" s="1"/>
  <c r="BN144" i="66"/>
  <c r="AH144" i="66" s="1"/>
  <c r="AX144" i="66" s="1"/>
  <c r="BN165" i="66"/>
  <c r="AH165" i="66" s="1"/>
  <c r="AX165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H93" i="66"/>
  <c r="AB93" i="66" s="1"/>
  <c r="AR93" i="66" s="1"/>
  <c r="BH58" i="66"/>
  <c r="AB58" i="66" s="1"/>
  <c r="AR58" i="66" s="1"/>
  <c r="BH161" i="66"/>
  <c r="AB161" i="66" s="1"/>
  <c r="AR161" i="66" s="1"/>
  <c r="BH57" i="66"/>
  <c r="AB57" i="66" s="1"/>
  <c r="AR57" i="66" s="1"/>
  <c r="BH63" i="66"/>
  <c r="AB63" i="66" s="1"/>
  <c r="AR63" i="66" s="1"/>
  <c r="BH96" i="66"/>
  <c r="AB96" i="66" s="1"/>
  <c r="AR96" i="66" s="1"/>
  <c r="BG141" i="66"/>
  <c r="AA141" i="66" s="1"/>
  <c r="AQ141" i="66" s="1"/>
  <c r="BG118" i="66"/>
  <c r="AA118" i="66" s="1"/>
  <c r="AQ118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77" i="66"/>
  <c r="AA77" i="66" s="1"/>
  <c r="AQ77" i="66" s="1"/>
  <c r="BG61" i="66"/>
  <c r="AA61" i="66" s="1"/>
  <c r="AQ61" i="66" s="1"/>
  <c r="BM69" i="66"/>
  <c r="AG69" i="66" s="1"/>
  <c r="AW69" i="66" s="1"/>
  <c r="BM108" i="66"/>
  <c r="AG108" i="66" s="1"/>
  <c r="AW108" i="66" s="1"/>
  <c r="BM147" i="66"/>
  <c r="AG147" i="66" s="1"/>
  <c r="AW147" i="66" s="1"/>
  <c r="BM161" i="66"/>
  <c r="AG161" i="66" s="1"/>
  <c r="AW161" i="66" s="1"/>
  <c r="BM167" i="66"/>
  <c r="AG167" i="66" s="1"/>
  <c r="AW167" i="66" s="1"/>
  <c r="BM145" i="66"/>
  <c r="AG145" i="66" s="1"/>
  <c r="AW145" i="66" s="1"/>
  <c r="BM104" i="66"/>
  <c r="AG104" i="66" s="1"/>
  <c r="AW104" i="66" s="1"/>
  <c r="BA42" i="66"/>
  <c r="U42" i="66" s="1"/>
  <c r="AK42" i="66" s="1"/>
  <c r="BC41" i="66"/>
  <c r="W41" i="66" s="1"/>
  <c r="AM41" i="66" s="1"/>
  <c r="BA44" i="66"/>
  <c r="U44" i="66" s="1"/>
  <c r="AK44" i="66" s="1"/>
  <c r="BN119" i="66"/>
  <c r="AH119" i="66" s="1"/>
  <c r="AX119" i="66" s="1"/>
  <c r="BN63" i="66"/>
  <c r="AH63" i="66" s="1"/>
  <c r="AX63" i="66" s="1"/>
  <c r="BN147" i="66"/>
  <c r="AH147" i="66" s="1"/>
  <c r="AX147" i="66" s="1"/>
  <c r="BN106" i="66"/>
  <c r="AH106" i="66" s="1"/>
  <c r="AX106" i="66" s="1"/>
  <c r="BN183" i="66"/>
  <c r="AH183" i="66" s="1"/>
  <c r="AX183" i="66" s="1"/>
  <c r="BA41" i="66"/>
  <c r="U41" i="66" s="1"/>
  <c r="AK41" i="66" s="1"/>
  <c r="BN176" i="66"/>
  <c r="AH176" i="66" s="1"/>
  <c r="AX176" i="66" s="1"/>
  <c r="BN96" i="66"/>
  <c r="AH96" i="66" s="1"/>
  <c r="AX96" i="66" s="1"/>
  <c r="BN126" i="66"/>
  <c r="AH126" i="66" s="1"/>
  <c r="AX126" i="66" s="1"/>
  <c r="BN47" i="66"/>
  <c r="AH47" i="66" s="1"/>
  <c r="AX47" i="66" s="1"/>
  <c r="BN179" i="66"/>
  <c r="AH179" i="66" s="1"/>
  <c r="AX179" i="66" s="1"/>
  <c r="BN143" i="66"/>
  <c r="AH143" i="66" s="1"/>
  <c r="AX143" i="66" s="1"/>
  <c r="BN102" i="66"/>
  <c r="AH102" i="66" s="1"/>
  <c r="AX102" i="66" s="1"/>
  <c r="BH174" i="66"/>
  <c r="AB174" i="66" s="1"/>
  <c r="AR174" i="66" s="1"/>
  <c r="BH94" i="66"/>
  <c r="AB94" i="66" s="1"/>
  <c r="AR94" i="66" s="1"/>
  <c r="BH126" i="66"/>
  <c r="AB126" i="66" s="1"/>
  <c r="AR126" i="66" s="1"/>
  <c r="BH129" i="66"/>
  <c r="AB129" i="66" s="1"/>
  <c r="AR129" i="66" s="1"/>
  <c r="BH157" i="66"/>
  <c r="AB157" i="66" s="1"/>
  <c r="AR157" i="66" s="1"/>
  <c r="BH155" i="66"/>
  <c r="AB155" i="66" s="1"/>
  <c r="AR155" i="66" s="1"/>
  <c r="BH139" i="66"/>
  <c r="AB139" i="66" s="1"/>
  <c r="AR139" i="66" s="1"/>
  <c r="BH123" i="66"/>
  <c r="AB123" i="66" s="1"/>
  <c r="AR123" i="66" s="1"/>
  <c r="BH107" i="66"/>
  <c r="AB107" i="66" s="1"/>
  <c r="AR107" i="66" s="1"/>
  <c r="BH91" i="66"/>
  <c r="AB91" i="66" s="1"/>
  <c r="AR91" i="66" s="1"/>
  <c r="BH75" i="66"/>
  <c r="AB75" i="66" s="1"/>
  <c r="AR75" i="66" s="1"/>
  <c r="BH92" i="66"/>
  <c r="AB92" i="66" s="1"/>
  <c r="AR92" i="66" s="1"/>
  <c r="BH76" i="66"/>
  <c r="AB76" i="66" s="1"/>
  <c r="AR76" i="66" s="1"/>
  <c r="BH60" i="66"/>
  <c r="AB60" i="66" s="1"/>
  <c r="AR60" i="66" s="1"/>
  <c r="BG58" i="66"/>
  <c r="AA58" i="66" s="1"/>
  <c r="AQ58" i="66" s="1"/>
  <c r="BG179" i="66"/>
  <c r="AA179" i="66" s="1"/>
  <c r="AQ179" i="66" s="1"/>
  <c r="BG154" i="66"/>
  <c r="AA154" i="66" s="1"/>
  <c r="AQ154" i="66" s="1"/>
  <c r="BG55" i="66"/>
  <c r="AA55" i="66" s="1"/>
  <c r="AQ55" i="66" s="1"/>
  <c r="BG178" i="66"/>
  <c r="AA178" i="66" s="1"/>
  <c r="AQ178" i="66" s="1"/>
  <c r="BG121" i="66"/>
  <c r="AA121" i="66" s="1"/>
  <c r="AQ121" i="66" s="1"/>
  <c r="BM190" i="66"/>
  <c r="AG190" i="66" s="1"/>
  <c r="AW190" i="66" s="1"/>
  <c r="BM76" i="66"/>
  <c r="AG76" i="66" s="1"/>
  <c r="AW76" i="66" s="1"/>
  <c r="BM170" i="66"/>
  <c r="AG170" i="66" s="1"/>
  <c r="AW170" i="66" s="1"/>
  <c r="BM163" i="66"/>
  <c r="AG163" i="66" s="1"/>
  <c r="AW163" i="66" s="1"/>
  <c r="BM97" i="66"/>
  <c r="AG97" i="66" s="1"/>
  <c r="AW97" i="66" s="1"/>
  <c r="BM65" i="66"/>
  <c r="AG65" i="66" s="1"/>
  <c r="AW65" i="66" s="1"/>
  <c r="BM107" i="66"/>
  <c r="AG107" i="66" s="1"/>
  <c r="AW107" i="66" s="1"/>
  <c r="BM72" i="66"/>
  <c r="AG72" i="66" s="1"/>
  <c r="AW72" i="66" s="1"/>
  <c r="BN80" i="66"/>
  <c r="AH80" i="66" s="1"/>
  <c r="AX80" i="66" s="1"/>
  <c r="BN128" i="66"/>
  <c r="AH128" i="66" s="1"/>
  <c r="AX128" i="66" s="1"/>
  <c r="BN79" i="66"/>
  <c r="AH79" i="66" s="1"/>
  <c r="AX79" i="66" s="1"/>
  <c r="BN40" i="66"/>
  <c r="AH40" i="66" s="1"/>
  <c r="AX40" i="66" s="1"/>
  <c r="BN182" i="66"/>
  <c r="AH182" i="66" s="1"/>
  <c r="AX182" i="66" s="1"/>
  <c r="BN166" i="66"/>
  <c r="AH166" i="66" s="1"/>
  <c r="AX166" i="66" s="1"/>
  <c r="BN171" i="66"/>
  <c r="AH171" i="66" s="1"/>
  <c r="AX17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H149" i="66"/>
  <c r="AB149" i="66" s="1"/>
  <c r="AR149" i="66" s="1"/>
  <c r="BH128" i="66"/>
  <c r="AB128" i="66" s="1"/>
  <c r="AR128" i="66" s="1"/>
  <c r="BH160" i="66"/>
  <c r="AB160" i="66" s="1"/>
  <c r="AR160" i="66" s="1"/>
  <c r="BH181" i="66"/>
  <c r="AB181" i="66" s="1"/>
  <c r="AR181" i="66" s="1"/>
  <c r="BH148" i="66"/>
  <c r="AB148" i="66" s="1"/>
  <c r="AR148" i="66" s="1"/>
  <c r="BH97" i="66"/>
  <c r="AB97" i="66" s="1"/>
  <c r="AR97" i="66" s="1"/>
  <c r="BH84" i="66"/>
  <c r="AB84" i="66" s="1"/>
  <c r="AR84" i="66" s="1"/>
  <c r="BH52" i="66"/>
  <c r="AB52" i="66" s="1"/>
  <c r="AR52" i="66" s="1"/>
  <c r="BG106" i="66"/>
  <c r="AA106" i="66" s="1"/>
  <c r="AQ106" i="66" s="1"/>
  <c r="BG129" i="66"/>
  <c r="AA129" i="66" s="1"/>
  <c r="AQ129" i="66" s="1"/>
  <c r="BG131" i="66"/>
  <c r="AA131" i="66" s="1"/>
  <c r="AQ131" i="66" s="1"/>
  <c r="BG82" i="66"/>
  <c r="AA82" i="66" s="1"/>
  <c r="AQ82" i="66" s="1"/>
  <c r="BG170" i="66"/>
  <c r="AA170" i="66" s="1"/>
  <c r="AQ170" i="66" s="1"/>
  <c r="BG86" i="66"/>
  <c r="AA86" i="66" s="1"/>
  <c r="AQ86" i="66" s="1"/>
  <c r="BM53" i="66"/>
  <c r="AG53" i="66" s="1"/>
  <c r="AW53" i="66" s="1"/>
  <c r="BM169" i="66"/>
  <c r="AG169" i="66" s="1"/>
  <c r="AW169" i="66" s="1"/>
  <c r="BM135" i="66"/>
  <c r="AG135" i="66" s="1"/>
  <c r="AW135" i="66" s="1"/>
  <c r="BM187" i="66"/>
  <c r="AG187" i="66" s="1"/>
  <c r="AW187" i="66" s="1"/>
  <c r="BM171" i="66"/>
  <c r="AG171" i="66" s="1"/>
  <c r="AW171" i="66" s="1"/>
  <c r="BM152" i="66"/>
  <c r="AG152" i="66" s="1"/>
  <c r="AW152" i="66" s="1"/>
  <c r="BM129" i="66"/>
  <c r="AG129" i="66" s="1"/>
  <c r="AW129" i="66" s="1"/>
  <c r="BM81" i="66"/>
  <c r="AG81" i="66" s="1"/>
  <c r="AW81" i="66" s="1"/>
  <c r="BM49" i="66"/>
  <c r="AG49" i="66" s="1"/>
  <c r="AW49" i="66" s="1"/>
  <c r="BM188" i="66"/>
  <c r="AG188" i="66" s="1"/>
  <c r="AW188" i="66" s="1"/>
  <c r="BM139" i="66"/>
  <c r="AG139" i="66" s="1"/>
  <c r="AW139" i="66" s="1"/>
  <c r="BM88" i="66"/>
  <c r="AG88" i="66" s="1"/>
  <c r="AW88" i="66" s="1"/>
  <c r="BM56" i="66"/>
  <c r="AG56" i="66" s="1"/>
  <c r="AW56" i="66" s="1"/>
  <c r="BM62" i="66"/>
  <c r="AG62" i="66" s="1"/>
  <c r="AW62" i="66" s="1"/>
  <c r="BM46" i="66"/>
  <c r="AG46" i="66" s="1"/>
  <c r="AW46" i="66" s="1"/>
  <c r="BM83" i="66"/>
  <c r="AG83" i="66" s="1"/>
  <c r="AW83" i="66" s="1"/>
  <c r="BM67" i="66"/>
  <c r="AG67" i="66" s="1"/>
  <c r="AW67" i="66" s="1"/>
  <c r="BL45" i="66"/>
  <c r="AF45" i="66" s="1"/>
  <c r="AV45" i="66" s="1"/>
  <c r="BD118" i="66"/>
  <c r="X118" i="66" s="1"/>
  <c r="AN118" i="66" s="1"/>
  <c r="BD167" i="66"/>
  <c r="X167" i="66" s="1"/>
  <c r="AN167" i="66" s="1"/>
  <c r="BD81" i="66"/>
  <c r="X81" i="66" s="1"/>
  <c r="AN81" i="66" s="1"/>
  <c r="BD108" i="66"/>
  <c r="X108" i="66" s="1"/>
  <c r="AN108" i="66" s="1"/>
  <c r="BD46" i="66"/>
  <c r="X46" i="66" s="1"/>
  <c r="AN46" i="66" s="1"/>
  <c r="BD173" i="66"/>
  <c r="X173" i="66" s="1"/>
  <c r="AN173" i="66" s="1"/>
  <c r="BD47" i="66"/>
  <c r="X47" i="66" s="1"/>
  <c r="AN47" i="66" s="1"/>
  <c r="BD48" i="66"/>
  <c r="X48" i="66" s="1"/>
  <c r="AN48" i="66" s="1"/>
  <c r="BK63" i="66"/>
  <c r="AE63" i="66" s="1"/>
  <c r="AU63" i="66" s="1"/>
  <c r="BK70" i="66"/>
  <c r="AE70" i="66" s="1"/>
  <c r="AU70" i="66" s="1"/>
  <c r="BK159" i="66"/>
  <c r="AE159" i="66" s="1"/>
  <c r="AU159" i="66" s="1"/>
  <c r="BK54" i="66"/>
  <c r="AE54" i="66" s="1"/>
  <c r="AU54" i="66" s="1"/>
  <c r="BK130" i="66"/>
  <c r="AE130" i="66" s="1"/>
  <c r="AU130" i="66" s="1"/>
  <c r="BK51" i="66"/>
  <c r="AE51" i="66" s="1"/>
  <c r="AU51" i="66" s="1"/>
  <c r="BK158" i="66"/>
  <c r="AE158" i="66" s="1"/>
  <c r="AU158" i="66" s="1"/>
  <c r="BK93" i="66"/>
  <c r="AE93" i="66" s="1"/>
  <c r="AU93" i="66" s="1"/>
  <c r="BK61" i="66"/>
  <c r="AE61" i="66" s="1"/>
  <c r="AU61" i="66" s="1"/>
  <c r="BB176" i="66"/>
  <c r="V176" i="66" s="1"/>
  <c r="AL176" i="66" s="1"/>
  <c r="BB144" i="66"/>
  <c r="V144" i="66" s="1"/>
  <c r="AL144" i="66" s="1"/>
  <c r="BB136" i="66"/>
  <c r="V136" i="66" s="1"/>
  <c r="AL136" i="66" s="1"/>
  <c r="BB88" i="66"/>
  <c r="V88" i="66" s="1"/>
  <c r="AL88" i="66" s="1"/>
  <c r="BB56" i="66"/>
  <c r="V56" i="66" s="1"/>
  <c r="AL56" i="66" s="1"/>
  <c r="BB175" i="66"/>
  <c r="V175" i="66" s="1"/>
  <c r="AL175" i="66" s="1"/>
  <c r="BB159" i="66"/>
  <c r="V159" i="66" s="1"/>
  <c r="AL159" i="66" s="1"/>
  <c r="BB95" i="66"/>
  <c r="V95" i="66" s="1"/>
  <c r="AL95" i="66" s="1"/>
  <c r="BB63" i="66"/>
  <c r="V63" i="66" s="1"/>
  <c r="AL63" i="66" s="1"/>
  <c r="BB53" i="66"/>
  <c r="V53" i="66" s="1"/>
  <c r="AL53" i="66" s="1"/>
  <c r="BB70" i="66"/>
  <c r="V70" i="66" s="1"/>
  <c r="AL70" i="66" s="1"/>
  <c r="BF161" i="66"/>
  <c r="Z161" i="66" s="1"/>
  <c r="AP161" i="66" s="1"/>
  <c r="BF88" i="66"/>
  <c r="Z88" i="66" s="1"/>
  <c r="AP88" i="66" s="1"/>
  <c r="BF104" i="66"/>
  <c r="Z104" i="66" s="1"/>
  <c r="AP104" i="66" s="1"/>
  <c r="BF147" i="66"/>
  <c r="Z147" i="66" s="1"/>
  <c r="AP147" i="66" s="1"/>
  <c r="BF106" i="66"/>
  <c r="Z106" i="66" s="1"/>
  <c r="AP106" i="66" s="1"/>
  <c r="BF166" i="66"/>
  <c r="Z166" i="66" s="1"/>
  <c r="AP166" i="66" s="1"/>
  <c r="BF102" i="66"/>
  <c r="Z102" i="66" s="1"/>
  <c r="AP102" i="66" s="1"/>
  <c r="BF54" i="66"/>
  <c r="Z54" i="66" s="1"/>
  <c r="AP54" i="66" s="1"/>
  <c r="BE45" i="66"/>
  <c r="Y45" i="66" s="1"/>
  <c r="AO45" i="66" s="1"/>
  <c r="BM132" i="66"/>
  <c r="AG132" i="66" s="1"/>
  <c r="AW132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63" i="66"/>
  <c r="AG63" i="66" s="1"/>
  <c r="AW63" i="66" s="1"/>
  <c r="BD109" i="66"/>
  <c r="X109" i="66" s="1"/>
  <c r="AN109" i="66" s="1"/>
  <c r="BD182" i="66"/>
  <c r="X182" i="66" s="1"/>
  <c r="AN182" i="66" s="1"/>
  <c r="BD102" i="66"/>
  <c r="X102" i="66" s="1"/>
  <c r="AN102" i="66" s="1"/>
  <c r="BD70" i="66"/>
  <c r="X70" i="66" s="1"/>
  <c r="AN70" i="66" s="1"/>
  <c r="BD53" i="66"/>
  <c r="X53" i="66" s="1"/>
  <c r="AN53" i="66" s="1"/>
  <c r="BD76" i="66"/>
  <c r="X76" i="66" s="1"/>
  <c r="AN76" i="66" s="1"/>
  <c r="BD44" i="66"/>
  <c r="X44" i="66" s="1"/>
  <c r="AN44" i="66" s="1"/>
  <c r="BK129" i="66"/>
  <c r="AE129" i="66" s="1"/>
  <c r="AU129" i="66" s="1"/>
  <c r="BK141" i="66"/>
  <c r="AE141" i="66" s="1"/>
  <c r="AU141" i="66" s="1"/>
  <c r="BK133" i="66"/>
  <c r="AE133" i="66" s="1"/>
  <c r="AU133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57" i="66"/>
  <c r="AE57" i="66" s="1"/>
  <c r="AU57" i="66" s="1"/>
  <c r="BB83" i="66"/>
  <c r="V83" i="66" s="1"/>
  <c r="AL83" i="66" s="1"/>
  <c r="BB60" i="66"/>
  <c r="V60" i="66" s="1"/>
  <c r="AL60" i="66" s="1"/>
  <c r="BB111" i="66"/>
  <c r="V111" i="66" s="1"/>
  <c r="AL111" i="66" s="1"/>
  <c r="BB80" i="66"/>
  <c r="V80" i="66" s="1"/>
  <c r="AL80" i="66" s="1"/>
  <c r="BB171" i="66"/>
  <c r="V171" i="66" s="1"/>
  <c r="AL171" i="66" s="1"/>
  <c r="BB114" i="66"/>
  <c r="V114" i="66" s="1"/>
  <c r="AL114" i="66" s="1"/>
  <c r="BB55" i="66"/>
  <c r="V55" i="66" s="1"/>
  <c r="AL55" i="66" s="1"/>
  <c r="BB50" i="66"/>
  <c r="V50" i="66" s="1"/>
  <c r="AL50" i="66" s="1"/>
  <c r="BF152" i="66"/>
  <c r="Z152" i="66" s="1"/>
  <c r="AP152" i="66" s="1"/>
  <c r="BF56" i="66"/>
  <c r="Z56" i="66" s="1"/>
  <c r="AP56" i="66" s="1"/>
  <c r="BF177" i="66"/>
  <c r="Z177" i="66" s="1"/>
  <c r="AP177" i="66" s="1"/>
  <c r="BF120" i="66"/>
  <c r="Z120" i="66" s="1"/>
  <c r="AP120" i="66" s="1"/>
  <c r="BF136" i="66"/>
  <c r="Z136" i="66" s="1"/>
  <c r="AP136" i="66" s="1"/>
  <c r="BF138" i="66"/>
  <c r="Z138" i="66" s="1"/>
  <c r="AP138" i="66" s="1"/>
  <c r="BF159" i="66"/>
  <c r="Z159" i="66" s="1"/>
  <c r="AP159" i="66" s="1"/>
  <c r="BF145" i="66"/>
  <c r="Z145" i="66" s="1"/>
  <c r="AP145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I45" i="66"/>
  <c r="AC45" i="66" s="1"/>
  <c r="AS45" i="66" s="1"/>
  <c r="BI44" i="66"/>
  <c r="AC44" i="66" s="1"/>
  <c r="AS44" i="66" s="1"/>
  <c r="BI42" i="66"/>
  <c r="AC42" i="66" s="1"/>
  <c r="AS42" i="66" s="1"/>
  <c r="BL47" i="66"/>
  <c r="AF47" i="66" s="1"/>
  <c r="AV47" i="66" s="1"/>
  <c r="BL48" i="66"/>
  <c r="AF48" i="66" s="1"/>
  <c r="AV48" i="66" s="1"/>
  <c r="BD105" i="66"/>
  <c r="X105" i="66" s="1"/>
  <c r="AN105" i="66" s="1"/>
  <c r="BD134" i="66"/>
  <c r="X134" i="66" s="1"/>
  <c r="AN134" i="66" s="1"/>
  <c r="BD140" i="66"/>
  <c r="X140" i="66" s="1"/>
  <c r="AN140" i="66" s="1"/>
  <c r="BD145" i="66"/>
  <c r="X145" i="66" s="1"/>
  <c r="AN145" i="66" s="1"/>
  <c r="BD77" i="66"/>
  <c r="X77" i="66" s="1"/>
  <c r="AN77" i="66" s="1"/>
  <c r="BD55" i="66"/>
  <c r="X55" i="66" s="1"/>
  <c r="AN55" i="66" s="1"/>
  <c r="BK109" i="66"/>
  <c r="AE109" i="66" s="1"/>
  <c r="AU109" i="66" s="1"/>
  <c r="BK127" i="66"/>
  <c r="AE127" i="66" s="1"/>
  <c r="AU127" i="66" s="1"/>
  <c r="BK111" i="66"/>
  <c r="AE111" i="66" s="1"/>
  <c r="AU111" i="66" s="1"/>
  <c r="BK161" i="66"/>
  <c r="AE161" i="66" s="1"/>
  <c r="AU161" i="66" s="1"/>
  <c r="BK98" i="66"/>
  <c r="AE98" i="66" s="1"/>
  <c r="AU98" i="66" s="1"/>
  <c r="BK68" i="66"/>
  <c r="AE68" i="66" s="1"/>
  <c r="AU68" i="66" s="1"/>
  <c r="BK69" i="66"/>
  <c r="AE69" i="66" s="1"/>
  <c r="AU69" i="66" s="1"/>
  <c r="BB169" i="66"/>
  <c r="V169" i="66" s="1"/>
  <c r="AL169" i="66" s="1"/>
  <c r="BB138" i="66"/>
  <c r="V138" i="66" s="1"/>
  <c r="AL138" i="66" s="1"/>
  <c r="BB160" i="66"/>
  <c r="V160" i="66" s="1"/>
  <c r="AL160" i="66" s="1"/>
  <c r="BB126" i="66"/>
  <c r="V126" i="66" s="1"/>
  <c r="AL126" i="66" s="1"/>
  <c r="BB186" i="66"/>
  <c r="V186" i="66" s="1"/>
  <c r="AL186" i="66" s="1"/>
  <c r="BB167" i="66"/>
  <c r="V167" i="66" s="1"/>
  <c r="AL167" i="66" s="1"/>
  <c r="BB79" i="66"/>
  <c r="V79" i="66" s="1"/>
  <c r="AL79" i="66" s="1"/>
  <c r="BB61" i="66"/>
  <c r="V61" i="66" s="1"/>
  <c r="AL61" i="66" s="1"/>
  <c r="BB94" i="66"/>
  <c r="V94" i="66" s="1"/>
  <c r="AL94" i="66" s="1"/>
  <c r="BF52" i="66"/>
  <c r="Z52" i="66" s="1"/>
  <c r="AP52" i="66" s="1"/>
  <c r="BF135" i="66"/>
  <c r="Z135" i="66" s="1"/>
  <c r="AP135" i="66" s="1"/>
  <c r="BF83" i="66"/>
  <c r="Z83" i="66" s="1"/>
  <c r="AP83" i="66" s="1"/>
  <c r="BF62" i="66"/>
  <c r="Z62" i="66" s="1"/>
  <c r="AP62" i="66" s="1"/>
  <c r="BE46" i="66"/>
  <c r="Y46" i="66" s="1"/>
  <c r="AO46" i="66" s="1"/>
  <c r="BI43" i="66"/>
  <c r="AC43" i="66" s="1"/>
  <c r="AS43" i="66" s="1"/>
  <c r="AZ114" i="66"/>
  <c r="T114" i="66" s="1"/>
  <c r="AJ114" i="66" s="1"/>
  <c r="AZ118" i="66"/>
  <c r="T118" i="66" s="1"/>
  <c r="AJ118" i="66" s="1"/>
  <c r="AZ126" i="66"/>
  <c r="T126" i="66" s="1"/>
  <c r="AJ126" i="66" s="1"/>
  <c r="AZ58" i="66"/>
  <c r="T58" i="66" s="1"/>
  <c r="AJ58" i="66" s="1"/>
  <c r="AZ70" i="66"/>
  <c r="T70" i="66" s="1"/>
  <c r="AJ70" i="66" s="1"/>
  <c r="AZ141" i="66"/>
  <c r="T141" i="66" s="1"/>
  <c r="AJ141" i="66" s="1"/>
  <c r="AZ181" i="66"/>
  <c r="T181" i="66" s="1"/>
  <c r="AJ181" i="66" s="1"/>
  <c r="AZ185" i="66"/>
  <c r="T185" i="66" s="1"/>
  <c r="AJ185" i="66" s="1"/>
  <c r="AZ93" i="66"/>
  <c r="T93" i="66" s="1"/>
  <c r="AJ93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48" i="66"/>
  <c r="T48" i="66" s="1"/>
  <c r="AJ48" i="66" s="1"/>
  <c r="AZ109" i="66"/>
  <c r="T109" i="66" s="1"/>
  <c r="AJ109" i="66" s="1"/>
  <c r="AZ105" i="66"/>
  <c r="T105" i="66" s="1"/>
  <c r="AJ105" i="66" s="1"/>
  <c r="AZ44" i="66"/>
  <c r="T44" i="66" s="1"/>
  <c r="AJ44" i="66" s="1"/>
  <c r="AZ97" i="66"/>
  <c r="T97" i="66" s="1"/>
  <c r="AJ97" i="66" s="1"/>
  <c r="AZ125" i="66"/>
  <c r="T125" i="66" s="1"/>
  <c r="AJ125" i="66" s="1"/>
  <c r="AZ73" i="66"/>
  <c r="T73" i="66" s="1"/>
  <c r="AJ73" i="66" s="1"/>
  <c r="AZ140" i="66"/>
  <c r="T140" i="66" s="1"/>
  <c r="AJ140" i="66" s="1"/>
  <c r="AZ148" i="66"/>
  <c r="T148" i="66" s="1"/>
  <c r="AJ148" i="66" s="1"/>
  <c r="AZ152" i="66"/>
  <c r="T152" i="66" s="1"/>
  <c r="AJ152" i="66" s="1"/>
  <c r="AZ192" i="66"/>
  <c r="T192" i="66" s="1"/>
  <c r="AJ192" i="66" s="1"/>
  <c r="AZ117" i="66"/>
  <c r="T117" i="66" s="1"/>
  <c r="AJ117" i="66" s="1"/>
  <c r="AZ129" i="66"/>
  <c r="T129" i="66" s="1"/>
  <c r="AJ129" i="66" s="1"/>
  <c r="AZ77" i="66"/>
  <c r="T77" i="66" s="1"/>
  <c r="AJ77" i="66" s="1"/>
  <c r="AZ188" i="66"/>
  <c r="T188" i="66" s="1"/>
  <c r="AJ188" i="66" s="1"/>
  <c r="AZ45" i="66"/>
  <c r="T45" i="66" s="1"/>
  <c r="AJ45" i="66" s="1"/>
  <c r="AZ86" i="66"/>
  <c r="T86" i="66" s="1"/>
  <c r="AJ86" i="66" s="1"/>
  <c r="AZ94" i="66"/>
  <c r="T94" i="66" s="1"/>
  <c r="AJ94" i="66" s="1"/>
  <c r="AZ98" i="66"/>
  <c r="T98" i="66" s="1"/>
  <c r="AJ98" i="66" s="1"/>
  <c r="AZ102" i="66"/>
  <c r="T102" i="66" s="1"/>
  <c r="AJ102" i="66" s="1"/>
  <c r="AZ106" i="66"/>
  <c r="T106" i="66" s="1"/>
  <c r="AJ106" i="66" s="1"/>
  <c r="AZ110" i="66"/>
  <c r="T110" i="66" s="1"/>
  <c r="AJ110" i="66" s="1"/>
  <c r="AZ122" i="66"/>
  <c r="T122" i="66" s="1"/>
  <c r="AJ122" i="66" s="1"/>
  <c r="AZ130" i="66"/>
  <c r="T130" i="66" s="1"/>
  <c r="AJ130" i="66" s="1"/>
  <c r="AZ50" i="66"/>
  <c r="T50" i="66" s="1"/>
  <c r="AJ50" i="66" s="1"/>
  <c r="AZ54" i="66"/>
  <c r="T54" i="66" s="1"/>
  <c r="AJ54" i="66" s="1"/>
  <c r="AZ62" i="66"/>
  <c r="T62" i="66" s="1"/>
  <c r="AJ62" i="66" s="1"/>
  <c r="AZ74" i="66"/>
  <c r="T74" i="66" s="1"/>
  <c r="AJ74" i="66" s="1"/>
  <c r="AZ78" i="66"/>
  <c r="T78" i="66" s="1"/>
  <c r="AJ78" i="66" s="1"/>
  <c r="AZ82" i="66"/>
  <c r="T82" i="66" s="1"/>
  <c r="AJ82" i="66" s="1"/>
  <c r="AZ137" i="66"/>
  <c r="T137" i="66" s="1"/>
  <c r="AJ137" i="66" s="1"/>
  <c r="AZ149" i="66"/>
  <c r="T149" i="66" s="1"/>
  <c r="AJ149" i="66" s="1"/>
  <c r="AZ153" i="66"/>
  <c r="T153" i="66" s="1"/>
  <c r="AJ153" i="66" s="1"/>
  <c r="AZ157" i="66"/>
  <c r="T157" i="66" s="1"/>
  <c r="AJ157" i="66" s="1"/>
  <c r="AZ165" i="66"/>
  <c r="T165" i="66" s="1"/>
  <c r="AJ165" i="66" s="1"/>
  <c r="AZ173" i="66"/>
  <c r="T173" i="66" s="1"/>
  <c r="AJ173" i="66" s="1"/>
  <c r="AZ177" i="66"/>
  <c r="T177" i="66" s="1"/>
  <c r="AJ177" i="66" s="1"/>
  <c r="AZ193" i="66"/>
  <c r="T193" i="66" s="1"/>
  <c r="AJ193" i="66" s="1"/>
  <c r="AZ201" i="66"/>
  <c r="T201" i="66" s="1"/>
  <c r="AJ201" i="66" s="1"/>
  <c r="AZ46" i="66"/>
  <c r="T46" i="66" s="1"/>
  <c r="AJ46" i="66" s="1"/>
  <c r="AZ87" i="66"/>
  <c r="T87" i="66" s="1"/>
  <c r="AJ87" i="66" s="1"/>
  <c r="AZ91" i="66"/>
  <c r="T91" i="66" s="1"/>
  <c r="AJ91" i="66" s="1"/>
  <c r="AZ99" i="66"/>
  <c r="T99" i="66" s="1"/>
  <c r="AJ99" i="66" s="1"/>
  <c r="AZ107" i="66"/>
  <c r="T107" i="66" s="1"/>
  <c r="AJ107" i="66" s="1"/>
  <c r="AZ111" i="66"/>
  <c r="T111" i="66" s="1"/>
  <c r="AJ111" i="66" s="1"/>
  <c r="AZ115" i="66"/>
  <c r="T115" i="66" s="1"/>
  <c r="AJ115" i="66" s="1"/>
  <c r="AZ123" i="66"/>
  <c r="T123" i="66" s="1"/>
  <c r="AJ123" i="66" s="1"/>
  <c r="AZ127" i="66"/>
  <c r="T127" i="66" s="1"/>
  <c r="AJ127" i="66" s="1"/>
  <c r="AZ131" i="66"/>
  <c r="T131" i="66" s="1"/>
  <c r="AJ131" i="66" s="1"/>
  <c r="AZ55" i="66"/>
  <c r="T55" i="66" s="1"/>
  <c r="AJ55" i="66" s="1"/>
  <c r="AZ59" i="66"/>
  <c r="T59" i="66" s="1"/>
  <c r="AJ59" i="66" s="1"/>
  <c r="AZ63" i="66"/>
  <c r="T63" i="66" s="1"/>
  <c r="AJ63" i="66" s="1"/>
  <c r="AZ71" i="66"/>
  <c r="T71" i="66" s="1"/>
  <c r="AJ71" i="66" s="1"/>
  <c r="AZ75" i="66"/>
  <c r="T75" i="66" s="1"/>
  <c r="AJ75" i="66" s="1"/>
  <c r="AZ79" i="66"/>
  <c r="T79" i="66" s="1"/>
  <c r="AJ79" i="66" s="1"/>
  <c r="AZ134" i="66"/>
  <c r="T134" i="66" s="1"/>
  <c r="AJ134" i="66" s="1"/>
  <c r="AZ138" i="66"/>
  <c r="T138" i="66" s="1"/>
  <c r="AJ138" i="66" s="1"/>
  <c r="AZ142" i="66"/>
  <c r="T142" i="66" s="1"/>
  <c r="AJ142" i="66" s="1"/>
  <c r="AZ146" i="66"/>
  <c r="T146" i="66" s="1"/>
  <c r="AJ146" i="66" s="1"/>
  <c r="AZ154" i="66"/>
  <c r="T154" i="66" s="1"/>
  <c r="AJ154" i="66" s="1"/>
  <c r="AZ158" i="66"/>
  <c r="T158" i="66" s="1"/>
  <c r="AJ158" i="66" s="1"/>
  <c r="AZ162" i="66"/>
  <c r="T162" i="66" s="1"/>
  <c r="AJ162" i="66" s="1"/>
  <c r="AZ166" i="66"/>
  <c r="T166" i="66" s="1"/>
  <c r="AJ166" i="66" s="1"/>
  <c r="AZ174" i="66"/>
  <c r="T174" i="66" s="1"/>
  <c r="AJ174" i="66" s="1"/>
  <c r="AZ178" i="66"/>
  <c r="T178" i="66" s="1"/>
  <c r="AJ178" i="66" s="1"/>
  <c r="AZ182" i="66"/>
  <c r="T182" i="66" s="1"/>
  <c r="AJ182" i="66" s="1"/>
  <c r="AZ186" i="66"/>
  <c r="T186" i="66" s="1"/>
  <c r="AJ186" i="66" s="1"/>
  <c r="AZ190" i="66"/>
  <c r="T190" i="66" s="1"/>
  <c r="AJ190" i="66" s="1"/>
  <c r="AZ194" i="66"/>
  <c r="T194" i="66" s="1"/>
  <c r="AJ194" i="66" s="1"/>
  <c r="AZ198" i="66"/>
  <c r="T198" i="66" s="1"/>
  <c r="AJ198" i="66" s="1"/>
  <c r="AZ202" i="66"/>
  <c r="T202" i="66" s="1"/>
  <c r="AJ202" i="66" s="1"/>
  <c r="BF45" i="66"/>
  <c r="Z45" i="66" s="1"/>
  <c r="AP45" i="66" s="1"/>
  <c r="BK44" i="66"/>
  <c r="AE44" i="66" s="1"/>
  <c r="AU44" i="66" s="1"/>
  <c r="AZ47" i="66"/>
  <c r="T47" i="66" s="1"/>
  <c r="AJ47" i="66" s="1"/>
  <c r="AZ92" i="66"/>
  <c r="T92" i="66" s="1"/>
  <c r="AJ92" i="66" s="1"/>
  <c r="AZ96" i="66"/>
  <c r="T96" i="66" s="1"/>
  <c r="AJ96" i="66" s="1"/>
  <c r="AZ108" i="66"/>
  <c r="T108" i="66" s="1"/>
  <c r="AJ108" i="66" s="1"/>
  <c r="AZ116" i="66"/>
  <c r="T116" i="66" s="1"/>
  <c r="AJ116" i="66" s="1"/>
  <c r="AZ124" i="66"/>
  <c r="T124" i="66" s="1"/>
  <c r="AJ124" i="66" s="1"/>
  <c r="AZ128" i="66"/>
  <c r="T128" i="66" s="1"/>
  <c r="AJ128" i="66" s="1"/>
  <c r="AZ52" i="66"/>
  <c r="T52" i="66" s="1"/>
  <c r="AJ52" i="66" s="1"/>
  <c r="AZ60" i="66"/>
  <c r="T60" i="66" s="1"/>
  <c r="AJ60" i="66" s="1"/>
  <c r="AZ64" i="66"/>
  <c r="T64" i="66" s="1"/>
  <c r="AJ64" i="66" s="1"/>
  <c r="AZ68" i="66"/>
  <c r="T68" i="66" s="1"/>
  <c r="AJ68" i="66" s="1"/>
  <c r="AZ76" i="66"/>
  <c r="T76" i="66" s="1"/>
  <c r="AJ76" i="66" s="1"/>
  <c r="AZ80" i="66"/>
  <c r="T80" i="66" s="1"/>
  <c r="AJ80" i="66" s="1"/>
  <c r="AZ84" i="66"/>
  <c r="T84" i="66" s="1"/>
  <c r="AJ84" i="66" s="1"/>
  <c r="AZ135" i="66"/>
  <c r="T135" i="66" s="1"/>
  <c r="AJ135" i="66" s="1"/>
  <c r="AZ139" i="66"/>
  <c r="T139" i="66" s="1"/>
  <c r="AJ139" i="66" s="1"/>
  <c r="AZ143" i="66"/>
  <c r="T143" i="66" s="1"/>
  <c r="AJ143" i="66" s="1"/>
  <c r="AZ147" i="66"/>
  <c r="T147" i="66" s="1"/>
  <c r="AJ147" i="66" s="1"/>
  <c r="AZ151" i="66"/>
  <c r="T151" i="66" s="1"/>
  <c r="AJ151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195" i="66"/>
  <c r="T195" i="66" s="1"/>
  <c r="AJ195" i="66" s="1"/>
  <c r="AZ89" i="66"/>
  <c r="T89" i="66" s="1"/>
  <c r="AJ89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90" i="66"/>
  <c r="T90" i="66" s="1"/>
  <c r="AJ90" i="66" s="1"/>
  <c r="AZ66" i="66"/>
  <c r="T66" i="66" s="1"/>
  <c r="AJ66" i="66" s="1"/>
  <c r="AZ133" i="66"/>
  <c r="T133" i="66" s="1"/>
  <c r="AJ133" i="66" s="1"/>
  <c r="AZ145" i="66"/>
  <c r="T145" i="66" s="1"/>
  <c r="AJ145" i="66" s="1"/>
  <c r="AZ161" i="66"/>
  <c r="T161" i="66" s="1"/>
  <c r="AJ161" i="66" s="1"/>
  <c r="AZ169" i="66"/>
  <c r="T169" i="66" s="1"/>
  <c r="AJ169" i="66" s="1"/>
  <c r="AZ189" i="66"/>
  <c r="T189" i="66" s="1"/>
  <c r="AJ189" i="66" s="1"/>
  <c r="AZ197" i="66"/>
  <c r="T197" i="66" s="1"/>
  <c r="AJ197" i="66" s="1"/>
  <c r="BA88" i="66"/>
  <c r="U88" i="66" s="1"/>
  <c r="AK88" i="66" s="1"/>
  <c r="BA92" i="66"/>
  <c r="U92" i="66" s="1"/>
  <c r="AK92" i="66" s="1"/>
  <c r="BA96" i="66"/>
  <c r="U96" i="66" s="1"/>
  <c r="AK96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32" i="66"/>
  <c r="U132" i="66" s="1"/>
  <c r="AK132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L178" i="66"/>
  <c r="AF178" i="66" s="1"/>
  <c r="AV178" i="66" s="1"/>
  <c r="BL90" i="66"/>
  <c r="AF90" i="66" s="1"/>
  <c r="AV90" i="66" s="1"/>
  <c r="BL145" i="66"/>
  <c r="AF145" i="66" s="1"/>
  <c r="AV145" i="66" s="1"/>
  <c r="BL170" i="66"/>
  <c r="AF170" i="66" s="1"/>
  <c r="AV170" i="66" s="1"/>
  <c r="BL74" i="66"/>
  <c r="AF74" i="66" s="1"/>
  <c r="AV74" i="66" s="1"/>
  <c r="BL113" i="66"/>
  <c r="AF113" i="66" s="1"/>
  <c r="AV113" i="66" s="1"/>
  <c r="BL138" i="66"/>
  <c r="AF138" i="66" s="1"/>
  <c r="AV138" i="66" s="1"/>
  <c r="BL89" i="66"/>
  <c r="AF89" i="66" s="1"/>
  <c r="AV89" i="66" s="1"/>
  <c r="BL126" i="66"/>
  <c r="AF126" i="66" s="1"/>
  <c r="AV126" i="66" s="1"/>
  <c r="BL82" i="66"/>
  <c r="AF82" i="66" s="1"/>
  <c r="AV82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80" i="66"/>
  <c r="AF80" i="66" s="1"/>
  <c r="AV80" i="66" s="1"/>
  <c r="BA60" i="66"/>
  <c r="U60" i="66" s="1"/>
  <c r="AK60" i="66" s="1"/>
  <c r="BA136" i="66"/>
  <c r="U136" i="66" s="1"/>
  <c r="AK136" i="66" s="1"/>
  <c r="BA156" i="66"/>
  <c r="U156" i="66" s="1"/>
  <c r="AK156" i="66" s="1"/>
  <c r="BA188" i="66"/>
  <c r="U188" i="66" s="1"/>
  <c r="AK188" i="66" s="1"/>
  <c r="BN132" i="66"/>
  <c r="AH132" i="66" s="1"/>
  <c r="AX132" i="66" s="1"/>
  <c r="BN151" i="66"/>
  <c r="AH151" i="66" s="1"/>
  <c r="AX151" i="66" s="1"/>
  <c r="BN68" i="66"/>
  <c r="AH68" i="66" s="1"/>
  <c r="AX68" i="66" s="1"/>
  <c r="BN53" i="66"/>
  <c r="AH53" i="66" s="1"/>
  <c r="AX53" i="66" s="1"/>
  <c r="AZ101" i="66"/>
  <c r="T101" i="66" s="1"/>
  <c r="AJ101" i="66" s="1"/>
  <c r="AZ113" i="66"/>
  <c r="T113" i="66" s="1"/>
  <c r="AJ113" i="66" s="1"/>
  <c r="AZ121" i="66"/>
  <c r="T121" i="66" s="1"/>
  <c r="AJ121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56" i="66"/>
  <c r="T156" i="66" s="1"/>
  <c r="AJ156" i="66" s="1"/>
  <c r="AZ176" i="66"/>
  <c r="T176" i="66" s="1"/>
  <c r="AJ176" i="66" s="1"/>
  <c r="AZ184" i="66"/>
  <c r="T184" i="66" s="1"/>
  <c r="AJ184" i="66" s="1"/>
  <c r="AZ196" i="66"/>
  <c r="T196" i="66" s="1"/>
  <c r="AJ196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48" i="66"/>
  <c r="U48" i="66" s="1"/>
  <c r="AK48" i="66" s="1"/>
  <c r="BA64" i="66"/>
  <c r="U64" i="66" s="1"/>
  <c r="AK64" i="66" s="1"/>
  <c r="BA76" i="66"/>
  <c r="U76" i="66" s="1"/>
  <c r="AK76" i="66" s="1"/>
  <c r="BA104" i="66"/>
  <c r="U104" i="66" s="1"/>
  <c r="AK104" i="66" s="1"/>
  <c r="BN158" i="66"/>
  <c r="AH158" i="66" s="1"/>
  <c r="AX158" i="66" s="1"/>
  <c r="BG126" i="66"/>
  <c r="AA126" i="66" s="1"/>
  <c r="AQ126" i="66" s="1"/>
  <c r="BA56" i="66"/>
  <c r="U56" i="66" s="1"/>
  <c r="AK56" i="66" s="1"/>
  <c r="BA72" i="66"/>
  <c r="U72" i="66" s="1"/>
  <c r="AK72" i="66" s="1"/>
  <c r="BA100" i="66"/>
  <c r="U100" i="66" s="1"/>
  <c r="AK100" i="66" s="1"/>
  <c r="BA128" i="66"/>
  <c r="U128" i="66" s="1"/>
  <c r="AK128" i="66" s="1"/>
  <c r="BN190" i="66"/>
  <c r="AH190" i="66" s="1"/>
  <c r="AX190" i="66" s="1"/>
  <c r="AZ95" i="66"/>
  <c r="T95" i="66" s="1"/>
  <c r="AJ95" i="66" s="1"/>
  <c r="AZ103" i="66"/>
  <c r="T103" i="66" s="1"/>
  <c r="AJ103" i="66" s="1"/>
  <c r="AZ119" i="66"/>
  <c r="T119" i="66" s="1"/>
  <c r="AJ119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BA45" i="66"/>
  <c r="U45" i="66" s="1"/>
  <c r="AK45" i="66" s="1"/>
  <c r="BA49" i="66"/>
  <c r="U49" i="66" s="1"/>
  <c r="AK49" i="66" s="1"/>
  <c r="BA53" i="66"/>
  <c r="U53" i="66" s="1"/>
  <c r="AK53" i="66" s="1"/>
  <c r="BA57" i="66"/>
  <c r="U57" i="66" s="1"/>
  <c r="AK57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3" i="66"/>
  <c r="U93" i="66" s="1"/>
  <c r="AK93" i="66" s="1"/>
  <c r="BA97" i="66"/>
  <c r="U97" i="66" s="1"/>
  <c r="AK97" i="66" s="1"/>
  <c r="BA101" i="66"/>
  <c r="U101" i="66" s="1"/>
  <c r="AK101" i="66" s="1"/>
  <c r="BA105" i="66"/>
  <c r="U105" i="66" s="1"/>
  <c r="AK105" i="66" s="1"/>
  <c r="BA109" i="66"/>
  <c r="U109" i="66" s="1"/>
  <c r="AK109" i="66" s="1"/>
  <c r="BA113" i="66"/>
  <c r="U113" i="66" s="1"/>
  <c r="AK113" i="66" s="1"/>
  <c r="BA117" i="66"/>
  <c r="U117" i="66" s="1"/>
  <c r="AK117" i="66" s="1"/>
  <c r="BA121" i="66"/>
  <c r="U121" i="66" s="1"/>
  <c r="AK121" i="66" s="1"/>
  <c r="BA125" i="66"/>
  <c r="U125" i="66" s="1"/>
  <c r="AK125" i="66" s="1"/>
  <c r="BA129" i="66"/>
  <c r="U129" i="66" s="1"/>
  <c r="AK129" i="66" s="1"/>
  <c r="BA133" i="66"/>
  <c r="U133" i="66" s="1"/>
  <c r="AK133" i="66" s="1"/>
  <c r="BA137" i="66"/>
  <c r="U137" i="66" s="1"/>
  <c r="AK137" i="66" s="1"/>
  <c r="BA141" i="66"/>
  <c r="U141" i="66" s="1"/>
  <c r="AK141" i="66" s="1"/>
  <c r="BA145" i="66"/>
  <c r="U145" i="66" s="1"/>
  <c r="AK145" i="66" s="1"/>
  <c r="BA149" i="66"/>
  <c r="U149" i="66" s="1"/>
  <c r="AK149" i="66" s="1"/>
  <c r="BA153" i="66"/>
  <c r="U153" i="66" s="1"/>
  <c r="AK153" i="66" s="1"/>
  <c r="BA157" i="66"/>
  <c r="U157" i="66" s="1"/>
  <c r="AK157" i="66" s="1"/>
  <c r="BA161" i="66"/>
  <c r="U161" i="66" s="1"/>
  <c r="AK161" i="66" s="1"/>
  <c r="BA165" i="66"/>
  <c r="U165" i="66" s="1"/>
  <c r="AK165" i="66" s="1"/>
  <c r="BA169" i="66"/>
  <c r="U169" i="66" s="1"/>
  <c r="AK169" i="66" s="1"/>
  <c r="BA173" i="66"/>
  <c r="U173" i="66" s="1"/>
  <c r="AK173" i="66" s="1"/>
  <c r="BA177" i="66"/>
  <c r="U177" i="66" s="1"/>
  <c r="AK177" i="66" s="1"/>
  <c r="BA181" i="66"/>
  <c r="U181" i="66" s="1"/>
  <c r="AK181" i="66" s="1"/>
  <c r="BA185" i="66"/>
  <c r="U185" i="66" s="1"/>
  <c r="AK185" i="66" s="1"/>
  <c r="BA189" i="66"/>
  <c r="U189" i="66" s="1"/>
  <c r="AK189" i="66" s="1"/>
  <c r="BA52" i="66"/>
  <c r="U52" i="66" s="1"/>
  <c r="AK52" i="66" s="1"/>
  <c r="BA68" i="66"/>
  <c r="U68" i="66" s="1"/>
  <c r="AK68" i="66" s="1"/>
  <c r="BA80" i="66"/>
  <c r="U80" i="66" s="1"/>
  <c r="AK80" i="66" s="1"/>
  <c r="BA84" i="66"/>
  <c r="U84" i="66" s="1"/>
  <c r="AK84" i="66" s="1"/>
  <c r="BN100" i="66"/>
  <c r="AH100" i="66" s="1"/>
  <c r="AX100" i="66" s="1"/>
  <c r="BN67" i="66"/>
  <c r="AH67" i="66" s="1"/>
  <c r="AX67" i="66" s="1"/>
  <c r="AZ104" i="66"/>
  <c r="T104" i="66" s="1"/>
  <c r="AJ104" i="66" s="1"/>
  <c r="AZ132" i="66"/>
  <c r="T132" i="66" s="1"/>
  <c r="AJ132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87" i="66"/>
  <c r="T187" i="66" s="1"/>
  <c r="AJ187" i="66" s="1"/>
  <c r="AZ191" i="66"/>
  <c r="T191" i="66" s="1"/>
  <c r="AJ191" i="66" s="1"/>
  <c r="AZ199" i="66"/>
  <c r="T199" i="66" s="1"/>
  <c r="AJ199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83" i="66"/>
  <c r="U183" i="66" s="1"/>
  <c r="AK183" i="66" s="1"/>
  <c r="BA187" i="66"/>
  <c r="U187" i="66" s="1"/>
  <c r="AK187" i="66" s="1"/>
  <c r="BN88" i="66"/>
  <c r="AH88" i="66" s="1"/>
  <c r="AX88" i="66" s="1"/>
  <c r="BN104" i="66"/>
  <c r="AH104" i="66" s="1"/>
  <c r="AX104" i="66" s="1"/>
  <c r="BN90" i="66"/>
  <c r="AH90" i="66" s="1"/>
  <c r="AX90" i="66" s="1"/>
  <c r="BG90" i="66"/>
  <c r="AA90" i="66" s="1"/>
  <c r="AQ90" i="66" s="1"/>
  <c r="BG164" i="66"/>
  <c r="AA164" i="66" s="1"/>
  <c r="AQ164" i="66" s="1"/>
  <c r="BG66" i="66"/>
  <c r="AA66" i="66" s="1"/>
  <c r="AQ66" i="66" s="1"/>
  <c r="BG91" i="66"/>
  <c r="AA91" i="66" s="1"/>
  <c r="AQ91" i="66" s="1"/>
  <c r="BG166" i="66"/>
  <c r="AA166" i="66" s="1"/>
  <c r="AQ166" i="66" s="1"/>
  <c r="BG123" i="66"/>
  <c r="AA123" i="66" s="1"/>
  <c r="AQ123" i="66" s="1"/>
  <c r="BG93" i="66"/>
  <c r="AA93" i="66" s="1"/>
  <c r="AQ93" i="66" s="1"/>
  <c r="BM137" i="66"/>
  <c r="AG137" i="66" s="1"/>
  <c r="AW137" i="66" s="1"/>
  <c r="BM140" i="66"/>
  <c r="AG140" i="66" s="1"/>
  <c r="AW140" i="66" s="1"/>
  <c r="BM151" i="66"/>
  <c r="AG151" i="66" s="1"/>
  <c r="AW151" i="66" s="1"/>
  <c r="BM100" i="66"/>
  <c r="AG100" i="66" s="1"/>
  <c r="AW100" i="66" s="1"/>
  <c r="BM121" i="66"/>
  <c r="AG121" i="66" s="1"/>
  <c r="AW121" i="66" s="1"/>
  <c r="BM184" i="66"/>
  <c r="AG184" i="66" s="1"/>
  <c r="AW184" i="66" s="1"/>
  <c r="BM80" i="66"/>
  <c r="AG80" i="66" s="1"/>
  <c r="AW80" i="66" s="1"/>
  <c r="BM79" i="66"/>
  <c r="AG79" i="66" s="1"/>
  <c r="AW79" i="66" s="1"/>
  <c r="BL179" i="66"/>
  <c r="AF179" i="66" s="1"/>
  <c r="AV179" i="66" s="1"/>
  <c r="BL124" i="66"/>
  <c r="AF124" i="66" s="1"/>
  <c r="AV124" i="66" s="1"/>
  <c r="BL65" i="66"/>
  <c r="AF65" i="66" s="1"/>
  <c r="AV65" i="66" s="1"/>
  <c r="BL186" i="66"/>
  <c r="AF186" i="66" s="1"/>
  <c r="AV186" i="66" s="1"/>
  <c r="BL110" i="66"/>
  <c r="AF110" i="66" s="1"/>
  <c r="AV110" i="66" s="1"/>
  <c r="BL136" i="66"/>
  <c r="AF136" i="66" s="1"/>
  <c r="AV136" i="66" s="1"/>
  <c r="BL183" i="66"/>
  <c r="AF183" i="66" s="1"/>
  <c r="AV183" i="66" s="1"/>
  <c r="BL152" i="66"/>
  <c r="AF152" i="66" s="1"/>
  <c r="AV152" i="66" s="1"/>
  <c r="BL106" i="66"/>
  <c r="AF106" i="66" s="1"/>
  <c r="AV106" i="66" s="1"/>
  <c r="BL174" i="66"/>
  <c r="AF174" i="66" s="1"/>
  <c r="AV174" i="66" s="1"/>
  <c r="BL140" i="66"/>
  <c r="AF140" i="66" s="1"/>
  <c r="AV140" i="66" s="1"/>
  <c r="BL98" i="66"/>
  <c r="AF98" i="66" s="1"/>
  <c r="AV9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D123" i="66"/>
  <c r="X123" i="66" s="1"/>
  <c r="AN123" i="66" s="1"/>
  <c r="BD107" i="66"/>
  <c r="X107" i="66" s="1"/>
  <c r="AN107" i="66" s="1"/>
  <c r="BD91" i="66"/>
  <c r="X91" i="66" s="1"/>
  <c r="AN91" i="66" s="1"/>
  <c r="BD75" i="66"/>
  <c r="X75" i="66" s="1"/>
  <c r="AN75" i="66" s="1"/>
  <c r="BD59" i="66"/>
  <c r="X59" i="66" s="1"/>
  <c r="AN59" i="66" s="1"/>
  <c r="BD92" i="66"/>
  <c r="X92" i="66" s="1"/>
  <c r="AN92" i="66" s="1"/>
  <c r="BC176" i="66"/>
  <c r="W176" i="66" s="1"/>
  <c r="AM176" i="66" s="1"/>
  <c r="BC123" i="66"/>
  <c r="W123" i="66" s="1"/>
  <c r="AM123" i="66" s="1"/>
  <c r="BC155" i="66"/>
  <c r="W155" i="66" s="1"/>
  <c r="AM155" i="66" s="1"/>
  <c r="BC55" i="66"/>
  <c r="W55" i="66" s="1"/>
  <c r="AM55" i="66" s="1"/>
  <c r="BC117" i="66"/>
  <c r="W117" i="66" s="1"/>
  <c r="AM117" i="66" s="1"/>
  <c r="BC151" i="66"/>
  <c r="W151" i="66" s="1"/>
  <c r="AM151" i="66" s="1"/>
  <c r="BC110" i="66"/>
  <c r="W110" i="66" s="1"/>
  <c r="AM110" i="66" s="1"/>
  <c r="BC54" i="66"/>
  <c r="W54" i="66" s="1"/>
  <c r="AM54" i="66" s="1"/>
  <c r="BC179" i="66"/>
  <c r="W179" i="66" s="1"/>
  <c r="AM179" i="66" s="1"/>
  <c r="BC139" i="66"/>
  <c r="W139" i="66" s="1"/>
  <c r="AM139" i="66" s="1"/>
  <c r="BC95" i="66"/>
  <c r="W95" i="66" s="1"/>
  <c r="AM95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178" i="66"/>
  <c r="W178" i="66" s="1"/>
  <c r="AM178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48" i="66"/>
  <c r="W48" i="66" s="1"/>
  <c r="AM48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K62" i="66"/>
  <c r="AE62" i="66" s="1"/>
  <c r="AU62" i="66" s="1"/>
  <c r="BK145" i="66"/>
  <c r="AE145" i="66" s="1"/>
  <c r="AU145" i="66" s="1"/>
  <c r="BK103" i="66"/>
  <c r="AE103" i="66" s="1"/>
  <c r="AU103" i="66" s="1"/>
  <c r="BK146" i="66"/>
  <c r="AE146" i="66" s="1"/>
  <c r="AU146" i="66" s="1"/>
  <c r="BK170" i="66"/>
  <c r="AE170" i="66" s="1"/>
  <c r="AU170" i="66" s="1"/>
  <c r="BK72" i="66"/>
  <c r="AE72" i="66" s="1"/>
  <c r="AU72" i="66" s="1"/>
  <c r="BB164" i="66"/>
  <c r="V164" i="66" s="1"/>
  <c r="AL164" i="66" s="1"/>
  <c r="BB84" i="66"/>
  <c r="V84" i="66" s="1"/>
  <c r="AL84" i="66" s="1"/>
  <c r="BB174" i="66"/>
  <c r="V174" i="66" s="1"/>
  <c r="AL174" i="66" s="1"/>
  <c r="BB134" i="66"/>
  <c r="V134" i="66" s="1"/>
  <c r="AL134" i="66" s="1"/>
  <c r="BB132" i="66"/>
  <c r="V132" i="66" s="1"/>
  <c r="AL132" i="66" s="1"/>
  <c r="BB87" i="66"/>
  <c r="V87" i="66" s="1"/>
  <c r="AL87" i="66" s="1"/>
  <c r="BB49" i="66"/>
  <c r="V49" i="66" s="1"/>
  <c r="AL49" i="66" s="1"/>
  <c r="BF122" i="66"/>
  <c r="Z122" i="66" s="1"/>
  <c r="AP122" i="66" s="1"/>
  <c r="BF103" i="66"/>
  <c r="Z103" i="66" s="1"/>
  <c r="AP103" i="66" s="1"/>
  <c r="BF172" i="66"/>
  <c r="Z172" i="66" s="1"/>
  <c r="AP172" i="66" s="1"/>
  <c r="BF178" i="66"/>
  <c r="Z178" i="66" s="1"/>
  <c r="AP178" i="66" s="1"/>
  <c r="BF92" i="66"/>
  <c r="Z92" i="66" s="1"/>
  <c r="AP92" i="66" s="1"/>
  <c r="BF142" i="66"/>
  <c r="Z142" i="66" s="1"/>
  <c r="AP142" i="66" s="1"/>
  <c r="BF91" i="66"/>
  <c r="Z91" i="66" s="1"/>
  <c r="AP91" i="66" s="1"/>
  <c r="BF65" i="66"/>
  <c r="Z65" i="66" s="1"/>
  <c r="AP65" i="66" s="1"/>
  <c r="BF49" i="66"/>
  <c r="Z49" i="66" s="1"/>
  <c r="AP49" i="66" s="1"/>
  <c r="BF82" i="66"/>
  <c r="Z82" i="66" s="1"/>
  <c r="AP82" i="66" s="1"/>
  <c r="BF50" i="66"/>
  <c r="Z50" i="66" s="1"/>
  <c r="AP50" i="66" s="1"/>
  <c r="BE100" i="66"/>
  <c r="Y100" i="66" s="1"/>
  <c r="AO100" i="66" s="1"/>
  <c r="BE181" i="66"/>
  <c r="Y181" i="66" s="1"/>
  <c r="AO181" i="66" s="1"/>
  <c r="BE93" i="66"/>
  <c r="Y93" i="66" s="1"/>
  <c r="AO93" i="66" s="1"/>
  <c r="BE166" i="66"/>
  <c r="Y166" i="66" s="1"/>
  <c r="AO166" i="66" s="1"/>
  <c r="BE127" i="66"/>
  <c r="Y127" i="66" s="1"/>
  <c r="AO127" i="66" s="1"/>
  <c r="BE148" i="66"/>
  <c r="Y148" i="66" s="1"/>
  <c r="AO148" i="66" s="1"/>
  <c r="BE52" i="66"/>
  <c r="Y52" i="66" s="1"/>
  <c r="AO52" i="66" s="1"/>
  <c r="BE162" i="66"/>
  <c r="Y162" i="66" s="1"/>
  <c r="AO162" i="66" s="1"/>
  <c r="BE123" i="66"/>
  <c r="Y123" i="66" s="1"/>
  <c r="AO123" i="66" s="1"/>
  <c r="BE60" i="66"/>
  <c r="Y60" i="66" s="1"/>
  <c r="AO60" i="66" s="1"/>
  <c r="BE177" i="66"/>
  <c r="Y177" i="66" s="1"/>
  <c r="AO177" i="66" s="1"/>
  <c r="BE143" i="66"/>
  <c r="Y143" i="66" s="1"/>
  <c r="AO143" i="66" s="1"/>
  <c r="BE101" i="66"/>
  <c r="Y101" i="66" s="1"/>
  <c r="AO101" i="66" s="1"/>
  <c r="BE175" i="66"/>
  <c r="Y175" i="66" s="1"/>
  <c r="AO175" i="66" s="1"/>
  <c r="BE159" i="66"/>
  <c r="Y159" i="66" s="1"/>
  <c r="AO159" i="66" s="1"/>
  <c r="BE137" i="66"/>
  <c r="Y137" i="66" s="1"/>
  <c r="AO137" i="66" s="1"/>
  <c r="BE119" i="66"/>
  <c r="Y119" i="66" s="1"/>
  <c r="AO119" i="66" s="1"/>
  <c r="BE89" i="66"/>
  <c r="Y89" i="66" s="1"/>
  <c r="AO89" i="66" s="1"/>
  <c r="BE57" i="66"/>
  <c r="Y57" i="66" s="1"/>
  <c r="AO57" i="66" s="1"/>
  <c r="BE176" i="66"/>
  <c r="Y176" i="66" s="1"/>
  <c r="AO176" i="66" s="1"/>
  <c r="BE160" i="66"/>
  <c r="Y160" i="66" s="1"/>
  <c r="AO160" i="66" s="1"/>
  <c r="BE140" i="66"/>
  <c r="Y140" i="66" s="1"/>
  <c r="AO140" i="66" s="1"/>
  <c r="BE117" i="66"/>
  <c r="Y117" i="66" s="1"/>
  <c r="AO117" i="66" s="1"/>
  <c r="BE88" i="66"/>
  <c r="Y88" i="66" s="1"/>
  <c r="AO88" i="66" s="1"/>
  <c r="BE56" i="66"/>
  <c r="Y56" i="66" s="1"/>
  <c r="AO56" i="66" s="1"/>
  <c r="BE146" i="66"/>
  <c r="Y146" i="66" s="1"/>
  <c r="AO146" i="66" s="1"/>
  <c r="BE130" i="66"/>
  <c r="Y130" i="66" s="1"/>
  <c r="AO130" i="66" s="1"/>
  <c r="BE114" i="66"/>
  <c r="Y114" i="66" s="1"/>
  <c r="AO114" i="66" s="1"/>
  <c r="BE98" i="66"/>
  <c r="Y98" i="66" s="1"/>
  <c r="AO98" i="66" s="1"/>
  <c r="BE82" i="66"/>
  <c r="Y82" i="66" s="1"/>
  <c r="AO82" i="66" s="1"/>
  <c r="BE66" i="66"/>
  <c r="Y66" i="66" s="1"/>
  <c r="AO66" i="66" s="1"/>
  <c r="BE50" i="66"/>
  <c r="Y50" i="66" s="1"/>
  <c r="AO50" i="66" s="1"/>
  <c r="BE103" i="66"/>
  <c r="Y103" i="66" s="1"/>
  <c r="AO103" i="66" s="1"/>
  <c r="BE87" i="66"/>
  <c r="Y87" i="66" s="1"/>
  <c r="AO87" i="66" s="1"/>
  <c r="BE71" i="66"/>
  <c r="Y71" i="66" s="1"/>
  <c r="AO71" i="66" s="1"/>
  <c r="BE55" i="66"/>
  <c r="Y55" i="66" s="1"/>
  <c r="AO55" i="66" s="1"/>
  <c r="BI157" i="66"/>
  <c r="AC157" i="66" s="1"/>
  <c r="AS157" i="66" s="1"/>
  <c r="BI137" i="66"/>
  <c r="AC137" i="66" s="1"/>
  <c r="AS137" i="66" s="1"/>
  <c r="BI125" i="66"/>
  <c r="AC125" i="66" s="1"/>
  <c r="AS125" i="66" s="1"/>
  <c r="BI170" i="66"/>
  <c r="AC170" i="66" s="1"/>
  <c r="AS170" i="66" s="1"/>
  <c r="BI96" i="66"/>
  <c r="AC96" i="66" s="1"/>
  <c r="AS96" i="66" s="1"/>
  <c r="BI182" i="66"/>
  <c r="AC182" i="66" s="1"/>
  <c r="AS182" i="66" s="1"/>
  <c r="BI144" i="66"/>
  <c r="AC144" i="66" s="1"/>
  <c r="AS144" i="66" s="1"/>
  <c r="BI88" i="66"/>
  <c r="AC88" i="66" s="1"/>
  <c r="AS88" i="66" s="1"/>
  <c r="BI165" i="66"/>
  <c r="AC165" i="66" s="1"/>
  <c r="AS165" i="66" s="1"/>
  <c r="BI123" i="66"/>
  <c r="AC123" i="66" s="1"/>
  <c r="AS123" i="66" s="1"/>
  <c r="BI65" i="66"/>
  <c r="AC65" i="66" s="1"/>
  <c r="AS65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31" i="66"/>
  <c r="AC131" i="66" s="1"/>
  <c r="AS131" i="66" s="1"/>
  <c r="BI108" i="66"/>
  <c r="AC108" i="66" s="1"/>
  <c r="AS108" i="66" s="1"/>
  <c r="BI77" i="66"/>
  <c r="AC77" i="66" s="1"/>
  <c r="AS77" i="66" s="1"/>
  <c r="BI184" i="66"/>
  <c r="AC184" i="66" s="1"/>
  <c r="AS184" i="66" s="1"/>
  <c r="BI168" i="66"/>
  <c r="AC168" i="66" s="1"/>
  <c r="AS168" i="66" s="1"/>
  <c r="BI145" i="66"/>
  <c r="AC145" i="66" s="1"/>
  <c r="AS145" i="66" s="1"/>
  <c r="BI127" i="66"/>
  <c r="AC127" i="66" s="1"/>
  <c r="AS127" i="66" s="1"/>
  <c r="BI104" i="66"/>
  <c r="AC104" i="66" s="1"/>
  <c r="AS104" i="66" s="1"/>
  <c r="BI76" i="66"/>
  <c r="AC76" i="66" s="1"/>
  <c r="AS76" i="66" s="1"/>
  <c r="BI154" i="66"/>
  <c r="AC154" i="66" s="1"/>
  <c r="AS154" i="66" s="1"/>
  <c r="BI138" i="66"/>
  <c r="AC138" i="66" s="1"/>
  <c r="AS138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95" i="66"/>
  <c r="AC95" i="66" s="1"/>
  <c r="AS95" i="66" s="1"/>
  <c r="BI79" i="66"/>
  <c r="AC79" i="66" s="1"/>
  <c r="AS79" i="66" s="1"/>
  <c r="BI63" i="66"/>
  <c r="AC63" i="66" s="1"/>
  <c r="AS63" i="66" s="1"/>
  <c r="BI47" i="66"/>
  <c r="AC47" i="66" s="1"/>
  <c r="AS47" i="66" s="1"/>
  <c r="BG117" i="66"/>
  <c r="AA117" i="66" s="1"/>
  <c r="AQ117" i="66" s="1"/>
  <c r="BG167" i="66"/>
  <c r="AA167" i="66" s="1"/>
  <c r="AQ167" i="66" s="1"/>
  <c r="BG87" i="66"/>
  <c r="AA87" i="66" s="1"/>
  <c r="AQ87" i="66" s="1"/>
  <c r="BG162" i="66"/>
  <c r="AA162" i="66" s="1"/>
  <c r="AQ162" i="66" s="1"/>
  <c r="BG56" i="66"/>
  <c r="AA56" i="66" s="1"/>
  <c r="AQ56" i="66" s="1"/>
  <c r="BG73" i="66"/>
  <c r="AA73" i="66" s="1"/>
  <c r="AQ73" i="66" s="1"/>
  <c r="BG57" i="66"/>
  <c r="AA57" i="66" s="1"/>
  <c r="AQ57" i="66" s="1"/>
  <c r="BM92" i="66"/>
  <c r="AG92" i="66" s="1"/>
  <c r="AW92" i="66" s="1"/>
  <c r="BM166" i="66"/>
  <c r="AG166" i="66" s="1"/>
  <c r="AW166" i="66" s="1"/>
  <c r="BM133" i="66"/>
  <c r="AG133" i="66" s="1"/>
  <c r="AW133" i="66" s="1"/>
  <c r="BM84" i="66"/>
  <c r="AG84" i="66" s="1"/>
  <c r="AW84" i="66" s="1"/>
  <c r="BM112" i="66"/>
  <c r="AG112" i="66" s="1"/>
  <c r="AW112" i="66" s="1"/>
  <c r="BM143" i="66"/>
  <c r="AG143" i="66" s="1"/>
  <c r="AW143" i="66" s="1"/>
  <c r="BM180" i="66"/>
  <c r="AG180" i="66" s="1"/>
  <c r="AW180" i="66" s="1"/>
  <c r="BM148" i="66"/>
  <c r="AG148" i="66" s="1"/>
  <c r="AW148" i="66" s="1"/>
  <c r="BL163" i="66"/>
  <c r="AF163" i="66" s="1"/>
  <c r="AV163" i="66" s="1"/>
  <c r="BL187" i="66"/>
  <c r="AF187" i="66" s="1"/>
  <c r="AV187" i="66" s="1"/>
  <c r="BL175" i="66"/>
  <c r="AF175" i="66" s="1"/>
  <c r="AV175" i="66" s="1"/>
  <c r="BL166" i="66"/>
  <c r="AF166" i="66" s="1"/>
  <c r="AV166" i="66" s="1"/>
  <c r="BL134" i="66"/>
  <c r="AF134" i="66" s="1"/>
  <c r="AV134" i="66" s="1"/>
  <c r="BL86" i="66"/>
  <c r="AF86" i="66" s="1"/>
  <c r="AV86" i="66" s="1"/>
  <c r="BL54" i="66"/>
  <c r="AF54" i="66" s="1"/>
  <c r="AV54" i="66" s="1"/>
  <c r="BL137" i="66"/>
  <c r="AF137" i="66" s="1"/>
  <c r="AV137" i="66" s="1"/>
  <c r="BL96" i="66"/>
  <c r="AF96" i="66" s="1"/>
  <c r="AV96" i="66" s="1"/>
  <c r="BL64" i="66"/>
  <c r="AF64" i="66" s="1"/>
  <c r="AV64" i="66" s="1"/>
  <c r="BD170" i="66"/>
  <c r="X170" i="66" s="1"/>
  <c r="AN170" i="66" s="1"/>
  <c r="BD122" i="66"/>
  <c r="X122" i="66" s="1"/>
  <c r="AN122" i="66" s="1"/>
  <c r="BD151" i="66"/>
  <c r="X151" i="66" s="1"/>
  <c r="AN151" i="66" s="1"/>
  <c r="BD135" i="66"/>
  <c r="X135" i="66" s="1"/>
  <c r="AN135" i="66" s="1"/>
  <c r="BD119" i="66"/>
  <c r="X119" i="66" s="1"/>
  <c r="AN119" i="66" s="1"/>
  <c r="BD103" i="66"/>
  <c r="X103" i="66" s="1"/>
  <c r="AN103" i="66" s="1"/>
  <c r="BD87" i="66"/>
  <c r="X87" i="66" s="1"/>
  <c r="AN87" i="66" s="1"/>
  <c r="BD72" i="66"/>
  <c r="X72" i="66" s="1"/>
  <c r="AN72" i="66" s="1"/>
  <c r="BC149" i="66"/>
  <c r="W149" i="66" s="1"/>
  <c r="AM149" i="66" s="1"/>
  <c r="BC175" i="66"/>
  <c r="W175" i="66" s="1"/>
  <c r="AM175" i="66" s="1"/>
  <c r="BC105" i="66"/>
  <c r="W105" i="66" s="1"/>
  <c r="AM105" i="66" s="1"/>
  <c r="BC160" i="66"/>
  <c r="W160" i="66" s="1"/>
  <c r="AM160" i="66" s="1"/>
  <c r="BC137" i="66"/>
  <c r="W137" i="66" s="1"/>
  <c r="AM137" i="66" s="1"/>
  <c r="BC168" i="66"/>
  <c r="W168" i="66" s="1"/>
  <c r="AM168" i="66" s="1"/>
  <c r="BC94" i="66"/>
  <c r="W94" i="66" s="1"/>
  <c r="AM94" i="66" s="1"/>
  <c r="BC180" i="66"/>
  <c r="W180" i="66" s="1"/>
  <c r="AM180" i="66" s="1"/>
  <c r="BC142" i="66"/>
  <c r="W142" i="66" s="1"/>
  <c r="AM142" i="66" s="1"/>
  <c r="BC102" i="66"/>
  <c r="W102" i="66" s="1"/>
  <c r="AM102" i="66" s="1"/>
  <c r="BC171" i="66"/>
  <c r="W171" i="66" s="1"/>
  <c r="AM171" i="66" s="1"/>
  <c r="BC130" i="66"/>
  <c r="W130" i="66" s="1"/>
  <c r="AM130" i="66" s="1"/>
  <c r="BC79" i="66"/>
  <c r="W79" i="66" s="1"/>
  <c r="AM79" i="66" s="1"/>
  <c r="BC173" i="66"/>
  <c r="W173" i="66" s="1"/>
  <c r="AM173" i="66" s="1"/>
  <c r="BC154" i="66"/>
  <c r="W154" i="66" s="1"/>
  <c r="AM154" i="66" s="1"/>
  <c r="BC131" i="66"/>
  <c r="W131" i="66" s="1"/>
  <c r="AM131" i="66" s="1"/>
  <c r="BC113" i="66"/>
  <c r="W113" i="66" s="1"/>
  <c r="AM113" i="66" s="1"/>
  <c r="BC83" i="66"/>
  <c r="W83" i="66" s="1"/>
  <c r="AM83" i="66" s="1"/>
  <c r="BC51" i="66"/>
  <c r="W51" i="66" s="1"/>
  <c r="AM51" i="66" s="1"/>
  <c r="BC174" i="66"/>
  <c r="W174" i="66" s="1"/>
  <c r="AM174" i="66" s="1"/>
  <c r="BC157" i="66"/>
  <c r="W157" i="66" s="1"/>
  <c r="AM157" i="66" s="1"/>
  <c r="BC134" i="66"/>
  <c r="W134" i="66" s="1"/>
  <c r="AM134" i="66" s="1"/>
  <c r="BC111" i="66"/>
  <c r="W111" i="66" s="1"/>
  <c r="AM111" i="66" s="1"/>
  <c r="BC82" i="66"/>
  <c r="W82" i="66" s="1"/>
  <c r="AM82" i="66" s="1"/>
  <c r="BC50" i="66"/>
  <c r="W50" i="66" s="1"/>
  <c r="AM50" i="66" s="1"/>
  <c r="BC156" i="66"/>
  <c r="W156" i="66" s="1"/>
  <c r="AM156" i="66" s="1"/>
  <c r="BC140" i="66"/>
  <c r="W140" i="66" s="1"/>
  <c r="AM140" i="66" s="1"/>
  <c r="BC124" i="66"/>
  <c r="W124" i="66" s="1"/>
  <c r="AM124" i="66" s="1"/>
  <c r="BC108" i="66"/>
  <c r="W108" i="66" s="1"/>
  <c r="AM108" i="66" s="1"/>
  <c r="BC92" i="66"/>
  <c r="W92" i="66" s="1"/>
  <c r="AM92" i="66" s="1"/>
  <c r="BC76" i="66"/>
  <c r="W76" i="66" s="1"/>
  <c r="AM76" i="66" s="1"/>
  <c r="BC60" i="66"/>
  <c r="W60" i="66" s="1"/>
  <c r="AM60" i="66" s="1"/>
  <c r="BC44" i="66"/>
  <c r="W44" i="66" s="1"/>
  <c r="AM44" i="66" s="1"/>
  <c r="BC93" i="66"/>
  <c r="W93" i="66" s="1"/>
  <c r="AM93" i="66" s="1"/>
  <c r="BC77" i="66"/>
  <c r="W77" i="66" s="1"/>
  <c r="AM77" i="66" s="1"/>
  <c r="BC61" i="66"/>
  <c r="W61" i="66" s="1"/>
  <c r="AM61" i="66" s="1"/>
  <c r="BC45" i="66"/>
  <c r="W45" i="66" s="1"/>
  <c r="AM45" i="66" s="1"/>
  <c r="BK106" i="66"/>
  <c r="AE106" i="66" s="1"/>
  <c r="AU106" i="66" s="1"/>
  <c r="BK115" i="66"/>
  <c r="AE115" i="66" s="1"/>
  <c r="AU115" i="66" s="1"/>
  <c r="BK118" i="66"/>
  <c r="AE118" i="66" s="1"/>
  <c r="AU118" i="66" s="1"/>
  <c r="BK131" i="66"/>
  <c r="AE131" i="66" s="1"/>
  <c r="AU131" i="66" s="1"/>
  <c r="BK99" i="66"/>
  <c r="AE99" i="66" s="1"/>
  <c r="AU99" i="66" s="1"/>
  <c r="BK182" i="66"/>
  <c r="AE182" i="66" s="1"/>
  <c r="AU182" i="66" s="1"/>
  <c r="BK149" i="66"/>
  <c r="AE149" i="66" s="1"/>
  <c r="AU149" i="66" s="1"/>
  <c r="BK85" i="66"/>
  <c r="AE85" i="66" s="1"/>
  <c r="AU85" i="66" s="1"/>
  <c r="BK53" i="66"/>
  <c r="AE53" i="66" s="1"/>
  <c r="AU53" i="66" s="1"/>
  <c r="BF134" i="66"/>
  <c r="Z134" i="66" s="1"/>
  <c r="AP134" i="66" s="1"/>
  <c r="BF173" i="66"/>
  <c r="Z173" i="66" s="1"/>
  <c r="AP173" i="66" s="1"/>
  <c r="BF87" i="66"/>
  <c r="Z87" i="66" s="1"/>
  <c r="AP87" i="66" s="1"/>
  <c r="BF155" i="66"/>
  <c r="Z155" i="66" s="1"/>
  <c r="AP155" i="66" s="1"/>
  <c r="BF114" i="66"/>
  <c r="Z114" i="66" s="1"/>
  <c r="AP114" i="66" s="1"/>
  <c r="BF61" i="66"/>
  <c r="Z61" i="66" s="1"/>
  <c r="AP61" i="66" s="1"/>
  <c r="BE68" i="66"/>
  <c r="Y68" i="66" s="1"/>
  <c r="AO68" i="66" s="1"/>
  <c r="BE165" i="66"/>
  <c r="Y165" i="66" s="1"/>
  <c r="AO165" i="66" s="1"/>
  <c r="BE61" i="66"/>
  <c r="Y61" i="66" s="1"/>
  <c r="AO61" i="66" s="1"/>
  <c r="BE116" i="66"/>
  <c r="Y116" i="66" s="1"/>
  <c r="AO116" i="66" s="1"/>
  <c r="BE104" i="66"/>
  <c r="Y104" i="66" s="1"/>
  <c r="AO104" i="66" s="1"/>
  <c r="BE125" i="66"/>
  <c r="Y125" i="66" s="1"/>
  <c r="AO125" i="66" s="1"/>
  <c r="BE155" i="66"/>
  <c r="Y155" i="66" s="1"/>
  <c r="AO155" i="66" s="1"/>
  <c r="BE109" i="66"/>
  <c r="Y109" i="66" s="1"/>
  <c r="AO109" i="66" s="1"/>
  <c r="BE169" i="66"/>
  <c r="Y169" i="66" s="1"/>
  <c r="AO169" i="66" s="1"/>
  <c r="BE129" i="66"/>
  <c r="Y129" i="66" s="1"/>
  <c r="AO129" i="66" s="1"/>
  <c r="BE85" i="66"/>
  <c r="Y85" i="66" s="1"/>
  <c r="AO85" i="66" s="1"/>
  <c r="BE171" i="66"/>
  <c r="Y171" i="66" s="1"/>
  <c r="AO171" i="66" s="1"/>
  <c r="BE153" i="66"/>
  <c r="Y153" i="66" s="1"/>
  <c r="AO153" i="66" s="1"/>
  <c r="BE135" i="66"/>
  <c r="Y135" i="66" s="1"/>
  <c r="AO135" i="66" s="1"/>
  <c r="BE112" i="66"/>
  <c r="Y112" i="66" s="1"/>
  <c r="AO112" i="66" s="1"/>
  <c r="BE81" i="66"/>
  <c r="Y81" i="66" s="1"/>
  <c r="AO81" i="66" s="1"/>
  <c r="BE49" i="66"/>
  <c r="Y49" i="66" s="1"/>
  <c r="AO49" i="66" s="1"/>
  <c r="BE172" i="66"/>
  <c r="Y172" i="66" s="1"/>
  <c r="AO172" i="66" s="1"/>
  <c r="BE156" i="66"/>
  <c r="Y156" i="66" s="1"/>
  <c r="AO156" i="66" s="1"/>
  <c r="BE133" i="66"/>
  <c r="Y133" i="66" s="1"/>
  <c r="AO133" i="66" s="1"/>
  <c r="BE115" i="66"/>
  <c r="Y115" i="66" s="1"/>
  <c r="AO115" i="66" s="1"/>
  <c r="BE80" i="66"/>
  <c r="Y80" i="66" s="1"/>
  <c r="AO80" i="66" s="1"/>
  <c r="BE48" i="66"/>
  <c r="Y48" i="66" s="1"/>
  <c r="AO48" i="66" s="1"/>
  <c r="BE158" i="66"/>
  <c r="Y158" i="66" s="1"/>
  <c r="AO158" i="66" s="1"/>
  <c r="BE142" i="66"/>
  <c r="Y142" i="66" s="1"/>
  <c r="AO142" i="66" s="1"/>
  <c r="BE126" i="66"/>
  <c r="Y126" i="66" s="1"/>
  <c r="AO126" i="66" s="1"/>
  <c r="BE110" i="66"/>
  <c r="Y110" i="66" s="1"/>
  <c r="AO110" i="66" s="1"/>
  <c r="BE94" i="66"/>
  <c r="Y94" i="66" s="1"/>
  <c r="AO94" i="66" s="1"/>
  <c r="BE78" i="66"/>
  <c r="Y78" i="66" s="1"/>
  <c r="AO78" i="66" s="1"/>
  <c r="BE62" i="66"/>
  <c r="Y62" i="66" s="1"/>
  <c r="AO62" i="66" s="1"/>
  <c r="BE99" i="66"/>
  <c r="Y99" i="66" s="1"/>
  <c r="AO99" i="66" s="1"/>
  <c r="BE83" i="66"/>
  <c r="Y83" i="66" s="1"/>
  <c r="AO83" i="66" s="1"/>
  <c r="BE67" i="66"/>
  <c r="Y67" i="66" s="1"/>
  <c r="AO67" i="66" s="1"/>
  <c r="BE51" i="66"/>
  <c r="Y51" i="66" s="1"/>
  <c r="AO51" i="66" s="1"/>
  <c r="BI139" i="66"/>
  <c r="AC139" i="66" s="1"/>
  <c r="AS139" i="66" s="1"/>
  <c r="BI119" i="66"/>
  <c r="AC119" i="66" s="1"/>
  <c r="AS119" i="66" s="1"/>
  <c r="BI185" i="66"/>
  <c r="AC185" i="66" s="1"/>
  <c r="AS185" i="66" s="1"/>
  <c r="BI107" i="66"/>
  <c r="AC107" i="66" s="1"/>
  <c r="AS107" i="66" s="1"/>
  <c r="BI151" i="66"/>
  <c r="AC151" i="66" s="1"/>
  <c r="AS151" i="66" s="1"/>
  <c r="BI64" i="66"/>
  <c r="AC64" i="66" s="1"/>
  <c r="AS64" i="66" s="1"/>
  <c r="BI174" i="66"/>
  <c r="AC174" i="66" s="1"/>
  <c r="AS174" i="66" s="1"/>
  <c r="BI135" i="66"/>
  <c r="AC135" i="66" s="1"/>
  <c r="AS135" i="66" s="1"/>
  <c r="BI72" i="66"/>
  <c r="AC72" i="66" s="1"/>
  <c r="AS72" i="66" s="1"/>
  <c r="BI155" i="66"/>
  <c r="AC155" i="66" s="1"/>
  <c r="AS155" i="66" s="1"/>
  <c r="BI109" i="66"/>
  <c r="AC109" i="66" s="1"/>
  <c r="AS109" i="66" s="1"/>
  <c r="BI49" i="66"/>
  <c r="AC49" i="66" s="1"/>
  <c r="AS49" i="66" s="1"/>
  <c r="BI179" i="66"/>
  <c r="AC179" i="66" s="1"/>
  <c r="AS179" i="66" s="1"/>
  <c r="BI163" i="66"/>
  <c r="AC163" i="66" s="1"/>
  <c r="AS163" i="66" s="1"/>
  <c r="BI147" i="66"/>
  <c r="AC147" i="66" s="1"/>
  <c r="AS147" i="66" s="1"/>
  <c r="BI124" i="66"/>
  <c r="AC124" i="66" s="1"/>
  <c r="AS124" i="66" s="1"/>
  <c r="BI101" i="66"/>
  <c r="AC101" i="66" s="1"/>
  <c r="AS101" i="66" s="1"/>
  <c r="BI69" i="66"/>
  <c r="AC69" i="66" s="1"/>
  <c r="AS69" i="66" s="1"/>
  <c r="BI180" i="66"/>
  <c r="AC180" i="66" s="1"/>
  <c r="AS180" i="66" s="1"/>
  <c r="BI164" i="66"/>
  <c r="AC164" i="66" s="1"/>
  <c r="AS164" i="66" s="1"/>
  <c r="BI143" i="66"/>
  <c r="AC143" i="66" s="1"/>
  <c r="AS143" i="66" s="1"/>
  <c r="BI120" i="66"/>
  <c r="AC120" i="66" s="1"/>
  <c r="AS120" i="66" s="1"/>
  <c r="BI100" i="66"/>
  <c r="AC100" i="66" s="1"/>
  <c r="AS100" i="66" s="1"/>
  <c r="BI68" i="66"/>
  <c r="AC68" i="66" s="1"/>
  <c r="AS68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54" i="66"/>
  <c r="AC54" i="66" s="1"/>
  <c r="AS54" i="66" s="1"/>
  <c r="BI91" i="66"/>
  <c r="AC91" i="66" s="1"/>
  <c r="AS91" i="66" s="1"/>
  <c r="BI75" i="66"/>
  <c r="AC75" i="66" s="1"/>
  <c r="AS75" i="66" s="1"/>
  <c r="BI59" i="66"/>
  <c r="AC59" i="66" s="1"/>
  <c r="AS59" i="66" s="1"/>
  <c r="BN112" i="66"/>
  <c r="AH112" i="66" s="1"/>
  <c r="AX112" i="66" s="1"/>
  <c r="BN160" i="66"/>
  <c r="AH160" i="66" s="1"/>
  <c r="AX160" i="66" s="1"/>
  <c r="BN138" i="66"/>
  <c r="AH138" i="66" s="1"/>
  <c r="AX138" i="66" s="1"/>
  <c r="BN115" i="66"/>
  <c r="AH115" i="66" s="1"/>
  <c r="AX115" i="66" s="1"/>
  <c r="BG83" i="66"/>
  <c r="AA83" i="66" s="1"/>
  <c r="AQ83" i="66" s="1"/>
  <c r="BG147" i="66"/>
  <c r="AA147" i="66" s="1"/>
  <c r="AQ147" i="66" s="1"/>
  <c r="BG163" i="66"/>
  <c r="AA163" i="66" s="1"/>
  <c r="AQ163" i="66" s="1"/>
  <c r="BG99" i="66"/>
  <c r="AA99" i="66" s="1"/>
  <c r="AQ99" i="66" s="1"/>
  <c r="BG115" i="66"/>
  <c r="AA115" i="66" s="1"/>
  <c r="AQ115" i="66" s="1"/>
  <c r="BG145" i="66"/>
  <c r="AA145" i="66" s="1"/>
  <c r="AQ145" i="66" s="1"/>
  <c r="BG150" i="66"/>
  <c r="AA150" i="66" s="1"/>
  <c r="AQ150" i="66" s="1"/>
  <c r="BG109" i="66"/>
  <c r="AA109" i="66" s="1"/>
  <c r="AQ109" i="66" s="1"/>
  <c r="BG174" i="66"/>
  <c r="AA174" i="66" s="1"/>
  <c r="AQ17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177" i="66"/>
  <c r="AG177" i="66" s="1"/>
  <c r="AW177" i="66" s="1"/>
  <c r="BM144" i="66"/>
  <c r="AG144" i="66" s="1"/>
  <c r="AW144" i="66" s="1"/>
  <c r="BM175" i="66"/>
  <c r="AG175" i="66" s="1"/>
  <c r="AW175" i="66" s="1"/>
  <c r="BM136" i="66"/>
  <c r="AG136" i="66" s="1"/>
  <c r="AW136" i="66" s="1"/>
  <c r="BM113" i="66"/>
  <c r="AG113" i="66" s="1"/>
  <c r="AW113" i="66" s="1"/>
  <c r="BM57" i="66"/>
  <c r="AG57" i="66" s="1"/>
  <c r="AW57" i="66" s="1"/>
  <c r="BM123" i="66"/>
  <c r="AG123" i="66" s="1"/>
  <c r="AW123" i="66" s="1"/>
  <c r="BM50" i="66"/>
  <c r="AG50" i="66" s="1"/>
  <c r="AW50" i="66" s="1"/>
  <c r="BM103" i="66"/>
  <c r="AG103" i="66" s="1"/>
  <c r="AW103" i="66" s="1"/>
  <c r="BM71" i="66"/>
  <c r="AG71" i="66" s="1"/>
  <c r="AW71" i="66" s="1"/>
  <c r="BL122" i="66"/>
  <c r="AF122" i="66" s="1"/>
  <c r="AV122" i="66" s="1"/>
  <c r="BL162" i="66"/>
  <c r="AF162" i="66" s="1"/>
  <c r="AV162" i="66" s="1"/>
  <c r="BL58" i="66"/>
  <c r="AF58" i="66" s="1"/>
  <c r="AV58" i="66" s="1"/>
  <c r="BL104" i="66"/>
  <c r="AF104" i="66" s="1"/>
  <c r="AV104" i="66" s="1"/>
  <c r="BL156" i="66"/>
  <c r="AF156" i="66" s="1"/>
  <c r="AV156" i="66" s="1"/>
  <c r="BL171" i="66"/>
  <c r="AF171" i="66" s="1"/>
  <c r="AV171" i="66" s="1"/>
  <c r="BL81" i="66"/>
  <c r="AF81" i="66" s="1"/>
  <c r="AV81" i="66" s="1"/>
  <c r="BL167" i="66"/>
  <c r="AF167" i="66" s="1"/>
  <c r="AV167" i="66" s="1"/>
  <c r="BL129" i="66"/>
  <c r="AF129" i="66" s="1"/>
  <c r="AV129" i="66" s="1"/>
  <c r="BL73" i="66"/>
  <c r="AF73" i="66" s="1"/>
  <c r="AV73" i="66" s="1"/>
  <c r="BL190" i="66"/>
  <c r="AF190" i="66" s="1"/>
  <c r="AV190" i="66" s="1"/>
  <c r="BL158" i="66"/>
  <c r="AF158" i="66" s="1"/>
  <c r="AV158" i="66" s="1"/>
  <c r="BL117" i="66"/>
  <c r="AF117" i="66" s="1"/>
  <c r="AV117" i="66" s="1"/>
  <c r="BL66" i="66"/>
  <c r="AF66" i="66" s="1"/>
  <c r="AV66" i="66" s="1"/>
  <c r="BL184" i="66"/>
  <c r="AF184" i="66" s="1"/>
  <c r="AV184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78" i="66"/>
  <c r="AF78" i="66" s="1"/>
  <c r="AV78" i="66" s="1"/>
  <c r="BL189" i="66"/>
  <c r="AF189" i="66" s="1"/>
  <c r="AV189" i="66" s="1"/>
  <c r="BL173" i="66"/>
  <c r="AF173" i="66" s="1"/>
  <c r="AV173" i="66" s="1"/>
  <c r="BL153" i="66"/>
  <c r="AF153" i="66" s="1"/>
  <c r="AV153" i="66" s="1"/>
  <c r="BL130" i="66"/>
  <c r="AF130" i="66" s="1"/>
  <c r="AV130" i="66" s="1"/>
  <c r="BL112" i="66"/>
  <c r="AF112" i="66" s="1"/>
  <c r="AV112" i="66" s="1"/>
  <c r="BL85" i="66"/>
  <c r="AF85" i="66" s="1"/>
  <c r="AV85" i="66" s="1"/>
  <c r="BL53" i="66"/>
  <c r="AF53" i="66" s="1"/>
  <c r="AV53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92" i="66"/>
  <c r="AF92" i="66" s="1"/>
  <c r="AV92" i="66" s="1"/>
  <c r="BL76" i="66"/>
  <c r="AF76" i="66" s="1"/>
  <c r="AV76" i="66" s="1"/>
  <c r="BL60" i="66"/>
  <c r="AF60" i="66" s="1"/>
  <c r="AV60" i="66" s="1"/>
  <c r="BD163" i="66"/>
  <c r="X163" i="66" s="1"/>
  <c r="AN163" i="66" s="1"/>
  <c r="BD166" i="66"/>
  <c r="X166" i="66" s="1"/>
  <c r="AN166" i="66" s="1"/>
  <c r="BD120" i="66"/>
  <c r="X120" i="66" s="1"/>
  <c r="AN120" i="66" s="1"/>
  <c r="BD147" i="66"/>
  <c r="X147" i="66" s="1"/>
  <c r="AN147" i="66" s="1"/>
  <c r="BD83" i="66"/>
  <c r="X83" i="66" s="1"/>
  <c r="AN83" i="66" s="1"/>
  <c r="BD67" i="66"/>
  <c r="X67" i="66" s="1"/>
  <c r="AN67" i="66" s="1"/>
  <c r="BC126" i="66"/>
  <c r="W126" i="66" s="1"/>
  <c r="AM126" i="66" s="1"/>
  <c r="BC159" i="66"/>
  <c r="W159" i="66" s="1"/>
  <c r="AM159" i="66" s="1"/>
  <c r="BC103" i="66"/>
  <c r="W103" i="66" s="1"/>
  <c r="AM103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172" i="66"/>
  <c r="W172" i="66" s="1"/>
  <c r="AM172" i="66" s="1"/>
  <c r="BC133" i="66"/>
  <c r="W133" i="66" s="1"/>
  <c r="AM133" i="66" s="1"/>
  <c r="BC86" i="66"/>
  <c r="W86" i="66" s="1"/>
  <c r="AM86" i="66" s="1"/>
  <c r="BC163" i="66"/>
  <c r="W163" i="66" s="1"/>
  <c r="AM163" i="66" s="1"/>
  <c r="BC121" i="66"/>
  <c r="W121" i="66" s="1"/>
  <c r="AM121" i="66" s="1"/>
  <c r="BC63" i="66"/>
  <c r="W63" i="66" s="1"/>
  <c r="AM63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75" i="66"/>
  <c r="W75" i="66" s="1"/>
  <c r="AM75" i="66" s="1"/>
  <c r="BC170" i="66"/>
  <c r="W170" i="66" s="1"/>
  <c r="AM170" i="66" s="1"/>
  <c r="BC150" i="66"/>
  <c r="W150" i="66" s="1"/>
  <c r="AM150" i="66" s="1"/>
  <c r="BC127" i="66"/>
  <c r="W127" i="66" s="1"/>
  <c r="AM127" i="66" s="1"/>
  <c r="BC109" i="66"/>
  <c r="W109" i="66" s="1"/>
  <c r="AM109" i="66" s="1"/>
  <c r="BC74" i="66"/>
  <c r="W74" i="66" s="1"/>
  <c r="AM74" i="66" s="1"/>
  <c r="BC152" i="66"/>
  <c r="W152" i="66" s="1"/>
  <c r="AM152" i="66" s="1"/>
  <c r="BC136" i="66"/>
  <c r="W136" i="66" s="1"/>
  <c r="AM136" i="66" s="1"/>
  <c r="BC120" i="66"/>
  <c r="W120" i="66" s="1"/>
  <c r="AM120" i="66" s="1"/>
  <c r="BC104" i="66"/>
  <c r="W104" i="66" s="1"/>
  <c r="AM104" i="66" s="1"/>
  <c r="BC88" i="66"/>
  <c r="W88" i="66" s="1"/>
  <c r="AM88" i="66" s="1"/>
  <c r="BC72" i="66"/>
  <c r="W72" i="66" s="1"/>
  <c r="AM72" i="66" s="1"/>
  <c r="BC56" i="66"/>
  <c r="W56" i="66" s="1"/>
  <c r="AM56" i="66" s="1"/>
  <c r="BC89" i="66"/>
  <c r="W89" i="66" s="1"/>
  <c r="AM89" i="66" s="1"/>
  <c r="BC73" i="66"/>
  <c r="W73" i="66" s="1"/>
  <c r="AM73" i="66" s="1"/>
  <c r="BC57" i="66"/>
  <c r="W57" i="66" s="1"/>
  <c r="AM57" i="66" s="1"/>
  <c r="BK95" i="66"/>
  <c r="AE95" i="66" s="1"/>
  <c r="AU95" i="66" s="1"/>
  <c r="BK184" i="66"/>
  <c r="AE184" i="66" s="1"/>
  <c r="AU184" i="66" s="1"/>
  <c r="BK175" i="66"/>
  <c r="AE175" i="66" s="1"/>
  <c r="AU175" i="66" s="1"/>
  <c r="BK79" i="66"/>
  <c r="AE79" i="66" s="1"/>
  <c r="AU79" i="66" s="1"/>
  <c r="BK180" i="66"/>
  <c r="AE180" i="66" s="1"/>
  <c r="AU180" i="66" s="1"/>
  <c r="BK143" i="66"/>
  <c r="AE143" i="66" s="1"/>
  <c r="AU143" i="66" s="1"/>
  <c r="BK94" i="66"/>
  <c r="AE94" i="66" s="1"/>
  <c r="AU94" i="66" s="1"/>
  <c r="BK162" i="66"/>
  <c r="AE162" i="66" s="1"/>
  <c r="AU162" i="66" s="1"/>
  <c r="BK97" i="66"/>
  <c r="AE97" i="66" s="1"/>
  <c r="AU97" i="66" s="1"/>
  <c r="BK65" i="66"/>
  <c r="AE65" i="66" s="1"/>
  <c r="AU65" i="66" s="1"/>
  <c r="BB119" i="66"/>
  <c r="V119" i="66" s="1"/>
  <c r="AL119" i="66" s="1"/>
  <c r="BB75" i="66"/>
  <c r="V75" i="66" s="1"/>
  <c r="AL75" i="66" s="1"/>
  <c r="BB57" i="66"/>
  <c r="V57" i="66" s="1"/>
  <c r="AL57" i="66" s="1"/>
  <c r="BF108" i="66"/>
  <c r="Z108" i="66" s="1"/>
  <c r="AP108" i="66" s="1"/>
  <c r="BF111" i="66"/>
  <c r="Z111" i="66" s="1"/>
  <c r="AP111" i="66" s="1"/>
  <c r="BF168" i="66"/>
  <c r="Z168" i="66" s="1"/>
  <c r="AP168" i="66" s="1"/>
  <c r="BF169" i="66"/>
  <c r="Z169" i="66" s="1"/>
  <c r="AP169" i="66" s="1"/>
  <c r="BF118" i="66"/>
  <c r="Z118" i="66" s="1"/>
  <c r="AP118" i="66" s="1"/>
  <c r="BF156" i="66"/>
  <c r="Z156" i="66" s="1"/>
  <c r="AP156" i="66" s="1"/>
  <c r="BF115" i="66"/>
  <c r="Z115" i="66" s="1"/>
  <c r="AP115" i="66" s="1"/>
  <c r="BF76" i="66"/>
  <c r="Z76" i="66" s="1"/>
  <c r="AP76" i="66" s="1"/>
  <c r="BF151" i="66"/>
  <c r="Z151" i="66" s="1"/>
  <c r="AP151" i="66" s="1"/>
  <c r="BF110" i="66"/>
  <c r="Z110" i="66" s="1"/>
  <c r="AP110" i="66" s="1"/>
  <c r="BE157" i="66"/>
  <c r="Y157" i="66" s="1"/>
  <c r="AO157" i="66" s="1"/>
  <c r="BE136" i="66"/>
  <c r="Y136" i="66" s="1"/>
  <c r="AO136" i="66" s="1"/>
  <c r="BE173" i="66"/>
  <c r="Y173" i="66" s="1"/>
  <c r="AO173" i="66" s="1"/>
  <c r="BE77" i="66"/>
  <c r="Y77" i="66" s="1"/>
  <c r="AO77" i="66" s="1"/>
  <c r="BE107" i="66"/>
  <c r="Y107" i="66" s="1"/>
  <c r="AO107" i="66" s="1"/>
  <c r="BE178" i="66"/>
  <c r="Y178" i="66" s="1"/>
  <c r="AO178" i="66" s="1"/>
  <c r="BE141" i="66"/>
  <c r="Y141" i="66" s="1"/>
  <c r="AO141" i="66" s="1"/>
  <c r="BE92" i="66"/>
  <c r="Y92" i="66" s="1"/>
  <c r="AO92" i="66" s="1"/>
  <c r="BE161" i="66"/>
  <c r="Y161" i="66" s="1"/>
  <c r="AO161" i="66" s="1"/>
  <c r="BE120" i="66"/>
  <c r="Y120" i="66" s="1"/>
  <c r="AO120" i="66" s="1"/>
  <c r="BE69" i="66"/>
  <c r="Y69" i="66" s="1"/>
  <c r="AO69" i="66" s="1"/>
  <c r="BE167" i="66"/>
  <c r="Y167" i="66" s="1"/>
  <c r="AO167" i="66" s="1"/>
  <c r="BE151" i="66"/>
  <c r="Y151" i="66" s="1"/>
  <c r="AO151" i="66" s="1"/>
  <c r="BE128" i="66"/>
  <c r="Y128" i="66" s="1"/>
  <c r="AO128" i="66" s="1"/>
  <c r="BE105" i="66"/>
  <c r="Y105" i="66" s="1"/>
  <c r="AO105" i="66" s="1"/>
  <c r="BE73" i="66"/>
  <c r="Y73" i="66" s="1"/>
  <c r="AO73" i="66" s="1"/>
  <c r="BE168" i="66"/>
  <c r="Y168" i="66" s="1"/>
  <c r="AO168" i="66" s="1"/>
  <c r="BE149" i="66"/>
  <c r="Y149" i="66" s="1"/>
  <c r="AO149" i="66" s="1"/>
  <c r="BE131" i="66"/>
  <c r="Y131" i="66" s="1"/>
  <c r="AO131" i="66" s="1"/>
  <c r="BE108" i="66"/>
  <c r="Y108" i="66" s="1"/>
  <c r="AO108" i="66" s="1"/>
  <c r="BE72" i="66"/>
  <c r="Y72" i="66" s="1"/>
  <c r="AO72" i="66" s="1"/>
  <c r="BE154" i="66"/>
  <c r="Y154" i="66" s="1"/>
  <c r="AO154" i="66" s="1"/>
  <c r="BE138" i="66"/>
  <c r="Y138" i="66" s="1"/>
  <c r="AO138" i="66" s="1"/>
  <c r="BE122" i="66"/>
  <c r="Y122" i="66" s="1"/>
  <c r="AO122" i="66" s="1"/>
  <c r="BE106" i="66"/>
  <c r="Y106" i="66" s="1"/>
  <c r="AO106" i="66" s="1"/>
  <c r="BE90" i="66"/>
  <c r="Y90" i="66" s="1"/>
  <c r="AO90" i="66" s="1"/>
  <c r="BE74" i="66"/>
  <c r="Y74" i="66" s="1"/>
  <c r="AO74" i="66" s="1"/>
  <c r="BE58" i="66"/>
  <c r="Y58" i="66" s="1"/>
  <c r="AO58" i="66" s="1"/>
  <c r="BE95" i="66"/>
  <c r="Y95" i="66" s="1"/>
  <c r="AO95" i="66" s="1"/>
  <c r="BE79" i="66"/>
  <c r="Y79" i="66" s="1"/>
  <c r="AO79" i="66" s="1"/>
  <c r="BE63" i="66"/>
  <c r="Y63" i="66" s="1"/>
  <c r="AO63" i="66" s="1"/>
  <c r="BI177" i="66"/>
  <c r="AC177" i="66" s="1"/>
  <c r="AS177" i="66" s="1"/>
  <c r="BI116" i="66"/>
  <c r="AC116" i="66" s="1"/>
  <c r="AS116" i="66" s="1"/>
  <c r="BI178" i="66"/>
  <c r="AC178" i="66" s="1"/>
  <c r="AS178" i="66" s="1"/>
  <c r="BI48" i="66"/>
  <c r="AC48" i="66" s="1"/>
  <c r="AS48" i="66" s="1"/>
  <c r="BI169" i="66"/>
  <c r="AC169" i="66" s="1"/>
  <c r="AS169" i="66" s="1"/>
  <c r="BI89" i="66"/>
  <c r="AC89" i="66" s="1"/>
  <c r="AS89" i="66" s="1"/>
  <c r="BI128" i="66"/>
  <c r="AC128" i="66" s="1"/>
  <c r="AS128" i="66" s="1"/>
  <c r="BI166" i="66"/>
  <c r="AC166" i="66" s="1"/>
  <c r="AS166" i="66" s="1"/>
  <c r="BI121" i="66"/>
  <c r="AC121" i="66" s="1"/>
  <c r="AS121" i="66" s="1"/>
  <c r="BI56" i="66"/>
  <c r="AC56" i="66" s="1"/>
  <c r="AS56" i="66" s="1"/>
  <c r="BI181" i="66"/>
  <c r="AC181" i="66" s="1"/>
  <c r="AS181" i="66" s="1"/>
  <c r="BI141" i="66"/>
  <c r="AC141" i="66" s="1"/>
  <c r="AS141" i="66" s="1"/>
  <c r="BI97" i="66"/>
  <c r="AC97" i="66" s="1"/>
  <c r="AS97" i="66" s="1"/>
  <c r="BI175" i="66"/>
  <c r="AC175" i="66" s="1"/>
  <c r="AS175" i="66" s="1"/>
  <c r="BI159" i="66"/>
  <c r="AC159" i="66" s="1"/>
  <c r="AS159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92" i="66"/>
  <c r="AC92" i="66" s="1"/>
  <c r="AS92" i="66" s="1"/>
  <c r="BI60" i="66"/>
  <c r="AC60" i="66" s="1"/>
  <c r="AS60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I103" i="66"/>
  <c r="AC103" i="66" s="1"/>
  <c r="AS103" i="66" s="1"/>
  <c r="BI87" i="66"/>
  <c r="AC87" i="66" s="1"/>
  <c r="AS87" i="66" s="1"/>
  <c r="BI71" i="66"/>
  <c r="AC71" i="66" s="1"/>
  <c r="AS71" i="66" s="1"/>
  <c r="BI55" i="66"/>
  <c r="AC55" i="66" s="1"/>
  <c r="AS55" i="66" s="1"/>
  <c r="BA178" i="66"/>
  <c r="U178" i="66" s="1"/>
  <c r="AK178" i="66" s="1"/>
  <c r="BA182" i="66"/>
  <c r="U182" i="66" s="1"/>
  <c r="AK182" i="66" s="1"/>
  <c r="BA186" i="66"/>
  <c r="U186" i="66" s="1"/>
  <c r="AK186" i="66" s="1"/>
  <c r="BN169" i="66"/>
  <c r="AH169" i="66" s="1"/>
  <c r="AX169" i="66" s="1"/>
  <c r="BN188" i="66"/>
  <c r="AH188" i="66" s="1"/>
  <c r="AX188" i="66" s="1"/>
  <c r="BN107" i="66"/>
  <c r="AH107" i="66" s="1"/>
  <c r="AX107" i="66" s="1"/>
  <c r="BN108" i="66"/>
  <c r="AH108" i="66" s="1"/>
  <c r="AX108" i="66" s="1"/>
  <c r="BN187" i="66"/>
  <c r="AH187" i="66" s="1"/>
  <c r="AX187" i="66" s="1"/>
  <c r="BG67" i="66"/>
  <c r="AA67" i="66" s="1"/>
  <c r="AQ67" i="66" s="1"/>
  <c r="BG168" i="66"/>
  <c r="AA168" i="66" s="1"/>
  <c r="AQ168" i="66" s="1"/>
  <c r="BG110" i="66"/>
  <c r="AA110" i="66" s="1"/>
  <c r="AQ110" i="66" s="1"/>
  <c r="BG143" i="66"/>
  <c r="AA143" i="66" s="1"/>
  <c r="AQ143" i="66" s="1"/>
  <c r="BG71" i="66"/>
  <c r="AA71" i="66" s="1"/>
  <c r="AQ71" i="66" s="1"/>
  <c r="BG130" i="66"/>
  <c r="AA130" i="66" s="1"/>
  <c r="AQ130" i="66" s="1"/>
  <c r="BG54" i="66"/>
  <c r="AA54" i="66" s="1"/>
  <c r="AQ54" i="66" s="1"/>
  <c r="BG48" i="66"/>
  <c r="AA48" i="66" s="1"/>
  <c r="AQ48" i="66" s="1"/>
  <c r="BM117" i="66"/>
  <c r="AG117" i="66" s="1"/>
  <c r="AW117" i="66" s="1"/>
  <c r="BM173" i="66"/>
  <c r="AG173" i="66" s="1"/>
  <c r="AW173" i="66" s="1"/>
  <c r="BM158" i="66"/>
  <c r="AG158" i="66" s="1"/>
  <c r="AW158" i="66" s="1"/>
  <c r="BM165" i="66"/>
  <c r="AG165" i="66" s="1"/>
  <c r="AW165" i="66" s="1"/>
  <c r="BM101" i="66"/>
  <c r="AG101" i="66" s="1"/>
  <c r="AW101" i="66" s="1"/>
  <c r="BM131" i="66"/>
  <c r="AG131" i="66" s="1"/>
  <c r="AW131" i="66" s="1"/>
  <c r="BM186" i="66"/>
  <c r="AG186" i="66" s="1"/>
  <c r="AW186" i="66" s="1"/>
  <c r="BM156" i="66"/>
  <c r="AG156" i="66" s="1"/>
  <c r="AW156" i="66" s="1"/>
  <c r="BM115" i="66"/>
  <c r="AG115" i="66" s="1"/>
  <c r="AW115" i="66" s="1"/>
  <c r="BM52" i="66"/>
  <c r="AG52" i="66" s="1"/>
  <c r="AW52" i="66" s="1"/>
  <c r="BM77" i="66"/>
  <c r="AG77" i="66" s="1"/>
  <c r="AW77" i="66" s="1"/>
  <c r="BM111" i="66"/>
  <c r="AG111" i="66" s="1"/>
  <c r="AW111" i="66" s="1"/>
  <c r="BM172" i="66"/>
  <c r="AG172" i="66" s="1"/>
  <c r="AW172" i="66" s="1"/>
  <c r="BM157" i="66"/>
  <c r="AG157" i="66" s="1"/>
  <c r="AW157" i="66" s="1"/>
  <c r="BM116" i="66"/>
  <c r="AG116" i="66" s="1"/>
  <c r="AW116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99" i="66"/>
  <c r="AG99" i="66" s="1"/>
  <c r="AW99" i="66" s="1"/>
  <c r="BM51" i="66"/>
  <c r="AG51" i="66" s="1"/>
  <c r="AW51" i="66" s="1"/>
  <c r="BL142" i="66"/>
  <c r="AF142" i="66" s="1"/>
  <c r="AV142" i="66" s="1"/>
  <c r="BL97" i="66"/>
  <c r="AF97" i="66" s="1"/>
  <c r="AV97" i="66" s="1"/>
  <c r="BL133" i="66"/>
  <c r="AF133" i="66" s="1"/>
  <c r="AV133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88" i="66"/>
  <c r="AF88" i="66" s="1"/>
  <c r="AV88" i="66" s="1"/>
  <c r="BL72" i="66"/>
  <c r="AF72" i="66" s="1"/>
  <c r="AV72" i="66" s="1"/>
  <c r="BL56" i="66"/>
  <c r="AF56" i="66" s="1"/>
  <c r="AV56" i="66" s="1"/>
  <c r="BD132" i="66"/>
  <c r="X132" i="66" s="1"/>
  <c r="AN132" i="66" s="1"/>
  <c r="BD164" i="66"/>
  <c r="X164" i="66" s="1"/>
  <c r="AN164" i="66" s="1"/>
  <c r="BD79" i="66"/>
  <c r="X79" i="66" s="1"/>
  <c r="AN79" i="66" s="1"/>
  <c r="BD63" i="66"/>
  <c r="X63" i="66" s="1"/>
  <c r="AN63" i="66" s="1"/>
  <c r="BC146" i="66"/>
  <c r="W146" i="66" s="1"/>
  <c r="AM146" i="66" s="1"/>
  <c r="BC71" i="66"/>
  <c r="W71" i="66" s="1"/>
  <c r="AM71" i="66" s="1"/>
  <c r="BC46" i="66"/>
  <c r="W46" i="66" s="1"/>
  <c r="AM46" i="66" s="1"/>
  <c r="BC167" i="66"/>
  <c r="W167" i="66" s="1"/>
  <c r="AM167" i="66" s="1"/>
  <c r="BC87" i="66"/>
  <c r="W87" i="66" s="1"/>
  <c r="AM87" i="66" s="1"/>
  <c r="BC135" i="66"/>
  <c r="W135" i="66" s="1"/>
  <c r="AM135" i="66" s="1"/>
  <c r="BC164" i="66"/>
  <c r="W164" i="66" s="1"/>
  <c r="AM164" i="66" s="1"/>
  <c r="BC119" i="66"/>
  <c r="W119" i="66" s="1"/>
  <c r="AM119" i="66" s="1"/>
  <c r="BC70" i="66"/>
  <c r="W70" i="66" s="1"/>
  <c r="AM70" i="66" s="1"/>
  <c r="BC153" i="66"/>
  <c r="W153" i="66" s="1"/>
  <c r="AM153" i="66" s="1"/>
  <c r="BC107" i="66"/>
  <c r="W107" i="66" s="1"/>
  <c r="AM107" i="66" s="1"/>
  <c r="BC47" i="66"/>
  <c r="W47" i="66" s="1"/>
  <c r="AM47" i="66" s="1"/>
  <c r="BC181" i="66"/>
  <c r="W181" i="66" s="1"/>
  <c r="AM181" i="66" s="1"/>
  <c r="BC165" i="66"/>
  <c r="W165" i="66" s="1"/>
  <c r="AM165" i="66" s="1"/>
  <c r="BC145" i="66"/>
  <c r="W145" i="66" s="1"/>
  <c r="AM145" i="66" s="1"/>
  <c r="BC122" i="66"/>
  <c r="W122" i="66" s="1"/>
  <c r="AM122" i="66" s="1"/>
  <c r="BC99" i="66"/>
  <c r="W99" i="66" s="1"/>
  <c r="AM99" i="66" s="1"/>
  <c r="BC67" i="66"/>
  <c r="W67" i="66" s="1"/>
  <c r="AM67" i="66" s="1"/>
  <c r="BC182" i="66"/>
  <c r="W182" i="66" s="1"/>
  <c r="AM182" i="66" s="1"/>
  <c r="BC166" i="66"/>
  <c r="W166" i="66" s="1"/>
  <c r="AM166" i="66" s="1"/>
  <c r="BC143" i="66"/>
  <c r="W143" i="66" s="1"/>
  <c r="AM143" i="66" s="1"/>
  <c r="BC125" i="66"/>
  <c r="W125" i="66" s="1"/>
  <c r="AM125" i="66" s="1"/>
  <c r="BC98" i="66"/>
  <c r="W98" i="66" s="1"/>
  <c r="AM98" i="66" s="1"/>
  <c r="BC66" i="66"/>
  <c r="W66" i="66" s="1"/>
  <c r="AM66" i="66" s="1"/>
  <c r="BC148" i="66"/>
  <c r="W148" i="66" s="1"/>
  <c r="AM148" i="66" s="1"/>
  <c r="BC132" i="66"/>
  <c r="W132" i="66" s="1"/>
  <c r="AM132" i="66" s="1"/>
  <c r="BC116" i="66"/>
  <c r="W116" i="66" s="1"/>
  <c r="AM116" i="66" s="1"/>
  <c r="BC100" i="66"/>
  <c r="W100" i="66" s="1"/>
  <c r="AM100" i="66" s="1"/>
  <c r="BC84" i="66"/>
  <c r="W84" i="66" s="1"/>
  <c r="AM84" i="66" s="1"/>
  <c r="BC68" i="66"/>
  <c r="W68" i="66" s="1"/>
  <c r="AM68" i="66" s="1"/>
  <c r="BC52" i="66"/>
  <c r="W52" i="66" s="1"/>
  <c r="AM52" i="66" s="1"/>
  <c r="BC101" i="66"/>
  <c r="W101" i="66" s="1"/>
  <c r="AM101" i="66" s="1"/>
  <c r="BC85" i="66"/>
  <c r="W85" i="66" s="1"/>
  <c r="AM85" i="66" s="1"/>
  <c r="BC69" i="66"/>
  <c r="W69" i="66" s="1"/>
  <c r="AM69" i="66" s="1"/>
  <c r="BC53" i="66"/>
  <c r="W53" i="66" s="1"/>
  <c r="AM53" i="66" s="1"/>
  <c r="BK47" i="66"/>
  <c r="AE47" i="66" s="1"/>
  <c r="AU47" i="66" s="1"/>
  <c r="BK78" i="66"/>
  <c r="AE78" i="66" s="1"/>
  <c r="AU78" i="66" s="1"/>
  <c r="BK187" i="66"/>
  <c r="AE187" i="66" s="1"/>
  <c r="AU187" i="66" s="1"/>
  <c r="BK154" i="66"/>
  <c r="AE154" i="66" s="1"/>
  <c r="AU154" i="66" s="1"/>
  <c r="BK55" i="66"/>
  <c r="AE55" i="66" s="1"/>
  <c r="AU55" i="66" s="1"/>
  <c r="BK185" i="66"/>
  <c r="AE185" i="66" s="1"/>
  <c r="AU185" i="66" s="1"/>
  <c r="BK153" i="66"/>
  <c r="AE153" i="66" s="1"/>
  <c r="AU153" i="66" s="1"/>
  <c r="BK107" i="66"/>
  <c r="AE107" i="66" s="1"/>
  <c r="AU107" i="66" s="1"/>
  <c r="BK174" i="66"/>
  <c r="AE174" i="66" s="1"/>
  <c r="AU174" i="66" s="1"/>
  <c r="BK117" i="66"/>
  <c r="AE117" i="66" s="1"/>
  <c r="AU117" i="66" s="1"/>
  <c r="BK50" i="66"/>
  <c r="AE50" i="66" s="1"/>
  <c r="AU50" i="66" s="1"/>
  <c r="BK77" i="66"/>
  <c r="AE77" i="66" s="1"/>
  <c r="AU77" i="66" s="1"/>
  <c r="BB180" i="66"/>
  <c r="V180" i="66" s="1"/>
  <c r="AL180" i="66" s="1"/>
  <c r="BB185" i="66"/>
  <c r="V185" i="66" s="1"/>
  <c r="AL185" i="66" s="1"/>
  <c r="BB115" i="66"/>
  <c r="V115" i="66" s="1"/>
  <c r="AL115" i="66" s="1"/>
  <c r="BB59" i="66"/>
  <c r="V59" i="66" s="1"/>
  <c r="AL59" i="66" s="1"/>
  <c r="BB100" i="66"/>
  <c r="V100" i="66" s="1"/>
  <c r="AL100" i="66" s="1"/>
  <c r="BB178" i="66"/>
  <c r="V178" i="66" s="1"/>
  <c r="AL178" i="66" s="1"/>
  <c r="BB139" i="66"/>
  <c r="V139" i="66" s="1"/>
  <c r="AL139" i="66" s="1"/>
  <c r="BB116" i="66"/>
  <c r="V116" i="66" s="1"/>
  <c r="AL116" i="66" s="1"/>
  <c r="BB69" i="66"/>
  <c r="V69" i="66" s="1"/>
  <c r="AL69" i="66" s="1"/>
  <c r="BB102" i="66"/>
  <c r="V102" i="66" s="1"/>
  <c r="AL102" i="66" s="1"/>
  <c r="BF140" i="66"/>
  <c r="Z140" i="66" s="1"/>
  <c r="AP140" i="66" s="1"/>
  <c r="BF143" i="66"/>
  <c r="Z143" i="66" s="1"/>
  <c r="AP143" i="66" s="1"/>
  <c r="BF150" i="66"/>
  <c r="Z150" i="66" s="1"/>
  <c r="AP150" i="66" s="1"/>
  <c r="BF180" i="66"/>
  <c r="Z180" i="66" s="1"/>
  <c r="AP180" i="66" s="1"/>
  <c r="BF48" i="66"/>
  <c r="Z48" i="66" s="1"/>
  <c r="AP48" i="66" s="1"/>
  <c r="BF146" i="66"/>
  <c r="Z146" i="66" s="1"/>
  <c r="AP146" i="66" s="1"/>
  <c r="BF123" i="66"/>
  <c r="Z123" i="66" s="1"/>
  <c r="AP123" i="66" s="1"/>
  <c r="BF100" i="66"/>
  <c r="Z100" i="66" s="1"/>
  <c r="AP100" i="66" s="1"/>
  <c r="BF68" i="66"/>
  <c r="Z68" i="66" s="1"/>
  <c r="AP68" i="66" s="1"/>
  <c r="BF179" i="66"/>
  <c r="Z179" i="66" s="1"/>
  <c r="AP179" i="66" s="1"/>
  <c r="BF126" i="66"/>
  <c r="Z126" i="66" s="1"/>
  <c r="AP126" i="66" s="1"/>
  <c r="BF67" i="66"/>
  <c r="Z67" i="66" s="1"/>
  <c r="AP67" i="66" s="1"/>
  <c r="BF149" i="66"/>
  <c r="Z149" i="66" s="1"/>
  <c r="AP149" i="66" s="1"/>
  <c r="BF133" i="66"/>
  <c r="Z133" i="66" s="1"/>
  <c r="AP133" i="66" s="1"/>
  <c r="BF117" i="66"/>
  <c r="Z117" i="66" s="1"/>
  <c r="AP117" i="66" s="1"/>
  <c r="BF101" i="66"/>
  <c r="Z101" i="66" s="1"/>
  <c r="AP101" i="66" s="1"/>
  <c r="BF85" i="66"/>
  <c r="Z85" i="66" s="1"/>
  <c r="AP85" i="66" s="1"/>
  <c r="BF69" i="66"/>
  <c r="Z69" i="66" s="1"/>
  <c r="AP69" i="66" s="1"/>
  <c r="BF86" i="66"/>
  <c r="Z86" i="66" s="1"/>
  <c r="AP86" i="66" s="1"/>
  <c r="BE139" i="66"/>
  <c r="Y139" i="66" s="1"/>
  <c r="AO139" i="66" s="1"/>
  <c r="BE113" i="66"/>
  <c r="Y113" i="66" s="1"/>
  <c r="AO113" i="66" s="1"/>
  <c r="BE145" i="66"/>
  <c r="Y145" i="66" s="1"/>
  <c r="AO145" i="66" s="1"/>
  <c r="BE174" i="66"/>
  <c r="Y174" i="66" s="1"/>
  <c r="AO174" i="66" s="1"/>
  <c r="BE84" i="66"/>
  <c r="Y84" i="66" s="1"/>
  <c r="AO84" i="66" s="1"/>
  <c r="BE170" i="66"/>
  <c r="Y170" i="66" s="1"/>
  <c r="AO170" i="66" s="1"/>
  <c r="BE132" i="66"/>
  <c r="Y132" i="66" s="1"/>
  <c r="AO132" i="66" s="1"/>
  <c r="BE76" i="66"/>
  <c r="Y76" i="66" s="1"/>
  <c r="AO76" i="66" s="1"/>
  <c r="BE152" i="66"/>
  <c r="Y152" i="66" s="1"/>
  <c r="AO152" i="66" s="1"/>
  <c r="BE111" i="66"/>
  <c r="Y111" i="66" s="1"/>
  <c r="AO111" i="66" s="1"/>
  <c r="BE53" i="66"/>
  <c r="Y53" i="66" s="1"/>
  <c r="AO53" i="66" s="1"/>
  <c r="BE179" i="66"/>
  <c r="Y179" i="66" s="1"/>
  <c r="AO179" i="66" s="1"/>
  <c r="BE163" i="66"/>
  <c r="Y163" i="66" s="1"/>
  <c r="AO163" i="66" s="1"/>
  <c r="BE144" i="66"/>
  <c r="Y144" i="66" s="1"/>
  <c r="AO144" i="66" s="1"/>
  <c r="BE121" i="66"/>
  <c r="Y121" i="66" s="1"/>
  <c r="AO121" i="66" s="1"/>
  <c r="BE97" i="66"/>
  <c r="Y97" i="66" s="1"/>
  <c r="AO97" i="66" s="1"/>
  <c r="BE65" i="66"/>
  <c r="Y65" i="66" s="1"/>
  <c r="AO65" i="66" s="1"/>
  <c r="BE180" i="66"/>
  <c r="Y180" i="66" s="1"/>
  <c r="AO180" i="66" s="1"/>
  <c r="BE164" i="66"/>
  <c r="Y164" i="66" s="1"/>
  <c r="AO164" i="66" s="1"/>
  <c r="BE147" i="66"/>
  <c r="Y147" i="66" s="1"/>
  <c r="AO147" i="66" s="1"/>
  <c r="BE124" i="66"/>
  <c r="Y124" i="66" s="1"/>
  <c r="AO124" i="66" s="1"/>
  <c r="BE96" i="66"/>
  <c r="Y96" i="66" s="1"/>
  <c r="AO96" i="66" s="1"/>
  <c r="BE64" i="66"/>
  <c r="Y64" i="66" s="1"/>
  <c r="AO64" i="66" s="1"/>
  <c r="BE150" i="66"/>
  <c r="Y150" i="66" s="1"/>
  <c r="AO150" i="66" s="1"/>
  <c r="BE134" i="66"/>
  <c r="Y134" i="66" s="1"/>
  <c r="AO134" i="66" s="1"/>
  <c r="BE118" i="66"/>
  <c r="Y118" i="66" s="1"/>
  <c r="AO118" i="66" s="1"/>
  <c r="BE102" i="66"/>
  <c r="Y102" i="66" s="1"/>
  <c r="AO102" i="66" s="1"/>
  <c r="BE86" i="66"/>
  <c r="Y86" i="66" s="1"/>
  <c r="AO86" i="66" s="1"/>
  <c r="BE70" i="66"/>
  <c r="Y70" i="66" s="1"/>
  <c r="AO70" i="66" s="1"/>
  <c r="BE54" i="66"/>
  <c r="Y54" i="66" s="1"/>
  <c r="AO54" i="66" s="1"/>
  <c r="BE91" i="66"/>
  <c r="Y91" i="66" s="1"/>
  <c r="AO91" i="66" s="1"/>
  <c r="BE75" i="66"/>
  <c r="Y75" i="66" s="1"/>
  <c r="AO75" i="66" s="1"/>
  <c r="BE59" i="66"/>
  <c r="Y59" i="66" s="1"/>
  <c r="AO59" i="66" s="1"/>
  <c r="BI80" i="66"/>
  <c r="AC80" i="66" s="1"/>
  <c r="AS80" i="66" s="1"/>
  <c r="BI161" i="66"/>
  <c r="AC161" i="66" s="1"/>
  <c r="AS161" i="66" s="1"/>
  <c r="BI73" i="66"/>
  <c r="AC73" i="66" s="1"/>
  <c r="AS73" i="66" s="1"/>
  <c r="BI162" i="66"/>
  <c r="AC162" i="66" s="1"/>
  <c r="AS162" i="66" s="1"/>
  <c r="BI148" i="66"/>
  <c r="AC148" i="66" s="1"/>
  <c r="AS148" i="66" s="1"/>
  <c r="BI57" i="66"/>
  <c r="AC57" i="66" s="1"/>
  <c r="AS57" i="66" s="1"/>
  <c r="BI186" i="66"/>
  <c r="AC186" i="66" s="1"/>
  <c r="AS186" i="66" s="1"/>
  <c r="BI105" i="66"/>
  <c r="AC105" i="66" s="1"/>
  <c r="AS105" i="66" s="1"/>
  <c r="BI153" i="66"/>
  <c r="AC153" i="66" s="1"/>
  <c r="AS153" i="66" s="1"/>
  <c r="BI112" i="66"/>
  <c r="AC112" i="66" s="1"/>
  <c r="AS112" i="66" s="1"/>
  <c r="BI173" i="66"/>
  <c r="AC173" i="66" s="1"/>
  <c r="AS173" i="66" s="1"/>
  <c r="BI132" i="66"/>
  <c r="AC132" i="66" s="1"/>
  <c r="AS132" i="66" s="1"/>
  <c r="BI81" i="66"/>
  <c r="AC81" i="66" s="1"/>
  <c r="AS81" i="66" s="1"/>
  <c r="BI171" i="66"/>
  <c r="AC171" i="66" s="1"/>
  <c r="AS171" i="66" s="1"/>
  <c r="BI156" i="66"/>
  <c r="AC156" i="66" s="1"/>
  <c r="AS156" i="66" s="1"/>
  <c r="BI133" i="66"/>
  <c r="AC133" i="66" s="1"/>
  <c r="AS133" i="66" s="1"/>
  <c r="BI115" i="66"/>
  <c r="AC115" i="66" s="1"/>
  <c r="AS115" i="66" s="1"/>
  <c r="BI85" i="66"/>
  <c r="AC85" i="66" s="1"/>
  <c r="AS85" i="66" s="1"/>
  <c r="BI53" i="66"/>
  <c r="AC53" i="66" s="1"/>
  <c r="AS53" i="66" s="1"/>
  <c r="BI172" i="66"/>
  <c r="AC172" i="66" s="1"/>
  <c r="AS172" i="66" s="1"/>
  <c r="BI152" i="66"/>
  <c r="AC152" i="66" s="1"/>
  <c r="AS152" i="66" s="1"/>
  <c r="BI129" i="66"/>
  <c r="AC129" i="66" s="1"/>
  <c r="AS129" i="66" s="1"/>
  <c r="BI111" i="66"/>
  <c r="AC111" i="66" s="1"/>
  <c r="AS111" i="66" s="1"/>
  <c r="BI84" i="66"/>
  <c r="AC84" i="66" s="1"/>
  <c r="AS84" i="66" s="1"/>
  <c r="BI52" i="66"/>
  <c r="AC52" i="66" s="1"/>
  <c r="AS52" i="66" s="1"/>
  <c r="BI158" i="66"/>
  <c r="AC158" i="66" s="1"/>
  <c r="AS158" i="66" s="1"/>
  <c r="BI142" i="66"/>
  <c r="AC142" i="66" s="1"/>
  <c r="AS142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62" i="66"/>
  <c r="AC62" i="66" s="1"/>
  <c r="AS62" i="66" s="1"/>
  <c r="BI46" i="66"/>
  <c r="AC46" i="66" s="1"/>
  <c r="AS46" i="66" s="1"/>
  <c r="BI99" i="66"/>
  <c r="AC99" i="66" s="1"/>
  <c r="AS99" i="66" s="1"/>
  <c r="BI83" i="66"/>
  <c r="AC83" i="66" s="1"/>
  <c r="AS83" i="66" s="1"/>
  <c r="BI67" i="66"/>
  <c r="AC67" i="66" s="1"/>
  <c r="AS67" i="66" s="1"/>
  <c r="BI51" i="66"/>
  <c r="AC51" i="66" s="1"/>
  <c r="AS51" i="66" s="1"/>
  <c r="AZ88" i="66"/>
  <c r="T88" i="66" s="1"/>
  <c r="AJ88" i="66" s="1"/>
  <c r="AZ100" i="66"/>
  <c r="T100" i="66" s="1"/>
  <c r="AJ100" i="66" s="1"/>
  <c r="AZ112" i="66"/>
  <c r="T112" i="66" s="1"/>
  <c r="AJ112" i="66" s="1"/>
  <c r="AZ120" i="66"/>
  <c r="T120" i="66" s="1"/>
  <c r="AJ120" i="66" s="1"/>
  <c r="AW164" i="66"/>
  <c r="AW70" i="66"/>
  <c r="AU151" i="66"/>
  <c r="AW178" i="66"/>
  <c r="AW73" i="66"/>
  <c r="AP175" i="66"/>
  <c r="AP51" i="66"/>
  <c r="T217" i="66"/>
  <c r="AU192" i="66"/>
  <c r="AN190" i="66"/>
  <c r="T218" i="66"/>
  <c r="AQ183" i="66"/>
  <c r="AQ182" i="66"/>
  <c r="AU193" i="66"/>
  <c r="AU191" i="66"/>
  <c r="T212" i="66"/>
  <c r="AJ212" i="66" s="1"/>
  <c r="T203" i="66"/>
  <c r="AJ203" i="66" s="1"/>
  <c r="AU190" i="66"/>
  <c r="AN95" i="66"/>
  <c r="AN111" i="66"/>
  <c r="AN115" i="66"/>
  <c r="AN127" i="66"/>
  <c r="AN131" i="66"/>
  <c r="AN139" i="66"/>
  <c r="AN143" i="66"/>
  <c r="AN155" i="66"/>
  <c r="AP47" i="66"/>
  <c r="AP74" i="66"/>
  <c r="AP96" i="66"/>
  <c r="AP124" i="66"/>
  <c r="AN99" i="66"/>
  <c r="AN64" i="66"/>
  <c r="AP63" i="66"/>
  <c r="AP154" i="66"/>
  <c r="AP165" i="66"/>
  <c r="AP181" i="66"/>
  <c r="AN86" i="66"/>
  <c r="AN142" i="66"/>
  <c r="AN150" i="66"/>
  <c r="AN186" i="66"/>
  <c r="AT64" i="66"/>
  <c r="AT72" i="66"/>
  <c r="AT47" i="66"/>
  <c r="AT57" i="66"/>
  <c r="AT73" i="66"/>
  <c r="AR184" i="66"/>
  <c r="AT59" i="66"/>
  <c r="AT79" i="66"/>
  <c r="AT84" i="66"/>
  <c r="AT62" i="66"/>
  <c r="AT78" i="66"/>
  <c r="AT83" i="66"/>
  <c r="AT76" i="66"/>
  <c r="AT48" i="66"/>
  <c r="AT61" i="66"/>
  <c r="AT77" i="66"/>
  <c r="AT87" i="66"/>
  <c r="AT91" i="66"/>
  <c r="AT95" i="66"/>
  <c r="AT99" i="66"/>
  <c r="AT103" i="66"/>
  <c r="AT107" i="66"/>
  <c r="AT111" i="66"/>
  <c r="AT115" i="66"/>
  <c r="AT119" i="66"/>
  <c r="AT123" i="66"/>
  <c r="AT127" i="66"/>
  <c r="AT131" i="66"/>
  <c r="AT135" i="66"/>
  <c r="AT139" i="66"/>
  <c r="AT143" i="66"/>
  <c r="AT147" i="66"/>
  <c r="AT151" i="66"/>
  <c r="AT155" i="66"/>
  <c r="AT159" i="66"/>
  <c r="AT163" i="66"/>
  <c r="AT167" i="66"/>
  <c r="AT171" i="66"/>
  <c r="AT175" i="66"/>
  <c r="AT179" i="66"/>
  <c r="AT183" i="66"/>
  <c r="AT187" i="66"/>
  <c r="AR140" i="66"/>
  <c r="AR179" i="66"/>
  <c r="AR51" i="66"/>
  <c r="AR142" i="66"/>
  <c r="AR158" i="66"/>
  <c r="AN124" i="66"/>
  <c r="AN69" i="66"/>
  <c r="AN152" i="66"/>
  <c r="AN168" i="66"/>
  <c r="AN176" i="66"/>
  <c r="AN188" i="66"/>
  <c r="AT67" i="66"/>
  <c r="AT52" i="66"/>
  <c r="AT50" i="66"/>
  <c r="AT66" i="66"/>
  <c r="AT82" i="66"/>
  <c r="AT56" i="66"/>
  <c r="AT80" i="66"/>
  <c r="AT49" i="66"/>
  <c r="AT65" i="66"/>
  <c r="AT81" i="66"/>
  <c r="AT88" i="66"/>
  <c r="AT92" i="66"/>
  <c r="AT96" i="66"/>
  <c r="AT100" i="66"/>
  <c r="AT104" i="66"/>
  <c r="AT108" i="66"/>
  <c r="AT112" i="66"/>
  <c r="AT116" i="66"/>
  <c r="AT120" i="66"/>
  <c r="AT124" i="66"/>
  <c r="AT128" i="66"/>
  <c r="AT132" i="66"/>
  <c r="AT136" i="66"/>
  <c r="AT140" i="66"/>
  <c r="AT144" i="66"/>
  <c r="AT148" i="66"/>
  <c r="AT152" i="66"/>
  <c r="AT156" i="66"/>
  <c r="AT160" i="66"/>
  <c r="AT164" i="66"/>
  <c r="AT168" i="66"/>
  <c r="AT172" i="66"/>
  <c r="AT176" i="66"/>
  <c r="AT180" i="66"/>
  <c r="AT184" i="66"/>
  <c r="AR172" i="66"/>
  <c r="AR183" i="66"/>
  <c r="AR68" i="66"/>
  <c r="AR80" i="66"/>
  <c r="AR112" i="66"/>
  <c r="AR120" i="66"/>
  <c r="AR146" i="66"/>
  <c r="AN117" i="66"/>
  <c r="AN66" i="66"/>
  <c r="AN74" i="66"/>
  <c r="AN141" i="66"/>
  <c r="AN189" i="66"/>
  <c r="AT71" i="66"/>
  <c r="AT60" i="66"/>
  <c r="AT54" i="66"/>
  <c r="AT70" i="66"/>
  <c r="AT51" i="66"/>
  <c r="AT68" i="66"/>
  <c r="AT46" i="66"/>
  <c r="AT53" i="66"/>
  <c r="AT69" i="66"/>
  <c r="AT85" i="66"/>
  <c r="AT89" i="66"/>
  <c r="AT93" i="66"/>
  <c r="AT97" i="66"/>
  <c r="AT101" i="66"/>
  <c r="AT105" i="66"/>
  <c r="AT109" i="66"/>
  <c r="AT113" i="66"/>
  <c r="AT117" i="66"/>
  <c r="AT121" i="66"/>
  <c r="AT125" i="66"/>
  <c r="AT129" i="66"/>
  <c r="AT133" i="66"/>
  <c r="AT137" i="66"/>
  <c r="AT141" i="66"/>
  <c r="AT145" i="66"/>
  <c r="AT149" i="66"/>
  <c r="AT153" i="66"/>
  <c r="AT157" i="66"/>
  <c r="AT161" i="66"/>
  <c r="AT165" i="66"/>
  <c r="AT169" i="66"/>
  <c r="AT173" i="66"/>
  <c r="AT177" i="66"/>
  <c r="AT181" i="66"/>
  <c r="AT185" i="66"/>
  <c r="AR144" i="66"/>
  <c r="AR176" i="66"/>
  <c r="AR85" i="66"/>
  <c r="AR105" i="66"/>
  <c r="AR113" i="66"/>
  <c r="AR182" i="66"/>
  <c r="AR62" i="66"/>
  <c r="AR78" i="66"/>
  <c r="AR82" i="66"/>
  <c r="AR110" i="66"/>
  <c r="AR118" i="66"/>
  <c r="AR138" i="66"/>
  <c r="AR170" i="66"/>
  <c r="T22" i="66"/>
  <c r="T23" i="66"/>
  <c r="T28" i="66"/>
  <c r="T210" i="66"/>
  <c r="AJ210" i="66" s="1"/>
  <c r="T207" i="66"/>
  <c r="AJ207" i="66" s="1"/>
  <c r="T215" i="66"/>
  <c r="AJ215" i="66" s="1"/>
  <c r="T209" i="66"/>
  <c r="AJ209" i="66" s="1"/>
  <c r="T221" i="66"/>
  <c r="T206" i="66"/>
  <c r="AJ206" i="66" s="1"/>
  <c r="T214" i="66"/>
  <c r="AJ214" i="66" s="1"/>
  <c r="T222" i="66"/>
  <c r="T24" i="66"/>
  <c r="T26" i="66"/>
  <c r="T30" i="66"/>
  <c r="T204" i="66"/>
  <c r="AJ204" i="66" s="1"/>
  <c r="T205" i="66"/>
  <c r="AJ205" i="66" s="1"/>
  <c r="T29" i="66"/>
  <c r="T211" i="66"/>
  <c r="AJ211" i="66" s="1"/>
  <c r="T219" i="66"/>
  <c r="T216" i="66"/>
  <c r="AJ216" i="66" s="1"/>
  <c r="T220" i="66"/>
  <c r="T25" i="66"/>
  <c r="T31" i="66"/>
  <c r="T213" i="66"/>
  <c r="AJ213" i="66" s="1"/>
  <c r="T208" i="66"/>
  <c r="AJ208" i="66" s="1"/>
  <c r="T32" i="66"/>
  <c r="AL147" i="66"/>
  <c r="AL163" i="66"/>
  <c r="AL92" i="66"/>
  <c r="AL96" i="66"/>
  <c r="AL108" i="66"/>
  <c r="AL112" i="66"/>
  <c r="AL128" i="66"/>
  <c r="AL141" i="66"/>
  <c r="AL157" i="66"/>
  <c r="AL73" i="66"/>
  <c r="AL148" i="66"/>
  <c r="AL156" i="66"/>
  <c r="AL71" i="66"/>
  <c r="AL168" i="66"/>
  <c r="AL137" i="66"/>
  <c r="AL153" i="66"/>
  <c r="AL143" i="66"/>
  <c r="AL182" i="66"/>
  <c r="AL123" i="66"/>
  <c r="AL131" i="66"/>
  <c r="AL65" i="66"/>
  <c r="AL81" i="66"/>
  <c r="AL152" i="66"/>
  <c r="AL145" i="66"/>
  <c r="AL177" i="66"/>
  <c r="AL151" i="66"/>
  <c r="AL158" i="66"/>
  <c r="AL89" i="66"/>
  <c r="AL93" i="66"/>
  <c r="AL97" i="66"/>
  <c r="AL101" i="66"/>
  <c r="AL105" i="66"/>
  <c r="AL109" i="66"/>
  <c r="AL113" i="66"/>
  <c r="AL117" i="66"/>
  <c r="AL121" i="66"/>
  <c r="AL125" i="66"/>
  <c r="AL129" i="66"/>
  <c r="AL77" i="66"/>
  <c r="AL170" i="66"/>
  <c r="AL54" i="66"/>
  <c r="AL82" i="66"/>
  <c r="AL85" i="66"/>
  <c r="AL133" i="66"/>
  <c r="AL149" i="66"/>
  <c r="AL181" i="66"/>
  <c r="AL155" i="66"/>
  <c r="AL162" i="66"/>
  <c r="AL86" i="66"/>
  <c r="AL118" i="66"/>
  <c r="AL130" i="66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J36" i="53" l="1"/>
  <c r="J37" i="53" s="1"/>
  <c r="H36" i="53"/>
  <c r="H37" i="53" s="1"/>
  <c r="M36" i="53"/>
  <c r="M37" i="53" s="1"/>
  <c r="K36" i="53"/>
  <c r="K37" i="53" s="1"/>
  <c r="E36" i="53"/>
  <c r="E37" i="53" s="1"/>
  <c r="F36" i="53"/>
  <c r="F37" i="53" s="1"/>
  <c r="D36" i="53"/>
  <c r="D37" i="53" s="1"/>
  <c r="I36" i="53"/>
  <c r="I37" i="53" s="1"/>
  <c r="G36" i="53"/>
  <c r="G37" i="53" s="1"/>
  <c r="C36" i="53"/>
  <c r="C37" i="53" s="1"/>
  <c r="N36" i="53"/>
  <c r="N37" i="53" s="1"/>
  <c r="L36" i="53"/>
  <c r="L37" i="53" s="1"/>
  <c r="Q36" i="53"/>
  <c r="Q37" i="53" s="1"/>
  <c r="O36" i="53"/>
  <c r="O37" i="53" s="1"/>
  <c r="P36" i="53"/>
  <c r="P37" i="53" s="1"/>
  <c r="C9" i="53"/>
  <c r="B37" i="53" l="1"/>
  <c r="C11" i="53"/>
  <c r="B7" i="37" l="1"/>
</calcChain>
</file>

<file path=xl/sharedStrings.xml><?xml version="1.0" encoding="utf-8"?>
<sst xmlns="http://schemas.openxmlformats.org/spreadsheetml/2006/main" count="194" uniqueCount="66">
  <si>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</si>
  <si>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</si>
  <si>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</si>
  <si>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</si>
  <si>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</si>
  <si>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</si>
  <si>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</si>
  <si>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</si>
  <si>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</si>
  <si>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</si>
  <si>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</si>
  <si>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</si>
  <si>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</si>
  <si>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</si>
  <si>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</si>
  <si>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</si>
  <si>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</si>
  <si>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</si>
  <si>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</si>
  <si>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</si>
  <si>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</si>
  <si>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</si>
  <si>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</si>
  <si>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</si>
  <si>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</si>
  <si>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</si>
  <si>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</si>
  <si>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</si>
  <si>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</si>
  <si>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</si>
  <si>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</si>
  <si>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</si>
  <si>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</si>
  <si>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</si>
  <si>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</si>
  <si>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</si>
  <si>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</si>
  <si>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</si>
  <si>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</si>
  <si>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</si>
  <si>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</si>
  <si>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</si>
  <si>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</si>
  <si>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</si>
  <si>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</si>
  <si>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</si>
  <si>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</si>
  <si>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</si>
  <si>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</si>
  <si>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</si>
  <si>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</si>
  <si>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</si>
  <si>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</si>
  <si>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</si>
  <si>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</si>
  <si>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</si>
  <si>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</si>
  <si>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</si>
  <si>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</si>
  <si>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</si>
  <si>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MMP-1(DS)</t>
  </si>
  <si>
    <t>pKa2</t>
  </si>
  <si>
    <t>pKa1</t>
  </si>
  <si>
    <t>Diff</t>
  </si>
  <si>
    <t>Exp1</t>
  </si>
  <si>
    <t>Exp2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</si>
</sst>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2" fontId="10" fillId="0" borderId="1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65</c:v>
                </c:pt>
                <c:pt idx="1">
                  <c:v>66.537000000000006</c:v>
                </c:pt>
                <c:pt idx="2">
                  <c:v>64.629599999999996</c:v>
                </c:pt>
                <c:pt idx="3">
                  <c:v>64.833299999999994</c:v>
                </c:pt>
                <c:pt idx="4">
                  <c:v>65.907399999999996</c:v>
                </c:pt>
                <c:pt idx="5">
                  <c:v>66</c:v>
                </c:pt>
                <c:pt idx="6">
                  <c:v>66</c:v>
                </c:pt>
                <c:pt idx="7">
                  <c:v>65.074100000000001</c:v>
                </c:pt>
                <c:pt idx="8">
                  <c:v>66.148099999999999</c:v>
                </c:pt>
                <c:pt idx="9">
                  <c:v>65.111099999999993</c:v>
                </c:pt>
                <c:pt idx="10">
                  <c:v>65.537000000000006</c:v>
                </c:pt>
                <c:pt idx="11">
                  <c:v>65.722200000000001</c:v>
                </c:pt>
                <c:pt idx="12">
                  <c:v>65.259299999999996</c:v>
                </c:pt>
                <c:pt idx="13">
                  <c:v>65.481499999999997</c:v>
                </c:pt>
                <c:pt idx="14">
                  <c:v>64.703699999999998</c:v>
                </c:pt>
                <c:pt idx="15">
                  <c:v>65.370400000000004</c:v>
                </c:pt>
                <c:pt idx="16">
                  <c:v>64.555599999999998</c:v>
                </c:pt>
                <c:pt idx="17">
                  <c:v>64.851900000000001</c:v>
                </c:pt>
                <c:pt idx="18">
                  <c:v>64.574100000000001</c:v>
                </c:pt>
                <c:pt idx="19">
                  <c:v>66.166700000000006</c:v>
                </c:pt>
                <c:pt idx="20">
                  <c:v>65.314800000000005</c:v>
                </c:pt>
                <c:pt idx="21">
                  <c:v>64.888900000000007</c:v>
                </c:pt>
                <c:pt idx="22">
                  <c:v>65.611099999999993</c:v>
                </c:pt>
                <c:pt idx="23">
                  <c:v>65.518500000000003</c:v>
                </c:pt>
                <c:pt idx="24">
                  <c:v>65.481499999999997</c:v>
                </c:pt>
                <c:pt idx="25">
                  <c:v>65.759299999999996</c:v>
                </c:pt>
                <c:pt idx="26">
                  <c:v>65.648099999999999</c:v>
                </c:pt>
                <c:pt idx="27">
                  <c:v>65.888900000000007</c:v>
                </c:pt>
                <c:pt idx="28">
                  <c:v>64.833299999999994</c:v>
                </c:pt>
                <c:pt idx="29">
                  <c:v>65.648099999999999</c:v>
                </c:pt>
                <c:pt idx="30">
                  <c:v>66.166700000000006</c:v>
                </c:pt>
                <c:pt idx="31">
                  <c:v>66.055599999999998</c:v>
                </c:pt>
                <c:pt idx="32">
                  <c:v>65.240700000000004</c:v>
                </c:pt>
                <c:pt idx="33">
                  <c:v>66.407399999999996</c:v>
                </c:pt>
                <c:pt idx="34">
                  <c:v>66.277799999999999</c:v>
                </c:pt>
                <c:pt idx="35">
                  <c:v>66.555599999999998</c:v>
                </c:pt>
                <c:pt idx="36">
                  <c:v>67.240700000000004</c:v>
                </c:pt>
                <c:pt idx="37">
                  <c:v>67.185199999999995</c:v>
                </c:pt>
                <c:pt idx="38">
                  <c:v>68.370400000000004</c:v>
                </c:pt>
                <c:pt idx="39">
                  <c:v>68.388900000000007</c:v>
                </c:pt>
                <c:pt idx="40">
                  <c:v>69.277799999999999</c:v>
                </c:pt>
                <c:pt idx="41">
                  <c:v>70.129599999999996</c:v>
                </c:pt>
                <c:pt idx="42">
                  <c:v>70.870400000000004</c:v>
                </c:pt>
                <c:pt idx="43">
                  <c:v>72</c:v>
                </c:pt>
                <c:pt idx="44">
                  <c:v>73.259299999999996</c:v>
                </c:pt>
                <c:pt idx="45">
                  <c:v>74.925899999999999</c:v>
                </c:pt>
                <c:pt idx="46">
                  <c:v>75.759299999999996</c:v>
                </c:pt>
                <c:pt idx="47">
                  <c:v>79.166700000000006</c:v>
                </c:pt>
                <c:pt idx="48">
                  <c:v>81.629599999999996</c:v>
                </c:pt>
                <c:pt idx="49">
                  <c:v>84.925899999999999</c:v>
                </c:pt>
                <c:pt idx="50">
                  <c:v>88.351900000000001</c:v>
                </c:pt>
                <c:pt idx="51">
                  <c:v>90.981499999999997</c:v>
                </c:pt>
                <c:pt idx="52">
                  <c:v>95.574100000000001</c:v>
                </c:pt>
                <c:pt idx="53">
                  <c:v>99.055599999999998</c:v>
                </c:pt>
                <c:pt idx="54">
                  <c:v>103.46299999999999</c:v>
                </c:pt>
                <c:pt idx="55">
                  <c:v>106.5</c:v>
                </c:pt>
                <c:pt idx="56">
                  <c:v>109.8704</c:v>
                </c:pt>
                <c:pt idx="57">
                  <c:v>110.8519</c:v>
                </c:pt>
                <c:pt idx="58">
                  <c:v>111.8519</c:v>
                </c:pt>
                <c:pt idx="59">
                  <c:v>111.4259</c:v>
                </c:pt>
                <c:pt idx="60">
                  <c:v>109.03700000000001</c:v>
                </c:pt>
                <c:pt idx="61">
                  <c:v>107.0741</c:v>
                </c:pt>
                <c:pt idx="62">
                  <c:v>102.7778</c:v>
                </c:pt>
                <c:pt idx="63">
                  <c:v>99.388900000000007</c:v>
                </c:pt>
                <c:pt idx="64">
                  <c:v>92.944400000000002</c:v>
                </c:pt>
                <c:pt idx="65">
                  <c:v>87.759299999999996</c:v>
                </c:pt>
                <c:pt idx="66">
                  <c:v>81.296300000000002</c:v>
                </c:pt>
                <c:pt idx="67">
                  <c:v>74.333299999999994</c:v>
                </c:pt>
                <c:pt idx="68">
                  <c:v>72.185199999999995</c:v>
                </c:pt>
                <c:pt idx="69">
                  <c:v>72.796300000000002</c:v>
                </c:pt>
                <c:pt idx="70">
                  <c:v>74.518500000000003</c:v>
                </c:pt>
                <c:pt idx="71">
                  <c:v>75.796300000000002</c:v>
                </c:pt>
                <c:pt idx="72">
                  <c:v>77.574100000000001</c:v>
                </c:pt>
                <c:pt idx="73">
                  <c:v>80.870400000000004</c:v>
                </c:pt>
                <c:pt idx="74">
                  <c:v>82.185199999999995</c:v>
                </c:pt>
                <c:pt idx="75">
                  <c:v>84.462999999999994</c:v>
                </c:pt>
                <c:pt idx="76">
                  <c:v>88.037000000000006</c:v>
                </c:pt>
                <c:pt idx="77">
                  <c:v>90.518500000000003</c:v>
                </c:pt>
                <c:pt idx="78">
                  <c:v>92.314800000000005</c:v>
                </c:pt>
                <c:pt idx="79">
                  <c:v>92.277799999999999</c:v>
                </c:pt>
                <c:pt idx="80">
                  <c:v>91.444400000000002</c:v>
                </c:pt>
                <c:pt idx="81">
                  <c:v>90.425899999999999</c:v>
                </c:pt>
                <c:pt idx="82">
                  <c:v>88</c:v>
                </c:pt>
                <c:pt idx="83">
                  <c:v>84.703699999999998</c:v>
                </c:pt>
                <c:pt idx="84">
                  <c:v>81.074100000000001</c:v>
                </c:pt>
                <c:pt idx="85">
                  <c:v>77.166700000000006</c:v>
                </c:pt>
                <c:pt idx="86">
                  <c:v>72.537000000000006</c:v>
                </c:pt>
                <c:pt idx="87">
                  <c:v>68</c:v>
                </c:pt>
                <c:pt idx="88">
                  <c:v>64.944400000000002</c:v>
                </c:pt>
                <c:pt idx="89">
                  <c:v>64.259299999999996</c:v>
                </c:pt>
                <c:pt idx="90">
                  <c:v>64.333299999999994</c:v>
                </c:pt>
                <c:pt idx="91">
                  <c:v>63.481499999999997</c:v>
                </c:pt>
                <c:pt idx="92">
                  <c:v>63.481499999999997</c:v>
                </c:pt>
                <c:pt idx="93">
                  <c:v>63.944400000000002</c:v>
                </c:pt>
                <c:pt idx="94">
                  <c:v>64.277799999999999</c:v>
                </c:pt>
                <c:pt idx="95">
                  <c:v>64.277799999999999</c:v>
                </c:pt>
                <c:pt idx="96">
                  <c:v>63.833300000000001</c:v>
                </c:pt>
                <c:pt idx="97">
                  <c:v>63.129600000000003</c:v>
                </c:pt>
                <c:pt idx="98">
                  <c:v>64.074100000000001</c:v>
                </c:pt>
                <c:pt idx="99">
                  <c:v>64.333299999999994</c:v>
                </c:pt>
                <c:pt idx="100">
                  <c:v>63.925899999999999</c:v>
                </c:pt>
                <c:pt idx="101">
                  <c:v>64.629599999999996</c:v>
                </c:pt>
                <c:pt idx="102">
                  <c:v>64.462999999999994</c:v>
                </c:pt>
                <c:pt idx="103">
                  <c:v>63.722200000000001</c:v>
                </c:pt>
                <c:pt idx="104">
                  <c:v>63.333300000000001</c:v>
                </c:pt>
                <c:pt idx="105">
                  <c:v>63.351900000000001</c:v>
                </c:pt>
                <c:pt idx="106">
                  <c:v>64.481499999999997</c:v>
                </c:pt>
                <c:pt idx="107">
                  <c:v>63.703699999999998</c:v>
                </c:pt>
                <c:pt idx="108">
                  <c:v>63.203699999999998</c:v>
                </c:pt>
                <c:pt idx="109">
                  <c:v>62.963000000000001</c:v>
                </c:pt>
                <c:pt idx="110">
                  <c:v>63.333300000000001</c:v>
                </c:pt>
                <c:pt idx="111">
                  <c:v>64.037000000000006</c:v>
                </c:pt>
                <c:pt idx="112">
                  <c:v>63.222200000000001</c:v>
                </c:pt>
                <c:pt idx="113">
                  <c:v>63.3889</c:v>
                </c:pt>
                <c:pt idx="114">
                  <c:v>63.740699999999997</c:v>
                </c:pt>
                <c:pt idx="115">
                  <c:v>63.333300000000001</c:v>
                </c:pt>
                <c:pt idx="116">
                  <c:v>63.240699999999997</c:v>
                </c:pt>
                <c:pt idx="117">
                  <c:v>63.166699999999999</c:v>
                </c:pt>
                <c:pt idx="118">
                  <c:v>63.407400000000003</c:v>
                </c:pt>
                <c:pt idx="119">
                  <c:v>63.555599999999998</c:v>
                </c:pt>
                <c:pt idx="120">
                  <c:v>64.703699999999998</c:v>
                </c:pt>
                <c:pt idx="121">
                  <c:v>64.092600000000004</c:v>
                </c:pt>
                <c:pt idx="122">
                  <c:v>63.185200000000002</c:v>
                </c:pt>
                <c:pt idx="123">
                  <c:v>63.166699999999999</c:v>
                </c:pt>
                <c:pt idx="124">
                  <c:v>63.574100000000001</c:v>
                </c:pt>
                <c:pt idx="125">
                  <c:v>62.555599999999998</c:v>
                </c:pt>
                <c:pt idx="126">
                  <c:v>63.222200000000001</c:v>
                </c:pt>
                <c:pt idx="127">
                  <c:v>63.629600000000003</c:v>
                </c:pt>
                <c:pt idx="128">
                  <c:v>63.6111</c:v>
                </c:pt>
                <c:pt idx="129">
                  <c:v>62.925899999999999</c:v>
                </c:pt>
                <c:pt idx="130">
                  <c:v>62.925899999999999</c:v>
                </c:pt>
                <c:pt idx="131">
                  <c:v>63.036999999999999</c:v>
                </c:pt>
                <c:pt idx="132">
                  <c:v>62.536999999999999</c:v>
                </c:pt>
                <c:pt idx="133">
                  <c:v>62.370399999999997</c:v>
                </c:pt>
                <c:pt idx="134">
                  <c:v>62.759300000000003</c:v>
                </c:pt>
                <c:pt idx="135">
                  <c:v>63.240699999999997</c:v>
                </c:pt>
                <c:pt idx="136">
                  <c:v>63.6111</c:v>
                </c:pt>
                <c:pt idx="137">
                  <c:v>63.648099999999999</c:v>
                </c:pt>
                <c:pt idx="138">
                  <c:v>64.018500000000003</c:v>
                </c:pt>
                <c:pt idx="139">
                  <c:v>63.222200000000001</c:v>
                </c:pt>
                <c:pt idx="140">
                  <c:v>63.444400000000002</c:v>
                </c:pt>
                <c:pt idx="141">
                  <c:v>63.481499999999997</c:v>
                </c:pt>
                <c:pt idx="142">
                  <c:v>63.166699999999999</c:v>
                </c:pt>
                <c:pt idx="143">
                  <c:v>63.314799999999998</c:v>
                </c:pt>
                <c:pt idx="144">
                  <c:v>64</c:v>
                </c:pt>
                <c:pt idx="145">
                  <c:v>63.944400000000002</c:v>
                </c:pt>
                <c:pt idx="146">
                  <c:v>62.963000000000001</c:v>
                </c:pt>
                <c:pt idx="147">
                  <c:v>62.814799999999998</c:v>
                </c:pt>
                <c:pt idx="148">
                  <c:v>63.444400000000002</c:v>
                </c:pt>
                <c:pt idx="149">
                  <c:v>63.907400000000003</c:v>
                </c:pt>
                <c:pt idx="150">
                  <c:v>63.185200000000002</c:v>
                </c:pt>
                <c:pt idx="151">
                  <c:v>63.574100000000001</c:v>
                </c:pt>
                <c:pt idx="152">
                  <c:v>63.129600000000003</c:v>
                </c:pt>
                <c:pt idx="153">
                  <c:v>63.722200000000001</c:v>
                </c:pt>
                <c:pt idx="154">
                  <c:v>63.481499999999997</c:v>
                </c:pt>
                <c:pt idx="155">
                  <c:v>64.037000000000006</c:v>
                </c:pt>
                <c:pt idx="156">
                  <c:v>63.074100000000001</c:v>
                </c:pt>
                <c:pt idx="157">
                  <c:v>63.277799999999999</c:v>
                </c:pt>
                <c:pt idx="158">
                  <c:v>63.536999999999999</c:v>
                </c:pt>
                <c:pt idx="159">
                  <c:v>62.981499999999997</c:v>
                </c:pt>
                <c:pt idx="160">
                  <c:v>62.629600000000003</c:v>
                </c:pt>
                <c:pt idx="161">
                  <c:v>62.574100000000001</c:v>
                </c:pt>
                <c:pt idx="162">
                  <c:v>62.925899999999999</c:v>
                </c:pt>
                <c:pt idx="163">
                  <c:v>62.722200000000001</c:v>
                </c:pt>
                <c:pt idx="164">
                  <c:v>63.351900000000001</c:v>
                </c:pt>
                <c:pt idx="165">
                  <c:v>63.648099999999999</c:v>
                </c:pt>
                <c:pt idx="166">
                  <c:v>63.722200000000001</c:v>
                </c:pt>
                <c:pt idx="167">
                  <c:v>63.722200000000001</c:v>
                </c:pt>
                <c:pt idx="168">
                  <c:v>63.814799999999998</c:v>
                </c:pt>
                <c:pt idx="169">
                  <c:v>64.351900000000001</c:v>
                </c:pt>
                <c:pt idx="170">
                  <c:v>63.833300000000001</c:v>
                </c:pt>
                <c:pt idx="171">
                  <c:v>63.166699999999999</c:v>
                </c:pt>
                <c:pt idx="172">
                  <c:v>63.944400000000002</c:v>
                </c:pt>
                <c:pt idx="173">
                  <c:v>63.814799999999998</c:v>
                </c:pt>
                <c:pt idx="174">
                  <c:v>64.148099999999999</c:v>
                </c:pt>
                <c:pt idx="175">
                  <c:v>63.277799999999999</c:v>
                </c:pt>
                <c:pt idx="176">
                  <c:v>63.536999999999999</c:v>
                </c:pt>
                <c:pt idx="177">
                  <c:v>63.333300000000001</c:v>
                </c:pt>
                <c:pt idx="178">
                  <c:v>62.648099999999999</c:v>
                </c:pt>
                <c:pt idx="179">
                  <c:v>63.648099999999999</c:v>
                </c:pt>
                <c:pt idx="180">
                  <c:v>63.407400000000003</c:v>
                </c:pt>
                <c:pt idx="181">
                  <c:v>63.277799999999999</c:v>
                </c:pt>
                <c:pt idx="182">
                  <c:v>63.166699999999999</c:v>
                </c:pt>
                <c:pt idx="183">
                  <c:v>63.463000000000001</c:v>
                </c:pt>
                <c:pt idx="184">
                  <c:v>64.037000000000006</c:v>
                </c:pt>
                <c:pt idx="185">
                  <c:v>64.685199999999995</c:v>
                </c:pt>
                <c:pt idx="186">
                  <c:v>64.703699999999998</c:v>
                </c:pt>
                <c:pt idx="187">
                  <c:v>63.796300000000002</c:v>
                </c:pt>
                <c:pt idx="188">
                  <c:v>64.425899999999999</c:v>
                </c:pt>
                <c:pt idx="189">
                  <c:v>64.037000000000006</c:v>
                </c:pt>
                <c:pt idx="190">
                  <c:v>63.574100000000001</c:v>
                </c:pt>
                <c:pt idx="191">
                  <c:v>63.685200000000002</c:v>
                </c:pt>
                <c:pt idx="192">
                  <c:v>63.555599999999998</c:v>
                </c:pt>
                <c:pt idx="193">
                  <c:v>63.777799999999999</c:v>
                </c:pt>
                <c:pt idx="194">
                  <c:v>63.981499999999997</c:v>
                </c:pt>
                <c:pt idx="195">
                  <c:v>63.685200000000002</c:v>
                </c:pt>
                <c:pt idx="196">
                  <c:v>64.851900000000001</c:v>
                </c:pt>
                <c:pt idx="197">
                  <c:v>65.037000000000006</c:v>
                </c:pt>
                <c:pt idx="198">
                  <c:v>65.185199999999995</c:v>
                </c:pt>
                <c:pt idx="199">
                  <c:v>63.444400000000002</c:v>
                </c:pt>
                <c:pt idx="200">
                  <c:v>63.185200000000002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66.338531283923757</c:v>
                </c:pt>
                <c:pt idx="15">
                  <c:v>66.333926777110975</c:v>
                </c:pt>
                <c:pt idx="16">
                  <c:v>66.329306147253476</c:v>
                </c:pt>
                <c:pt idx="17">
                  <c:v>66.324667873354542</c:v>
                </c:pt>
                <c:pt idx="18">
                  <c:v>66.320010291495365</c:v>
                </c:pt>
                <c:pt idx="19">
                  <c:v>66.315331581512751</c:v>
                </c:pt>
                <c:pt idx="20">
                  <c:v>66.310629752458027</c:v>
                </c:pt>
                <c:pt idx="21">
                  <c:v>66.305902626734792</c:v>
                </c:pt>
                <c:pt idx="22">
                  <c:v>66.30114782282449</c:v>
                </c:pt>
                <c:pt idx="23">
                  <c:v>66.296362736571695</c:v>
                </c:pt>
                <c:pt idx="24">
                  <c:v>66.291544521260391</c:v>
                </c:pt>
                <c:pt idx="25">
                  <c:v>66.286690067646276</c:v>
                </c:pt>
                <c:pt idx="26">
                  <c:v>66.281795988247268</c:v>
                </c:pt>
                <c:pt idx="27">
                  <c:v>66.276858620169378</c:v>
                </c:pt>
                <c:pt idx="28">
                  <c:v>66.271874090781878</c:v>
                </c:pt>
                <c:pt idx="29">
                  <c:v>66.266838576254827</c:v>
                </c:pt>
                <c:pt idx="30">
                  <c:v>66.261749114311343</c:v>
                </c:pt>
                <c:pt idx="31">
                  <c:v>66.256605922333307</c:v>
                </c:pt>
                <c:pt idx="32">
                  <c:v>66.251418588564604</c:v>
                </c:pt>
                <c:pt idx="33">
                  <c:v>66.246221699736296</c:v>
                </c:pt>
                <c:pt idx="34">
                  <c:v>66.24111220998779</c:v>
                </c:pt>
                <c:pt idx="35">
                  <c:v>66.23633407893827</c:v>
                </c:pt>
                <c:pt idx="36">
                  <c:v>66.232459612803424</c:v>
                </c:pt>
                <c:pt idx="37">
                  <c:v>66.230756238601117</c:v>
                </c:pt>
                <c:pt idx="38">
                  <c:v>66.233884765317157</c:v>
                </c:pt>
                <c:pt idx="39">
                  <c:v>66.247145701396164</c:v>
                </c:pt>
                <c:pt idx="40">
                  <c:v>66.280553173065144</c:v>
                </c:pt>
                <c:pt idx="41">
                  <c:v>66.352025537972054</c:v>
                </c:pt>
                <c:pt idx="42">
                  <c:v>66.491862987401603</c:v>
                </c:pt>
                <c:pt idx="43">
                  <c:v>66.74834320034833</c:v>
                </c:pt>
                <c:pt idx="44">
                  <c:v>67.193635951624188</c:v>
                </c:pt>
                <c:pt idx="45">
                  <c:v>67.928336026279979</c:v>
                </c:pt>
                <c:pt idx="46">
                  <c:v>69.081931327285375</c:v>
                </c:pt>
                <c:pt idx="47">
                  <c:v>70.805869125490119</c:v>
                </c:pt>
                <c:pt idx="48">
                  <c:v>73.256136942375875</c:v>
                </c:pt>
                <c:pt idx="49">
                  <c:v>76.563986397009401</c:v>
                </c:pt>
                <c:pt idx="50">
                  <c:v>80.796790125779381</c:v>
                </c:pt>
                <c:pt idx="51">
                  <c:v>85.915522107961678</c:v>
                </c:pt>
                <c:pt idx="52">
                  <c:v>91.73963130788907</c:v>
                </c:pt>
                <c:pt idx="53">
                  <c:v>97.932194820491446</c:v>
                </c:pt>
                <c:pt idx="54">
                  <c:v>104.01639049802924</c:v>
                </c:pt>
                <c:pt idx="55">
                  <c:v>109.42783504710088</c:v>
                </c:pt>
                <c:pt idx="56">
                  <c:v>113.59736283948219</c:v>
                </c:pt>
                <c:pt idx="57">
                  <c:v>116.04840456737548</c:v>
                </c:pt>
                <c:pt idx="58">
                  <c:v>116.48619273670391</c:v>
                </c:pt>
                <c:pt idx="59">
                  <c:v>114.85575796534818</c:v>
                </c:pt>
                <c:pt idx="60">
                  <c:v>111.3529564202537</c:v>
                </c:pt>
                <c:pt idx="61">
                  <c:v>106.38548819267712</c:v>
                </c:pt>
                <c:pt idx="62">
                  <c:v>100.49467972143698</c:v>
                </c:pt>
                <c:pt idx="63">
                  <c:v>94.258922192656783</c:v>
                </c:pt>
                <c:pt idx="64">
                  <c:v>88.202892314028503</c:v>
                </c:pt>
                <c:pt idx="65">
                  <c:v>82.732684322137843</c:v>
                </c:pt>
                <c:pt idx="66">
                  <c:v>78.108091643560073</c:v>
                </c:pt>
                <c:pt idx="67">
                  <c:v>74.453081958471984</c:v>
                </c:pt>
                <c:pt idx="68">
                  <c:v>71.796907391380515</c:v>
                </c:pt>
                <c:pt idx="69">
                  <c:v>70.1321512875748</c:v>
                </c:pt>
                <c:pt idx="70">
                  <c:v>69.471429870660188</c:v>
                </c:pt>
                <c:pt idx="71">
                  <c:v>69.88085667619093</c:v>
                </c:pt>
                <c:pt idx="72">
                  <c:v>71.468195984000118</c:v>
                </c:pt>
                <c:pt idx="73">
                  <c:v>74.312879314712617</c:v>
                </c:pt>
                <c:pt idx="74">
                  <c:v>78.34880913626921</c:v>
                </c:pt>
                <c:pt idx="75">
                  <c:v>83.244856135082557</c:v>
                </c:pt>
                <c:pt idx="76">
                  <c:v>88.353464367183506</c:v>
                </c:pt>
                <c:pt idx="77">
                  <c:v>92.789248408470428</c:v>
                </c:pt>
                <c:pt idx="78">
                  <c:v>95.645314585984337</c:v>
                </c:pt>
                <c:pt idx="79">
                  <c:v>96.276440885841041</c:v>
                </c:pt>
                <c:pt idx="80">
                  <c:v>94.524197735614763</c:v>
                </c:pt>
                <c:pt idx="81">
                  <c:v>90.772876810936012</c:v>
                </c:pt>
                <c:pt idx="82">
                  <c:v>85.806788068435907</c:v>
                </c:pt>
                <c:pt idx="83">
                  <c:v>80.539789454313578</c:v>
                </c:pt>
                <c:pt idx="84">
                  <c:v>75.743510992095551</c:v>
                </c:pt>
                <c:pt idx="85">
                  <c:v>71.881897695623692</c:v>
                </c:pt>
                <c:pt idx="86">
                  <c:v>69.08883268271299</c:v>
                </c:pt>
                <c:pt idx="87">
                  <c:v>67.253751272778842</c:v>
                </c:pt>
                <c:pt idx="88">
                  <c:v>66.146617015170065</c:v>
                </c:pt>
                <c:pt idx="89">
                  <c:v>65.523603118011067</c:v>
                </c:pt>
                <c:pt idx="90">
                  <c:v>65.187064791509911</c:v>
                </c:pt>
                <c:pt idx="91">
                  <c:v>65.002824425879453</c:v>
                </c:pt>
                <c:pt idx="92">
                  <c:v>64.891784619412803</c:v>
                </c:pt>
                <c:pt idx="93">
                  <c:v>64.812730119454343</c:v>
                </c:pt>
                <c:pt idx="94">
                  <c:v>64.746513499037334</c:v>
                </c:pt>
                <c:pt idx="95">
                  <c:v>64.685201770468069</c:v>
                </c:pt>
                <c:pt idx="96">
                  <c:v>64.625912175661966</c:v>
                </c:pt>
                <c:pt idx="97">
                  <c:v>64.567794349729652</c:v>
                </c:pt>
                <c:pt idx="98">
                  <c:v>64.510729371276497</c:v>
                </c:pt>
                <c:pt idx="99">
                  <c:v>64.454829085998455</c:v>
                </c:pt>
                <c:pt idx="100">
                  <c:v>64.400261973331709</c:v>
                </c:pt>
                <c:pt idx="101">
                  <c:v>64.347197469965749</c:v>
                </c:pt>
                <c:pt idx="102">
                  <c:v>64.295789052101554</c:v>
                </c:pt>
                <c:pt idx="103">
                  <c:v>64.246169061521968</c:v>
                </c:pt>
                <c:pt idx="104">
                  <c:v>64.198447082517902</c:v>
                </c:pt>
                <c:pt idx="105">
                  <c:v>64.152709610899677</c:v>
                </c:pt>
                <c:pt idx="106">
                  <c:v>64.109020416315516</c:v>
                </c:pt>
                <c:pt idx="107">
                  <c:v>64.067421408523515</c:v>
                </c:pt>
                <c:pt idx="108">
                  <c:v>64.027933904374677</c:v>
                </c:pt>
                <c:pt idx="109">
                  <c:v>63.990560206579566</c:v>
                </c:pt>
                <c:pt idx="110">
                  <c:v>63.955285408338248</c:v>
                </c:pt>
                <c:pt idx="111">
                  <c:v>63.922079342098677</c:v>
                </c:pt>
                <c:pt idx="112">
                  <c:v>63.890898597709835</c:v>
                </c:pt>
                <c:pt idx="113">
                  <c:v>63.861688544493518</c:v>
                </c:pt>
                <c:pt idx="114">
                  <c:v>63.834385302363202</c:v>
                </c:pt>
                <c:pt idx="115">
                  <c:v>63.808917618217521</c:v>
                </c:pt>
                <c:pt idx="116">
                  <c:v>63.785208614721171</c:v>
                </c:pt>
                <c:pt idx="117">
                  <c:v>63.76317738872531</c:v>
                </c:pt>
                <c:pt idx="118">
                  <c:v>63.742740445611652</c:v>
                </c:pt>
                <c:pt idx="119">
                  <c:v>63.723812963563262</c:v>
                </c:pt>
                <c:pt idx="120">
                  <c:v>63.706309888092726</c:v>
                </c:pt>
                <c:pt idx="121">
                  <c:v>63.690146862118297</c:v>
                </c:pt>
                <c:pt idx="122">
                  <c:v>63.675241000565244</c:v>
                </c:pt>
                <c:pt idx="123">
                  <c:v>63.661511521021417</c:v>
                </c:pt>
                <c:pt idx="124">
                  <c:v>63.648880243558466</c:v>
                </c:pt>
                <c:pt idx="125">
                  <c:v>63.637271973612407</c:v>
                </c:pt>
                <c:pt idx="126">
                  <c:v>63.626614781964904</c:v>
                </c:pt>
                <c:pt idx="127">
                  <c:v>63.616840195532419</c:v>
                </c:pt>
                <c:pt idx="128">
                  <c:v>63.607883311986505</c:v>
                </c:pt>
                <c:pt idx="129">
                  <c:v>63.599682850309662</c:v>
                </c:pt>
                <c:pt idx="130">
                  <c:v>63.592181148329765</c:v>
                </c:pt>
                <c:pt idx="131">
                  <c:v>63.585324117145532</c:v>
                </c:pt>
                <c:pt idx="132">
                  <c:v>63.579061161212962</c:v>
                </c:pt>
                <c:pt idx="133">
                  <c:v>63.573345071748875</c:v>
                </c:pt>
                <c:pt idx="134">
                  <c:v>63.568131900052101</c:v>
                </c:pt>
                <c:pt idx="135">
                  <c:v>63.563380816363676</c:v>
                </c:pt>
                <c:pt idx="136">
                  <c:v>63.559053958995797</c:v>
                </c:pt>
                <c:pt idx="137">
                  <c:v>63.555116277659323</c:v>
                </c:pt>
                <c:pt idx="138">
                  <c:v>63.551535374212492</c:v>
                </c:pt>
                <c:pt idx="139">
                  <c:v>63.548281343433935</c:v>
                </c:pt>
                <c:pt idx="140">
                  <c:v>63.545326615888861</c:v>
                </c:pt>
                <c:pt idx="141">
                  <c:v>63.542645804498662</c:v>
                </c:pt>
                <c:pt idx="142">
                  <c:v>63.540215556036529</c:v>
                </c:pt>
                <c:pt idx="143">
                  <c:v>63.538014408445783</c:v>
                </c:pt>
                <c:pt idx="144">
                  <c:v>63.536022654607478</c:v>
                </c:pt>
                <c:pt idx="145">
                  <c:v>63.534222212960927</c:v>
                </c:pt>
                <c:pt idx="146">
                  <c:v>63.53259650520058</c:v>
                </c:pt>
                <c:pt idx="147">
                  <c:v>63.531130341127145</c:v>
                </c:pt>
                <c:pt idx="148">
                  <c:v>63.529809810616271</c:v>
                </c:pt>
                <c:pt idx="149">
                  <c:v>63.528622182578736</c:v>
                </c:pt>
                <c:pt idx="150">
                  <c:v>63.527555810718269</c:v>
                </c:pt>
                <c:pt idx="151">
                  <c:v>63.526600045842841</c:v>
                </c:pt>
                <c:pt idx="152">
                  <c:v>63.52574515444973</c:v>
                </c:pt>
                <c:pt idx="153">
                  <c:v>63.524982243280967</c:v>
                </c:pt>
                <c:pt idx="154">
                  <c:v>63.524303189531501</c:v>
                </c:pt>
                <c:pt idx="155">
                  <c:v>63.523700576386005</c:v>
                </c:pt>
                <c:pt idx="156">
                  <c:v>63.523167633559972</c:v>
                </c:pt>
                <c:pt idx="157">
                  <c:v>63.522698182524607</c:v>
                </c:pt>
                <c:pt idx="158">
                  <c:v>63.522286586103185</c:v>
                </c:pt>
                <c:pt idx="159">
                  <c:v>63.521927702136793</c:v>
                </c:pt>
                <c:pt idx="160">
                  <c:v>63.521616840929603</c:v>
                </c:pt>
                <c:pt idx="161">
                  <c:v>63.521349726197776</c:v>
                </c:pt>
                <c:pt idx="162">
                  <c:v>63.521122459259992</c:v>
                </c:pt>
                <c:pt idx="163">
                  <c:v>63.520931486222793</c:v>
                </c:pt>
                <c:pt idx="164">
                  <c:v>63.52077356792865</c:v>
                </c:pt>
                <c:pt idx="165">
                  <c:v>63.520645752449305</c:v>
                </c:pt>
                <c:pt idx="166">
                  <c:v>63.520545349921576</c:v>
                </c:pt>
                <c:pt idx="167">
                  <c:v>63.520469909536601</c:v>
                </c:pt>
                <c:pt idx="168">
                  <c:v>63.520417198506856</c:v>
                </c:pt>
                <c:pt idx="169">
                  <c:v>63.520385182848408</c:v>
                </c:pt>
                <c:pt idx="170">
                  <c:v>63.520372009827611</c:v>
                </c:pt>
                <c:pt idx="171">
                  <c:v>63.520375991933065</c:v>
                </c:pt>
                <c:pt idx="172">
                  <c:v>63.520395592244533</c:v>
                </c:pt>
                <c:pt idx="173">
                  <c:v>63.520429411080535</c:v>
                </c:pt>
                <c:pt idx="174">
                  <c:v>63.520476173815524</c:v>
                </c:pt>
                <c:pt idx="175">
                  <c:v>63.520534719766928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66.338531283923757</c:v>
                </c:pt>
                <c:pt idx="15">
                  <c:v>66.333926777110975</c:v>
                </c:pt>
                <c:pt idx="16">
                  <c:v>66.329306147253462</c:v>
                </c:pt>
                <c:pt idx="17">
                  <c:v>66.324667873354485</c:v>
                </c:pt>
                <c:pt idx="18">
                  <c:v>66.320010291495066</c:v>
                </c:pt>
                <c:pt idx="19">
                  <c:v>66.315331581511245</c:v>
                </c:pt>
                <c:pt idx="20">
                  <c:v>66.31062975245068</c:v>
                </c:pt>
                <c:pt idx="21">
                  <c:v>66.305902626700302</c:v>
                </c:pt>
                <c:pt idx="22">
                  <c:v>66.301147822669137</c:v>
                </c:pt>
                <c:pt idx="23">
                  <c:v>66.296362735900317</c:v>
                </c:pt>
                <c:pt idx="24">
                  <c:v>66.291544518477181</c:v>
                </c:pt>
                <c:pt idx="25">
                  <c:v>66.286690056578124</c:v>
                </c:pt>
                <c:pt idx="26">
                  <c:v>66.281795946023649</c:v>
                </c:pt>
                <c:pt idx="27">
                  <c:v>66.276858465648871</c:v>
                </c:pt>
                <c:pt idx="28">
                  <c:v>66.271873548322617</c:v>
                </c:pt>
                <c:pt idx="29">
                  <c:v>66.266836749423263</c:v>
                </c:pt>
                <c:pt idx="30">
                  <c:v>66.261743212568788</c:v>
                </c:pt>
                <c:pt idx="31">
                  <c:v>66.256587632388573</c:v>
                </c:pt>
                <c:pt idx="32">
                  <c:v>66.251364214111206</c:v>
                </c:pt>
                <c:pt idx="33">
                  <c:v>66.246066629733846</c:v>
                </c:pt>
                <c:pt idx="34">
                  <c:v>66.240687970527546</c:v>
                </c:pt>
                <c:pt idx="35">
                  <c:v>66.235220695625884</c:v>
                </c:pt>
                <c:pt idx="36">
                  <c:v>66.229656576437549</c:v>
                </c:pt>
                <c:pt idx="37">
                  <c:v>66.223986636620367</c:v>
                </c:pt>
                <c:pt idx="38">
                  <c:v>66.218201087354331</c:v>
                </c:pt>
                <c:pt idx="39">
                  <c:v>66.212289257656252</c:v>
                </c:pt>
                <c:pt idx="40">
                  <c:v>66.206239519488832</c:v>
                </c:pt>
                <c:pt idx="41">
                  <c:v>66.200039207435267</c:v>
                </c:pt>
                <c:pt idx="42">
                  <c:v>66.193674532736964</c:v>
                </c:pt>
                <c:pt idx="43">
                  <c:v>66.187130491530027</c:v>
                </c:pt>
                <c:pt idx="44">
                  <c:v>66.180390767167125</c:v>
                </c:pt>
                <c:pt idx="45">
                  <c:v>66.173437626578945</c:v>
                </c:pt>
                <c:pt idx="46">
                  <c:v>66.166251810715806</c:v>
                </c:pt>
                <c:pt idx="47">
                  <c:v>66.158812419219444</c:v>
                </c:pt>
                <c:pt idx="48">
                  <c:v>66.151096789611657</c:v>
                </c:pt>
                <c:pt idx="49">
                  <c:v>66.143080371454573</c:v>
                </c:pt>
                <c:pt idx="50">
                  <c:v>66.134736596141693</c:v>
                </c:pt>
                <c:pt idx="51">
                  <c:v>66.126036743226393</c:v>
                </c:pt>
                <c:pt idx="52">
                  <c:v>66.116949804489664</c:v>
                </c:pt>
                <c:pt idx="53">
                  <c:v>66.107442347298345</c:v>
                </c:pt>
                <c:pt idx="54">
                  <c:v>66.097478379215815</c:v>
                </c:pt>
                <c:pt idx="55">
                  <c:v>66.087019216304228</c:v>
                </c:pt>
                <c:pt idx="56">
                  <c:v>66.076023358107349</c:v>
                </c:pt>
                <c:pt idx="57">
                  <c:v>66.064446372929481</c:v>
                </c:pt>
                <c:pt idx="58">
                  <c:v>66.052240797732367</c:v>
                </c:pt>
                <c:pt idx="59">
                  <c:v>66.039356057757502</c:v>
                </c:pt>
                <c:pt idx="60">
                  <c:v>66.025738411843164</c:v>
                </c:pt>
                <c:pt idx="61">
                  <c:v>66.011330930333528</c:v>
                </c:pt>
                <c:pt idx="62">
                  <c:v>65.996073513457148</c:v>
                </c:pt>
                <c:pt idx="63">
                  <c:v>65.97990295905872</c:v>
                </c:pt>
                <c:pt idx="64">
                  <c:v>65.962753089567045</c:v>
                </c:pt>
                <c:pt idx="65">
                  <c:v>65.944554949026042</c:v>
                </c:pt>
                <c:pt idx="66">
                  <c:v>65.925237081841388</c:v>
                </c:pt>
                <c:pt idx="67">
                  <c:v>65.904725905525424</c:v>
                </c:pt>
                <c:pt idx="68">
                  <c:v>65.882946190058007</c:v>
                </c:pt>
                <c:pt idx="69">
                  <c:v>65.859821656407505</c:v>
                </c:pt>
                <c:pt idx="70">
                  <c:v>65.835275706140649</c:v>
                </c:pt>
                <c:pt idx="71">
                  <c:v>65.809232292745762</c:v>
                </c:pt>
                <c:pt idx="72">
                  <c:v>65.781616943147469</c:v>
                </c:pt>
                <c:pt idx="73">
                  <c:v>65.752357934749341</c:v>
                </c:pt>
                <c:pt idx="74">
                  <c:v>65.721387629067394</c:v>
                </c:pt>
                <c:pt idx="75">
                  <c:v>65.688643957507836</c:v>
                </c:pt>
                <c:pt idx="76">
                  <c:v>65.6540720480494</c:v>
                </c:pt>
                <c:pt idx="77">
                  <c:v>65.617625973545373</c:v>
                </c:pt>
                <c:pt idx="78">
                  <c:v>65.579270593205877</c:v>
                </c:pt>
                <c:pt idx="79">
                  <c:v>65.538983448828134</c:v>
                </c:pt>
                <c:pt idx="80">
                  <c:v>65.496756666942844</c:v>
                </c:pt>
                <c:pt idx="81">
                  <c:v>65.452598807829972</c:v>
                </c:pt>
                <c:pt idx="82">
                  <c:v>65.406536593077703</c:v>
                </c:pt>
                <c:pt idx="83">
                  <c:v>65.358616435900586</c:v>
                </c:pt>
                <c:pt idx="84">
                  <c:v>65.308905693756969</c:v>
                </c:pt>
                <c:pt idx="85">
                  <c:v>65.257493561877439</c:v>
                </c:pt>
                <c:pt idx="86">
                  <c:v>65.204491529993689</c:v>
                </c:pt>
                <c:pt idx="87">
                  <c:v>65.15003333347957</c:v>
                </c:pt>
                <c:pt idx="88">
                  <c:v>65.094274344570266</c:v>
                </c:pt>
                <c:pt idx="89">
                  <c:v>65.037390369148071</c:v>
                </c:pt>
                <c:pt idx="90">
                  <c:v>64.979575839074528</c:v>
                </c:pt>
                <c:pt idx="91">
                  <c:v>64.921041417966137</c:v>
                </c:pt>
                <c:pt idx="92">
                  <c:v>64.862011067908242</c:v>
                </c:pt>
                <c:pt idx="93">
                  <c:v>64.802718653766519</c:v>
                </c:pt>
                <c:pt idx="94">
                  <c:v>64.743404188191818</c:v>
                </c:pt>
                <c:pt idx="95">
                  <c:v>64.684309841895328</c:v>
                </c:pt>
                <c:pt idx="96">
                  <c:v>64.625675858388277</c:v>
                </c:pt>
                <c:pt idx="97">
                  <c:v>64.56773651878126</c:v>
                </c:pt>
                <c:pt idx="98">
                  <c:v>64.51071629980089</c:v>
                </c:pt>
                <c:pt idx="99">
                  <c:v>64.454826357093722</c:v>
                </c:pt>
                <c:pt idx="100">
                  <c:v>64.400261447130816</c:v>
                </c:pt>
                <c:pt idx="101">
                  <c:v>64.347197376249639</c:v>
                </c:pt>
                <c:pt idx="102">
                  <c:v>64.295789036685392</c:v>
                </c:pt>
                <c:pt idx="103">
                  <c:v>64.246169059179692</c:v>
                </c:pt>
                <c:pt idx="104">
                  <c:v>64.198447082189205</c:v>
                </c:pt>
                <c:pt idx="105">
                  <c:v>64.152709610857073</c:v>
                </c:pt>
                <c:pt idx="106">
                  <c:v>64.109020416310415</c:v>
                </c:pt>
                <c:pt idx="107">
                  <c:v>64.067421408522947</c:v>
                </c:pt>
                <c:pt idx="108">
                  <c:v>64.027933904374621</c:v>
                </c:pt>
                <c:pt idx="109">
                  <c:v>63.990560206579559</c:v>
                </c:pt>
                <c:pt idx="110">
                  <c:v>63.955285408338248</c:v>
                </c:pt>
                <c:pt idx="111">
                  <c:v>63.922079342098677</c:v>
                </c:pt>
                <c:pt idx="112">
                  <c:v>63.890898597709835</c:v>
                </c:pt>
                <c:pt idx="113">
                  <c:v>63.861688544493518</c:v>
                </c:pt>
                <c:pt idx="114">
                  <c:v>63.834385302363202</c:v>
                </c:pt>
                <c:pt idx="115">
                  <c:v>63.808917618217521</c:v>
                </c:pt>
                <c:pt idx="116">
                  <c:v>63.785208614721171</c:v>
                </c:pt>
                <c:pt idx="117">
                  <c:v>63.76317738872531</c:v>
                </c:pt>
                <c:pt idx="118">
                  <c:v>63.742740445611652</c:v>
                </c:pt>
                <c:pt idx="119">
                  <c:v>63.723812963563262</c:v>
                </c:pt>
                <c:pt idx="120">
                  <c:v>63.706309888092726</c:v>
                </c:pt>
                <c:pt idx="121">
                  <c:v>63.690146862118297</c:v>
                </c:pt>
                <c:pt idx="122">
                  <c:v>63.675241000565244</c:v>
                </c:pt>
                <c:pt idx="123">
                  <c:v>63.661511521021417</c:v>
                </c:pt>
                <c:pt idx="124">
                  <c:v>63.648880243558466</c:v>
                </c:pt>
                <c:pt idx="125">
                  <c:v>63.637271973612407</c:v>
                </c:pt>
                <c:pt idx="126">
                  <c:v>63.626614781964904</c:v>
                </c:pt>
                <c:pt idx="127">
                  <c:v>63.616840195532419</c:v>
                </c:pt>
                <c:pt idx="128">
                  <c:v>63.607883311986505</c:v>
                </c:pt>
                <c:pt idx="129">
                  <c:v>63.599682850309662</c:v>
                </c:pt>
                <c:pt idx="130">
                  <c:v>63.592181148329765</c:v>
                </c:pt>
                <c:pt idx="131">
                  <c:v>63.585324117145532</c:v>
                </c:pt>
                <c:pt idx="132">
                  <c:v>63.579061161212962</c:v>
                </c:pt>
                <c:pt idx="133">
                  <c:v>63.573345071748875</c:v>
                </c:pt>
                <c:pt idx="134">
                  <c:v>63.568131900052101</c:v>
                </c:pt>
                <c:pt idx="135">
                  <c:v>63.563380816363676</c:v>
                </c:pt>
                <c:pt idx="136">
                  <c:v>63.559053958995797</c:v>
                </c:pt>
                <c:pt idx="137">
                  <c:v>63.555116277659323</c:v>
                </c:pt>
                <c:pt idx="138">
                  <c:v>63.551535374212492</c:v>
                </c:pt>
                <c:pt idx="139">
                  <c:v>63.548281343433935</c:v>
                </c:pt>
                <c:pt idx="140">
                  <c:v>63.545326615888861</c:v>
                </c:pt>
                <c:pt idx="141">
                  <c:v>63.542645804498662</c:v>
                </c:pt>
                <c:pt idx="142">
                  <c:v>63.540215556036529</c:v>
                </c:pt>
                <c:pt idx="143">
                  <c:v>63.538014408445783</c:v>
                </c:pt>
                <c:pt idx="144">
                  <c:v>63.536022654607478</c:v>
                </c:pt>
                <c:pt idx="145">
                  <c:v>63.534222212960927</c:v>
                </c:pt>
                <c:pt idx="146">
                  <c:v>63.53259650520058</c:v>
                </c:pt>
                <c:pt idx="147">
                  <c:v>63.531130341127145</c:v>
                </c:pt>
                <c:pt idx="148">
                  <c:v>63.529809810616271</c:v>
                </c:pt>
                <c:pt idx="149">
                  <c:v>63.528622182578736</c:v>
                </c:pt>
                <c:pt idx="150">
                  <c:v>63.527555810718269</c:v>
                </c:pt>
                <c:pt idx="151">
                  <c:v>63.526600045842841</c:v>
                </c:pt>
                <c:pt idx="152">
                  <c:v>63.52574515444973</c:v>
                </c:pt>
                <c:pt idx="153">
                  <c:v>63.524982243280967</c:v>
                </c:pt>
                <c:pt idx="154">
                  <c:v>63.524303189531501</c:v>
                </c:pt>
                <c:pt idx="155">
                  <c:v>63.523700576386005</c:v>
                </c:pt>
                <c:pt idx="156">
                  <c:v>63.523167633559972</c:v>
                </c:pt>
                <c:pt idx="157">
                  <c:v>63.522698182524607</c:v>
                </c:pt>
                <c:pt idx="158">
                  <c:v>63.522286586103185</c:v>
                </c:pt>
                <c:pt idx="159">
                  <c:v>63.521927702136793</c:v>
                </c:pt>
                <c:pt idx="160">
                  <c:v>63.521616840929603</c:v>
                </c:pt>
                <c:pt idx="161">
                  <c:v>63.521349726197776</c:v>
                </c:pt>
                <c:pt idx="162">
                  <c:v>63.521122459259992</c:v>
                </c:pt>
                <c:pt idx="163">
                  <c:v>63.520931486222793</c:v>
                </c:pt>
                <c:pt idx="164">
                  <c:v>63.52077356792865</c:v>
                </c:pt>
                <c:pt idx="165">
                  <c:v>63.520645752449305</c:v>
                </c:pt>
                <c:pt idx="166">
                  <c:v>63.520545349921576</c:v>
                </c:pt>
                <c:pt idx="167">
                  <c:v>63.520469909536601</c:v>
                </c:pt>
                <c:pt idx="168">
                  <c:v>63.520417198506856</c:v>
                </c:pt>
                <c:pt idx="169">
                  <c:v>63.520385182848408</c:v>
                </c:pt>
                <c:pt idx="170">
                  <c:v>63.520372009827611</c:v>
                </c:pt>
                <c:pt idx="171">
                  <c:v>63.520375991933065</c:v>
                </c:pt>
                <c:pt idx="172">
                  <c:v>63.520395592244533</c:v>
                </c:pt>
                <c:pt idx="173">
                  <c:v>63.520429411080535</c:v>
                </c:pt>
                <c:pt idx="174">
                  <c:v>63.520476173815524</c:v>
                </c:pt>
                <c:pt idx="175">
                  <c:v>63.520534719766928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00144"/>
        <c:axId val="262943512"/>
      </c:scatterChart>
      <c:valAx>
        <c:axId val="370100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2943512"/>
        <c:crosses val="autoZero"/>
        <c:crossBetween val="midCat"/>
      </c:valAx>
      <c:valAx>
        <c:axId val="262943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010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79.611099999999993</c:v>
                </c:pt>
                <c:pt idx="1">
                  <c:v>78.5</c:v>
                </c:pt>
                <c:pt idx="2">
                  <c:v>78.648099999999999</c:v>
                </c:pt>
                <c:pt idx="3">
                  <c:v>79.074100000000001</c:v>
                </c:pt>
                <c:pt idx="4">
                  <c:v>78.5</c:v>
                </c:pt>
                <c:pt idx="5">
                  <c:v>78.259299999999996</c:v>
                </c:pt>
                <c:pt idx="6">
                  <c:v>78.888900000000007</c:v>
                </c:pt>
                <c:pt idx="7">
                  <c:v>79.537000000000006</c:v>
                </c:pt>
                <c:pt idx="8">
                  <c:v>78.944400000000002</c:v>
                </c:pt>
                <c:pt idx="9">
                  <c:v>79.666700000000006</c:v>
                </c:pt>
                <c:pt idx="10">
                  <c:v>78.666700000000006</c:v>
                </c:pt>
                <c:pt idx="11">
                  <c:v>78.166700000000006</c:v>
                </c:pt>
                <c:pt idx="12">
                  <c:v>78.166700000000006</c:v>
                </c:pt>
                <c:pt idx="13">
                  <c:v>79.037000000000006</c:v>
                </c:pt>
                <c:pt idx="14">
                  <c:v>78.425899999999999</c:v>
                </c:pt>
                <c:pt idx="15">
                  <c:v>78.314800000000005</c:v>
                </c:pt>
                <c:pt idx="16">
                  <c:v>78.462999999999994</c:v>
                </c:pt>
                <c:pt idx="17">
                  <c:v>77.962999999999994</c:v>
                </c:pt>
                <c:pt idx="18">
                  <c:v>77.962999999999994</c:v>
                </c:pt>
                <c:pt idx="19">
                  <c:v>78.333299999999994</c:v>
                </c:pt>
                <c:pt idx="20">
                  <c:v>78.944400000000002</c:v>
                </c:pt>
                <c:pt idx="21">
                  <c:v>78.833299999999994</c:v>
                </c:pt>
                <c:pt idx="22">
                  <c:v>77.907399999999996</c:v>
                </c:pt>
                <c:pt idx="23">
                  <c:v>79.574100000000001</c:v>
                </c:pt>
                <c:pt idx="24">
                  <c:v>79.574100000000001</c:v>
                </c:pt>
                <c:pt idx="25">
                  <c:v>79</c:v>
                </c:pt>
                <c:pt idx="26">
                  <c:v>78.407399999999996</c:v>
                </c:pt>
                <c:pt idx="27">
                  <c:v>78.629599999999996</c:v>
                </c:pt>
                <c:pt idx="28">
                  <c:v>78.962999999999994</c:v>
                </c:pt>
                <c:pt idx="29">
                  <c:v>79</c:v>
                </c:pt>
                <c:pt idx="30">
                  <c:v>79</c:v>
                </c:pt>
                <c:pt idx="31">
                  <c:v>78.777799999999999</c:v>
                </c:pt>
                <c:pt idx="32">
                  <c:v>79.351900000000001</c:v>
                </c:pt>
                <c:pt idx="33">
                  <c:v>79.425899999999999</c:v>
                </c:pt>
                <c:pt idx="34">
                  <c:v>79.481499999999997</c:v>
                </c:pt>
                <c:pt idx="35">
                  <c:v>79.388900000000007</c:v>
                </c:pt>
                <c:pt idx="36">
                  <c:v>80.166700000000006</c:v>
                </c:pt>
                <c:pt idx="37">
                  <c:v>80.351900000000001</c:v>
                </c:pt>
                <c:pt idx="38">
                  <c:v>80.518500000000003</c:v>
                </c:pt>
                <c:pt idx="39">
                  <c:v>80</c:v>
                </c:pt>
                <c:pt idx="40">
                  <c:v>79.518500000000003</c:v>
                </c:pt>
                <c:pt idx="41">
                  <c:v>80.870400000000004</c:v>
                </c:pt>
                <c:pt idx="42">
                  <c:v>81.185199999999995</c:v>
                </c:pt>
                <c:pt idx="43">
                  <c:v>81.685199999999995</c:v>
                </c:pt>
                <c:pt idx="44">
                  <c:v>81.314800000000005</c:v>
                </c:pt>
                <c:pt idx="45">
                  <c:v>82.518500000000003</c:v>
                </c:pt>
                <c:pt idx="46">
                  <c:v>82.796300000000002</c:v>
                </c:pt>
                <c:pt idx="47">
                  <c:v>83.037000000000006</c:v>
                </c:pt>
                <c:pt idx="48">
                  <c:v>83.981499999999997</c:v>
                </c:pt>
                <c:pt idx="49">
                  <c:v>84.444400000000002</c:v>
                </c:pt>
                <c:pt idx="50">
                  <c:v>86.111099999999993</c:v>
                </c:pt>
                <c:pt idx="51">
                  <c:v>87.222200000000001</c:v>
                </c:pt>
                <c:pt idx="52">
                  <c:v>88.018500000000003</c:v>
                </c:pt>
                <c:pt idx="53">
                  <c:v>90.888900000000007</c:v>
                </c:pt>
                <c:pt idx="54">
                  <c:v>94.296300000000002</c:v>
                </c:pt>
                <c:pt idx="55">
                  <c:v>98</c:v>
                </c:pt>
                <c:pt idx="56">
                  <c:v>102.03700000000001</c:v>
                </c:pt>
                <c:pt idx="57">
                  <c:v>107.18519999999999</c:v>
                </c:pt>
                <c:pt idx="58">
                  <c:v>113.9259</c:v>
                </c:pt>
                <c:pt idx="59">
                  <c:v>119.2222</c:v>
                </c:pt>
                <c:pt idx="60">
                  <c:v>126.2778</c:v>
                </c:pt>
                <c:pt idx="61">
                  <c:v>131.98150000000001</c:v>
                </c:pt>
                <c:pt idx="62">
                  <c:v>137.0926</c:v>
                </c:pt>
                <c:pt idx="63">
                  <c:v>140.98150000000001</c:v>
                </c:pt>
                <c:pt idx="64">
                  <c:v>143.5926</c:v>
                </c:pt>
                <c:pt idx="65">
                  <c:v>144.87039999999999</c:v>
                </c:pt>
                <c:pt idx="66">
                  <c:v>144.5556</c:v>
                </c:pt>
                <c:pt idx="67">
                  <c:v>142.1481</c:v>
                </c:pt>
                <c:pt idx="68">
                  <c:v>137.18520000000001</c:v>
                </c:pt>
                <c:pt idx="69">
                  <c:v>129.48150000000001</c:v>
                </c:pt>
                <c:pt idx="70">
                  <c:v>112.66670000000001</c:v>
                </c:pt>
                <c:pt idx="71">
                  <c:v>91.796300000000002</c:v>
                </c:pt>
                <c:pt idx="72">
                  <c:v>83.166700000000006</c:v>
                </c:pt>
                <c:pt idx="73">
                  <c:v>82.148099999999999</c:v>
                </c:pt>
                <c:pt idx="74">
                  <c:v>84.092600000000004</c:v>
                </c:pt>
                <c:pt idx="75">
                  <c:v>84.166700000000006</c:v>
                </c:pt>
                <c:pt idx="76">
                  <c:v>86.703699999999998</c:v>
                </c:pt>
                <c:pt idx="77">
                  <c:v>87.907399999999996</c:v>
                </c:pt>
                <c:pt idx="78">
                  <c:v>91.351900000000001</c:v>
                </c:pt>
                <c:pt idx="79">
                  <c:v>94.277799999999999</c:v>
                </c:pt>
                <c:pt idx="80">
                  <c:v>99.777799999999999</c:v>
                </c:pt>
                <c:pt idx="81">
                  <c:v>103.38890000000001</c:v>
                </c:pt>
                <c:pt idx="82">
                  <c:v>108.2222</c:v>
                </c:pt>
                <c:pt idx="83">
                  <c:v>113.5</c:v>
                </c:pt>
                <c:pt idx="84">
                  <c:v>117.16670000000001</c:v>
                </c:pt>
                <c:pt idx="85">
                  <c:v>118.5741</c:v>
                </c:pt>
                <c:pt idx="86">
                  <c:v>118.68519999999999</c:v>
                </c:pt>
                <c:pt idx="87">
                  <c:v>118.61109999999999</c:v>
                </c:pt>
                <c:pt idx="88">
                  <c:v>115.6296</c:v>
                </c:pt>
                <c:pt idx="89">
                  <c:v>107.9815</c:v>
                </c:pt>
                <c:pt idx="90">
                  <c:v>95.092600000000004</c:v>
                </c:pt>
                <c:pt idx="91">
                  <c:v>81.870400000000004</c:v>
                </c:pt>
                <c:pt idx="92">
                  <c:v>78.5</c:v>
                </c:pt>
                <c:pt idx="93">
                  <c:v>78.222200000000001</c:v>
                </c:pt>
                <c:pt idx="94">
                  <c:v>77.333299999999994</c:v>
                </c:pt>
                <c:pt idx="95">
                  <c:v>77.166700000000006</c:v>
                </c:pt>
                <c:pt idx="96">
                  <c:v>76.203699999999998</c:v>
                </c:pt>
                <c:pt idx="97">
                  <c:v>76.333299999999994</c:v>
                </c:pt>
                <c:pt idx="98">
                  <c:v>76.018500000000003</c:v>
                </c:pt>
                <c:pt idx="99">
                  <c:v>77.444400000000002</c:v>
                </c:pt>
                <c:pt idx="100">
                  <c:v>76.870400000000004</c:v>
                </c:pt>
                <c:pt idx="101">
                  <c:v>76.796300000000002</c:v>
                </c:pt>
                <c:pt idx="102">
                  <c:v>76.092600000000004</c:v>
                </c:pt>
                <c:pt idx="103">
                  <c:v>75.833299999999994</c:v>
                </c:pt>
                <c:pt idx="104">
                  <c:v>76.629599999999996</c:v>
                </c:pt>
                <c:pt idx="105">
                  <c:v>76.740700000000004</c:v>
                </c:pt>
                <c:pt idx="106">
                  <c:v>76.814800000000005</c:v>
                </c:pt>
                <c:pt idx="107">
                  <c:v>77.018500000000003</c:v>
                </c:pt>
                <c:pt idx="108">
                  <c:v>77.759299999999996</c:v>
                </c:pt>
                <c:pt idx="109">
                  <c:v>76.518500000000003</c:v>
                </c:pt>
                <c:pt idx="110">
                  <c:v>77.018500000000003</c:v>
                </c:pt>
                <c:pt idx="111">
                  <c:v>75.407399999999996</c:v>
                </c:pt>
                <c:pt idx="112">
                  <c:v>76.018500000000003</c:v>
                </c:pt>
                <c:pt idx="113">
                  <c:v>75.870400000000004</c:v>
                </c:pt>
                <c:pt idx="114">
                  <c:v>77.148099999999999</c:v>
                </c:pt>
                <c:pt idx="115">
                  <c:v>77.5</c:v>
                </c:pt>
                <c:pt idx="116">
                  <c:v>77.148099999999999</c:v>
                </c:pt>
                <c:pt idx="117">
                  <c:v>78.740700000000004</c:v>
                </c:pt>
                <c:pt idx="118">
                  <c:v>78.462999999999994</c:v>
                </c:pt>
                <c:pt idx="119">
                  <c:v>78.018500000000003</c:v>
                </c:pt>
                <c:pt idx="120">
                  <c:v>77.888900000000007</c:v>
                </c:pt>
                <c:pt idx="121">
                  <c:v>77.925899999999999</c:v>
                </c:pt>
                <c:pt idx="122">
                  <c:v>77.5</c:v>
                </c:pt>
                <c:pt idx="123">
                  <c:v>76.555599999999998</c:v>
                </c:pt>
                <c:pt idx="124">
                  <c:v>76.203699999999998</c:v>
                </c:pt>
                <c:pt idx="125">
                  <c:v>76.037000000000006</c:v>
                </c:pt>
                <c:pt idx="126">
                  <c:v>74.296300000000002</c:v>
                </c:pt>
                <c:pt idx="127">
                  <c:v>75.074100000000001</c:v>
                </c:pt>
                <c:pt idx="128">
                  <c:v>75.425899999999999</c:v>
                </c:pt>
                <c:pt idx="129">
                  <c:v>74.648099999999999</c:v>
                </c:pt>
                <c:pt idx="130">
                  <c:v>75.037000000000006</c:v>
                </c:pt>
                <c:pt idx="131">
                  <c:v>75.592600000000004</c:v>
                </c:pt>
                <c:pt idx="132">
                  <c:v>74.277799999999999</c:v>
                </c:pt>
                <c:pt idx="133">
                  <c:v>74.333299999999994</c:v>
                </c:pt>
                <c:pt idx="134">
                  <c:v>74.185199999999995</c:v>
                </c:pt>
                <c:pt idx="135">
                  <c:v>75.277799999999999</c:v>
                </c:pt>
                <c:pt idx="136">
                  <c:v>75.166700000000006</c:v>
                </c:pt>
                <c:pt idx="137">
                  <c:v>74.814800000000005</c:v>
                </c:pt>
                <c:pt idx="138">
                  <c:v>75.425899999999999</c:v>
                </c:pt>
                <c:pt idx="139">
                  <c:v>75.5</c:v>
                </c:pt>
                <c:pt idx="140">
                  <c:v>75.759299999999996</c:v>
                </c:pt>
                <c:pt idx="141">
                  <c:v>75.518500000000003</c:v>
                </c:pt>
                <c:pt idx="142">
                  <c:v>75.814800000000005</c:v>
                </c:pt>
                <c:pt idx="143">
                  <c:v>76.333299999999994</c:v>
                </c:pt>
                <c:pt idx="144">
                  <c:v>76.407399999999996</c:v>
                </c:pt>
                <c:pt idx="145">
                  <c:v>75.351900000000001</c:v>
                </c:pt>
                <c:pt idx="146">
                  <c:v>75.611099999999993</c:v>
                </c:pt>
                <c:pt idx="147">
                  <c:v>75.407399999999996</c:v>
                </c:pt>
                <c:pt idx="148">
                  <c:v>74.685199999999995</c:v>
                </c:pt>
                <c:pt idx="149">
                  <c:v>73.962999999999994</c:v>
                </c:pt>
                <c:pt idx="150">
                  <c:v>75.166700000000006</c:v>
                </c:pt>
                <c:pt idx="151">
                  <c:v>76.203699999999998</c:v>
                </c:pt>
                <c:pt idx="152">
                  <c:v>75.388900000000007</c:v>
                </c:pt>
                <c:pt idx="153">
                  <c:v>74.925899999999999</c:v>
                </c:pt>
                <c:pt idx="154">
                  <c:v>74.296300000000002</c:v>
                </c:pt>
                <c:pt idx="155">
                  <c:v>74.944400000000002</c:v>
                </c:pt>
                <c:pt idx="156">
                  <c:v>75.407399999999996</c:v>
                </c:pt>
                <c:pt idx="157">
                  <c:v>75.592600000000004</c:v>
                </c:pt>
                <c:pt idx="158">
                  <c:v>74.962999999999994</c:v>
                </c:pt>
                <c:pt idx="159">
                  <c:v>74.703699999999998</c:v>
                </c:pt>
                <c:pt idx="160">
                  <c:v>75.574100000000001</c:v>
                </c:pt>
                <c:pt idx="161">
                  <c:v>74.555599999999998</c:v>
                </c:pt>
                <c:pt idx="162">
                  <c:v>74.388900000000007</c:v>
                </c:pt>
                <c:pt idx="163">
                  <c:v>74.796300000000002</c:v>
                </c:pt>
                <c:pt idx="164">
                  <c:v>73.814800000000005</c:v>
                </c:pt>
                <c:pt idx="165">
                  <c:v>74.277799999999999</c:v>
                </c:pt>
                <c:pt idx="166">
                  <c:v>74.759299999999996</c:v>
                </c:pt>
                <c:pt idx="167">
                  <c:v>74.833299999999994</c:v>
                </c:pt>
                <c:pt idx="168">
                  <c:v>74.092600000000004</c:v>
                </c:pt>
                <c:pt idx="169">
                  <c:v>74.222200000000001</c:v>
                </c:pt>
                <c:pt idx="170">
                  <c:v>74.351900000000001</c:v>
                </c:pt>
                <c:pt idx="171">
                  <c:v>74.092600000000004</c:v>
                </c:pt>
                <c:pt idx="172">
                  <c:v>74.5</c:v>
                </c:pt>
                <c:pt idx="173">
                  <c:v>75.222200000000001</c:v>
                </c:pt>
                <c:pt idx="174">
                  <c:v>73.925899999999999</c:v>
                </c:pt>
                <c:pt idx="175">
                  <c:v>75.425899999999999</c:v>
                </c:pt>
                <c:pt idx="176">
                  <c:v>74.388900000000007</c:v>
                </c:pt>
                <c:pt idx="177">
                  <c:v>74.796300000000002</c:v>
                </c:pt>
                <c:pt idx="178">
                  <c:v>74.5</c:v>
                </c:pt>
                <c:pt idx="179">
                  <c:v>74.444400000000002</c:v>
                </c:pt>
                <c:pt idx="180">
                  <c:v>75.129599999999996</c:v>
                </c:pt>
                <c:pt idx="181">
                  <c:v>74.666700000000006</c:v>
                </c:pt>
                <c:pt idx="182">
                  <c:v>74.407399999999996</c:v>
                </c:pt>
                <c:pt idx="183">
                  <c:v>74.111099999999993</c:v>
                </c:pt>
                <c:pt idx="184">
                  <c:v>74.5</c:v>
                </c:pt>
                <c:pt idx="185">
                  <c:v>74.222200000000001</c:v>
                </c:pt>
                <c:pt idx="186">
                  <c:v>74.666700000000006</c:v>
                </c:pt>
                <c:pt idx="187">
                  <c:v>76.055599999999998</c:v>
                </c:pt>
                <c:pt idx="188">
                  <c:v>76.092600000000004</c:v>
                </c:pt>
                <c:pt idx="189">
                  <c:v>74.092600000000004</c:v>
                </c:pt>
                <c:pt idx="190">
                  <c:v>75.240700000000004</c:v>
                </c:pt>
                <c:pt idx="191">
                  <c:v>74.629599999999996</c:v>
                </c:pt>
                <c:pt idx="192">
                  <c:v>74.611099999999993</c:v>
                </c:pt>
                <c:pt idx="193">
                  <c:v>73.777799999999999</c:v>
                </c:pt>
                <c:pt idx="194">
                  <c:v>74.092600000000004</c:v>
                </c:pt>
                <c:pt idx="195">
                  <c:v>73.981499999999997</c:v>
                </c:pt>
                <c:pt idx="196">
                  <c:v>74.055599999999998</c:v>
                </c:pt>
                <c:pt idx="197">
                  <c:v>74.037000000000006</c:v>
                </c:pt>
                <c:pt idx="198">
                  <c:v>73.962999999999994</c:v>
                </c:pt>
                <c:pt idx="199">
                  <c:v>73.611099999999993</c:v>
                </c:pt>
                <c:pt idx="200">
                  <c:v>74.574100000000001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80.383620651725053</c:v>
                </c:pt>
                <c:pt idx="21">
                  <c:v>80.35607562245319</c:v>
                </c:pt>
                <c:pt idx="22">
                  <c:v>80.328519738902258</c:v>
                </c:pt>
                <c:pt idx="23">
                  <c:v>80.300951971955172</c:v>
                </c:pt>
                <c:pt idx="24">
                  <c:v>80.273371195224499</c:v>
                </c:pt>
                <c:pt idx="25">
                  <c:v>80.245776175918166</c:v>
                </c:pt>
                <c:pt idx="26">
                  <c:v>80.218165564862247</c:v>
                </c:pt>
                <c:pt idx="27">
                  <c:v>80.190537885616934</c:v>
                </c:pt>
                <c:pt idx="28">
                  <c:v>80.162891522651165</c:v>
                </c:pt>
                <c:pt idx="29">
                  <c:v>80.135224708668588</c:v>
                </c:pt>
                <c:pt idx="30">
                  <c:v>80.107535511648948</c:v>
                </c:pt>
                <c:pt idx="31">
                  <c:v>80.079821823788464</c:v>
                </c:pt>
                <c:pt idx="32">
                  <c:v>80.052081359775272</c:v>
                </c:pt>
                <c:pt idx="33">
                  <c:v>80.024311688020489</c:v>
                </c:pt>
                <c:pt idx="34">
                  <c:v>79.996510365792517</c:v>
                </c:pt>
                <c:pt idx="35">
                  <c:v>79.968675380509652</c:v>
                </c:pt>
                <c:pt idx="36">
                  <c:v>79.940806444535085</c:v>
                </c:pt>
                <c:pt idx="37">
                  <c:v>79.912908548283212</c:v>
                </c:pt>
                <c:pt idx="38">
                  <c:v>79.88500118586542</c:v>
                </c:pt>
                <c:pt idx="39">
                  <c:v>79.85714109441885</c:v>
                </c:pt>
                <c:pt idx="40">
                  <c:v>79.829475477597228</c:v>
                </c:pt>
                <c:pt idx="41">
                  <c:v>79.802360201315651</c:v>
                </c:pt>
                <c:pt idx="42">
                  <c:v>79.776608449033702</c:v>
                </c:pt>
                <c:pt idx="43">
                  <c:v>79.753985201129424</c:v>
                </c:pt>
                <c:pt idx="44">
                  <c:v>79.738134040680649</c:v>
                </c:pt>
                <c:pt idx="45">
                  <c:v>79.736207950766811</c:v>
                </c:pt>
                <c:pt idx="46">
                  <c:v>79.76154822618112</c:v>
                </c:pt>
                <c:pt idx="47">
                  <c:v>79.837758836576427</c:v>
                </c:pt>
                <c:pt idx="48">
                  <c:v>80.004367814124777</c:v>
                </c:pt>
                <c:pt idx="49">
                  <c:v>80.32384492379046</c:v>
                </c:pt>
                <c:pt idx="50">
                  <c:v>80.888976692944254</c:v>
                </c:pt>
                <c:pt idx="51">
                  <c:v>81.82851390027983</c:v>
                </c:pt>
                <c:pt idx="52">
                  <c:v>83.307830012673691</c:v>
                </c:pt>
                <c:pt idx="53">
                  <c:v>85.520541285377519</c:v>
                </c:pt>
                <c:pt idx="54">
                  <c:v>88.667315105520771</c:v>
                </c:pt>
                <c:pt idx="55">
                  <c:v>92.920079630591843</c:v>
                </c:pt>
                <c:pt idx="56">
                  <c:v>98.373790043248263</c:v>
                </c:pt>
                <c:pt idx="57">
                  <c:v>104.99325409516071</c:v>
                </c:pt>
                <c:pt idx="58">
                  <c:v>112.56774386423014</c:v>
                </c:pt>
                <c:pt idx="59">
                  <c:v>120.68898264685743</c:v>
                </c:pt>
                <c:pt idx="60">
                  <c:v>128.76643624880617</c:v>
                </c:pt>
                <c:pt idx="61">
                  <c:v>136.08667389505575</c:v>
                </c:pt>
                <c:pt idx="62">
                  <c:v>141.91198912015858</c:v>
                </c:pt>
                <c:pt idx="63">
                  <c:v>145.60078076625305</c:v>
                </c:pt>
                <c:pt idx="64">
                  <c:v>146.72293055682877</c:v>
                </c:pt>
                <c:pt idx="65">
                  <c:v>145.1415667196178</c:v>
                </c:pt>
                <c:pt idx="66">
                  <c:v>141.03974561292651</c:v>
                </c:pt>
                <c:pt idx="67">
                  <c:v>134.88489712416273</c:v>
                </c:pt>
                <c:pt idx="68">
                  <c:v>127.3406786452213</c:v>
                </c:pt>
                <c:pt idx="69">
                  <c:v>119.14948915848262</c:v>
                </c:pt>
                <c:pt idx="70">
                  <c:v>111.01499723553533</c:v>
                </c:pt>
                <c:pt idx="71">
                  <c:v>103.51136858347981</c:v>
                </c:pt>
                <c:pt idx="72">
                  <c:v>97.036405419707634</c:v>
                </c:pt>
                <c:pt idx="73">
                  <c:v>91.813372186714076</c:v>
                </c:pt>
                <c:pt idx="74">
                  <c:v>87.934476170565446</c:v>
                </c:pt>
                <c:pt idx="75">
                  <c:v>85.429533380532803</c:v>
                </c:pt>
                <c:pt idx="76">
                  <c:v>84.336210574693951</c:v>
                </c:pt>
                <c:pt idx="77">
                  <c:v>84.743527607555194</c:v>
                </c:pt>
                <c:pt idx="78">
                  <c:v>86.780976605447179</c:v>
                </c:pt>
                <c:pt idx="79">
                  <c:v>90.537707977463242</c:v>
                </c:pt>
                <c:pt idx="80">
                  <c:v>95.924258957554315</c:v>
                </c:pt>
                <c:pt idx="81">
                  <c:v>102.52798191325572</c:v>
                </c:pt>
                <c:pt idx="82">
                  <c:v>109.54280841890916</c:v>
                </c:pt>
                <c:pt idx="83">
                  <c:v>115.84730035150881</c:v>
                </c:pt>
                <c:pt idx="84">
                  <c:v>120.24847322729084</c:v>
                </c:pt>
                <c:pt idx="85">
                  <c:v>121.82179250346677</c:v>
                </c:pt>
                <c:pt idx="86">
                  <c:v>120.20971683747968</c:v>
                </c:pt>
                <c:pt idx="87">
                  <c:v>115.74153973291732</c:v>
                </c:pt>
                <c:pt idx="88">
                  <c:v>109.31587712261927</c:v>
                </c:pt>
                <c:pt idx="89">
                  <c:v>102.10077950640451</c:v>
                </c:pt>
                <c:pt idx="90">
                  <c:v>95.187010834698441</c:v>
                </c:pt>
                <c:pt idx="91">
                  <c:v>89.333157256187022</c:v>
                </c:pt>
                <c:pt idx="92">
                  <c:v>84.87531040648021</c:v>
                </c:pt>
                <c:pt idx="93">
                  <c:v>81.787840015260528</c:v>
                </c:pt>
                <c:pt idx="94">
                  <c:v>79.825238703886768</c:v>
                </c:pt>
                <c:pt idx="95">
                  <c:v>78.667937830115932</c:v>
                </c:pt>
                <c:pt idx="96">
                  <c:v>78.023795543959721</c:v>
                </c:pt>
                <c:pt idx="97">
                  <c:v>77.674068018979142</c:v>
                </c:pt>
                <c:pt idx="98">
                  <c:v>77.477520900672971</c:v>
                </c:pt>
                <c:pt idx="99">
                  <c:v>77.353655249986232</c:v>
                </c:pt>
                <c:pt idx="100">
                  <c:v>77.26152853466013</c:v>
                </c:pt>
                <c:pt idx="101">
                  <c:v>77.182591290554754</c:v>
                </c:pt>
                <c:pt idx="102">
                  <c:v>77.109628879830709</c:v>
                </c:pt>
                <c:pt idx="103">
                  <c:v>77.040740358446541</c:v>
                </c:pt>
                <c:pt idx="104">
                  <c:v>76.976509813117261</c:v>
                </c:pt>
                <c:pt idx="105">
                  <c:v>76.918855977636383</c:v>
                </c:pt>
                <c:pt idx="106">
                  <c:v>76.870608754295844</c:v>
                </c:pt>
                <c:pt idx="107">
                  <c:v>76.835293691762985</c:v>
                </c:pt>
                <c:pt idx="108">
                  <c:v>76.816857981676776</c:v>
                </c:pt>
                <c:pt idx="109">
                  <c:v>76.819208099630089</c:v>
                </c:pt>
                <c:pt idx="110">
                  <c:v>76.845519839574322</c:v>
                </c:pt>
                <c:pt idx="111">
                  <c:v>76.897366849404733</c:v>
                </c:pt>
                <c:pt idx="112">
                  <c:v>76.973802596846042</c:v>
                </c:pt>
                <c:pt idx="113">
                  <c:v>77.070607352234205</c:v>
                </c:pt>
                <c:pt idx="114">
                  <c:v>77.17994756836697</c:v>
                </c:pt>
                <c:pt idx="115">
                  <c:v>77.290662457817447</c:v>
                </c:pt>
                <c:pt idx="116">
                  <c:v>77.389280560183067</c:v>
                </c:pt>
                <c:pt idx="117">
                  <c:v>77.461694264706324</c:v>
                </c:pt>
                <c:pt idx="118">
                  <c:v>77.495228045107439</c:v>
                </c:pt>
                <c:pt idx="119">
                  <c:v>77.480688862479056</c:v>
                </c:pt>
                <c:pt idx="120">
                  <c:v>77.413941614953544</c:v>
                </c:pt>
                <c:pt idx="121">
                  <c:v>77.296636054686175</c:v>
                </c:pt>
                <c:pt idx="122">
                  <c:v>77.135907756960734</c:v>
                </c:pt>
                <c:pt idx="123">
                  <c:v>76.943127006383634</c:v>
                </c:pt>
                <c:pt idx="124">
                  <c:v>76.731997666887395</c:v>
                </c:pt>
                <c:pt idx="125">
                  <c:v>76.516443736490729</c:v>
                </c:pt>
                <c:pt idx="126">
                  <c:v>76.308729128117449</c:v>
                </c:pt>
                <c:pt idx="127">
                  <c:v>76.118146044187043</c:v>
                </c:pt>
                <c:pt idx="128">
                  <c:v>75.950426167457138</c:v>
                </c:pt>
                <c:pt idx="129">
                  <c:v>75.807839821756914</c:v>
                </c:pt>
                <c:pt idx="130">
                  <c:v>75.689805991333458</c:v>
                </c:pt>
                <c:pt idx="131">
                  <c:v>75.593769986346715</c:v>
                </c:pt>
                <c:pt idx="132">
                  <c:v>75.516115448407518</c:v>
                </c:pt>
                <c:pt idx="133">
                  <c:v>75.452942150133026</c:v>
                </c:pt>
                <c:pt idx="134">
                  <c:v>75.400636421757909</c:v>
                </c:pt>
                <c:pt idx="135">
                  <c:v>75.356283364846504</c:v>
                </c:pt>
                <c:pt idx="136">
                  <c:v>75.318149811847064</c:v>
                </c:pt>
                <c:pt idx="137">
                  <c:v>75.286705824674812</c:v>
                </c:pt>
                <c:pt idx="138">
                  <c:v>75.266676959918257</c:v>
                </c:pt>
                <c:pt idx="139">
                  <c:v>75.269624308833187</c:v>
                </c:pt>
                <c:pt idx="140">
                  <c:v>75.313896999724108</c:v>
                </c:pt>
                <c:pt idx="141">
                  <c:v>75.416480152383528</c:v>
                </c:pt>
                <c:pt idx="142">
                  <c:v>75.575042553533919</c:v>
                </c:pt>
                <c:pt idx="143">
                  <c:v>75.751130238374415</c:v>
                </c:pt>
                <c:pt idx="144">
                  <c:v>75.875398270523561</c:v>
                </c:pt>
                <c:pt idx="145">
                  <c:v>75.883391676110435</c:v>
                </c:pt>
                <c:pt idx="146">
                  <c:v>75.758569971861448</c:v>
                </c:pt>
                <c:pt idx="147">
                  <c:v>75.544249963123704</c:v>
                </c:pt>
                <c:pt idx="148">
                  <c:v>75.312950844234948</c:v>
                </c:pt>
                <c:pt idx="149">
                  <c:v>75.122019289705818</c:v>
                </c:pt>
                <c:pt idx="150">
                  <c:v>74.99146182161418</c:v>
                </c:pt>
                <c:pt idx="151">
                  <c:v>74.911606512573599</c:v>
                </c:pt>
                <c:pt idx="152">
                  <c:v>74.862703161810529</c:v>
                </c:pt>
                <c:pt idx="153">
                  <c:v>74.82858276164572</c:v>
                </c:pt>
                <c:pt idx="154">
                  <c:v>74.800197660007839</c:v>
                </c:pt>
                <c:pt idx="155">
                  <c:v>74.77369431368551</c:v>
                </c:pt>
                <c:pt idx="156">
                  <c:v>74.747766238892652</c:v>
                </c:pt>
                <c:pt idx="157">
                  <c:v>74.722049064075321</c:v>
                </c:pt>
                <c:pt idx="158">
                  <c:v>74.696453648371545</c:v>
                </c:pt>
                <c:pt idx="159">
                  <c:v>74.670956203610643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80.383620651725053</c:v>
                </c:pt>
                <c:pt idx="21">
                  <c:v>80.35607562245319</c:v>
                </c:pt>
                <c:pt idx="22">
                  <c:v>80.32851973890223</c:v>
                </c:pt>
                <c:pt idx="23">
                  <c:v>80.30095197195503</c:v>
                </c:pt>
                <c:pt idx="24">
                  <c:v>80.273371195223802</c:v>
                </c:pt>
                <c:pt idx="25">
                  <c:v>80.245776175914713</c:v>
                </c:pt>
                <c:pt idx="26">
                  <c:v>80.218165564845918</c:v>
                </c:pt>
                <c:pt idx="27">
                  <c:v>80.190537885542909</c:v>
                </c:pt>
                <c:pt idx="28">
                  <c:v>80.162891522328749</c:v>
                </c:pt>
                <c:pt idx="29">
                  <c:v>80.135224707319892</c:v>
                </c:pt>
                <c:pt idx="30">
                  <c:v>80.107535506230647</c:v>
                </c:pt>
                <c:pt idx="31">
                  <c:v>80.079821802882478</c:v>
                </c:pt>
                <c:pt idx="32">
                  <c:v>80.052081282304997</c:v>
                </c:pt>
                <c:pt idx="33">
                  <c:v>80.024311412308151</c:v>
                </c:pt>
                <c:pt idx="34">
                  <c:v>79.996509423394969</c:v>
                </c:pt>
                <c:pt idx="35">
                  <c:v>79.968672286875574</c:v>
                </c:pt>
                <c:pt idx="36">
                  <c:v>79.940796691033185</c:v>
                </c:pt>
                <c:pt idx="37">
                  <c:v>79.912879015183009</c:v>
                </c:pt>
                <c:pt idx="38">
                  <c:v>79.884915301454569</c:v>
                </c:pt>
                <c:pt idx="39">
                  <c:v>79.856901224118502</c:v>
                </c:pt>
                <c:pt idx="40">
                  <c:v>79.828832056268439</c:v>
                </c:pt>
                <c:pt idx="41">
                  <c:v>79.800702633659711</c:v>
                </c:pt>
                <c:pt idx="42">
                  <c:v>79.772507315497364</c:v>
                </c:pt>
                <c:pt idx="43">
                  <c:v>79.744239941959165</c:v>
                </c:pt>
                <c:pt idx="44">
                  <c:v>79.715893788232464</c:v>
                </c:pt>
                <c:pt idx="45">
                  <c:v>79.687461514840606</c:v>
                </c:pt>
                <c:pt idx="46">
                  <c:v>79.658935114032772</c:v>
                </c:pt>
                <c:pt idx="47">
                  <c:v>79.630305852014416</c:v>
                </c:pt>
                <c:pt idx="48">
                  <c:v>79.601564206802024</c:v>
                </c:pt>
                <c:pt idx="49">
                  <c:v>79.572699801498771</c:v>
                </c:pt>
                <c:pt idx="50">
                  <c:v>79.543701332808396</c:v>
                </c:pt>
                <c:pt idx="51">
                  <c:v>79.514556494632416</c:v>
                </c:pt>
                <c:pt idx="52">
                  <c:v>79.48525189663647</c:v>
                </c:pt>
                <c:pt idx="53">
                  <c:v>79.45577297772347</c:v>
                </c:pt>
                <c:pt idx="54">
                  <c:v>79.426103914419812</c:v>
                </c:pt>
                <c:pt idx="55">
                  <c:v>79.39622752426753</c:v>
                </c:pt>
                <c:pt idx="56">
                  <c:v>79.366125164424105</c:v>
                </c:pt>
                <c:pt idx="57">
                  <c:v>79.335776625806062</c:v>
                </c:pt>
                <c:pt idx="58">
                  <c:v>79.305160023277168</c:v>
                </c:pt>
                <c:pt idx="59">
                  <c:v>79.274251682581038</c:v>
                </c:pt>
                <c:pt idx="60">
                  <c:v>79.243026024957075</c:v>
                </c:pt>
                <c:pt idx="61">
                  <c:v>79.211455450661759</c:v>
                </c:pt>
                <c:pt idx="62">
                  <c:v>79.179510222952516</c:v>
                </c:pt>
                <c:pt idx="63">
                  <c:v>79.147158354479743</c:v>
                </c:pt>
                <c:pt idx="64">
                  <c:v>79.114365498483536</c:v>
                </c:pt>
                <c:pt idx="65">
                  <c:v>79.081094847706709</c:v>
                </c:pt>
                <c:pt idx="66">
                  <c:v>79.047307044516586</c:v>
                </c:pt>
                <c:pt idx="67">
                  <c:v>79.012960106380049</c:v>
                </c:pt>
                <c:pt idx="68">
                  <c:v>78.978009371550357</c:v>
                </c:pt>
                <c:pt idx="69">
                  <c:v>78.942407470600912</c:v>
                </c:pt>
                <c:pt idx="70">
                  <c:v>78.906104330263403</c:v>
                </c:pt>
                <c:pt idx="71">
                  <c:v>78.869047216879665</c:v>
                </c:pt>
                <c:pt idx="72">
                  <c:v>78.831180827630746</c:v>
                </c:pt>
                <c:pt idx="73">
                  <c:v>78.792447438523993</c:v>
                </c:pt>
                <c:pt idx="74">
                  <c:v>78.752787118852254</c:v>
                </c:pt>
                <c:pt idx="75">
                  <c:v>78.712138022421584</c:v>
                </c:pt>
                <c:pt idx="76">
                  <c:v>78.670436766199003</c:v>
                </c:pt>
                <c:pt idx="77">
                  <c:v>78.627618907065866</c:v>
                </c:pt>
                <c:pt idx="78">
                  <c:v>78.583619526960916</c:v>
                </c:pt>
                <c:pt idx="79">
                  <c:v>78.538373935747842</c:v>
                </c:pt>
                <c:pt idx="80">
                  <c:v>78.491818499503793</c:v>
                </c:pt>
                <c:pt idx="81">
                  <c:v>78.443891599478562</c:v>
                </c:pt>
                <c:pt idx="82">
                  <c:v>78.394534723590937</c:v>
                </c:pt>
                <c:pt idx="83">
                  <c:v>78.343693687918048</c:v>
                </c:pt>
                <c:pt idx="84">
                  <c:v>78.291319980142504</c:v>
                </c:pt>
                <c:pt idx="85">
                  <c:v>78.237372210359013</c:v>
                </c:pt>
                <c:pt idx="86">
                  <c:v>78.18181764710954</c:v>
                </c:pt>
                <c:pt idx="87">
                  <c:v>78.124633808214384</c:v>
                </c:pt>
                <c:pt idx="88">
                  <c:v>78.065810067233912</c:v>
                </c:pt>
                <c:pt idx="89">
                  <c:v>78.005349227701103</c:v>
                </c:pt>
                <c:pt idx="90">
                  <c:v>77.943269009215825</c:v>
                </c:pt>
                <c:pt idx="91">
                  <c:v>77.879603382813173</c:v>
                </c:pt>
                <c:pt idx="92">
                  <c:v>77.814403688513408</c:v>
                </c:pt>
                <c:pt idx="93">
                  <c:v>77.747739466444457</c:v>
                </c:pt>
                <c:pt idx="94">
                  <c:v>77.679698935152345</c:v>
                </c:pt>
                <c:pt idx="95">
                  <c:v>77.610389057258686</c:v>
                </c:pt>
                <c:pt idx="96">
                  <c:v>77.539935143797791</c:v>
                </c:pt>
                <c:pt idx="97">
                  <c:v>77.468479964311598</c:v>
                </c:pt>
                <c:pt idx="98">
                  <c:v>77.3961823496021</c:v>
                </c:pt>
                <c:pt idx="99">
                  <c:v>77.323215296983165</c:v>
                </c:pt>
                <c:pt idx="100">
                  <c:v>77.249763612547724</c:v>
                </c:pt>
                <c:pt idx="101">
                  <c:v>77.17602114964788</c:v>
                </c:pt>
                <c:pt idx="102">
                  <c:v>77.102187725565642</c:v>
                </c:pt>
                <c:pt idx="103">
                  <c:v>77.028465817336055</c:v>
                </c:pt>
                <c:pt idx="104">
                  <c:v>76.955057151204642</c:v>
                </c:pt>
                <c:pt idx="105">
                  <c:v>76.882159307024722</c:v>
                </c:pt>
                <c:pt idx="106">
                  <c:v>76.809962458375509</c:v>
                </c:pt>
                <c:pt idx="107">
                  <c:v>76.738646361339406</c:v>
                </c:pt>
                <c:pt idx="108">
                  <c:v>76.668377690410423</c:v>
                </c:pt>
                <c:pt idx="109">
                  <c:v>76.599307800199753</c:v>
                </c:pt>
                <c:pt idx="110">
                  <c:v>76.53157096816237</c:v>
                </c:pt>
                <c:pt idx="111">
                  <c:v>76.465283148418621</c:v>
                </c:pt>
                <c:pt idx="112">
                  <c:v>76.400541241811311</c:v>
                </c:pt>
                <c:pt idx="113">
                  <c:v>76.33742286435465</c:v>
                </c:pt>
                <c:pt idx="114">
                  <c:v>76.275986576574084</c:v>
                </c:pt>
                <c:pt idx="115">
                  <c:v>76.216272520843205</c:v>
                </c:pt>
                <c:pt idx="116">
                  <c:v>76.158303403156353</c:v>
                </c:pt>
                <c:pt idx="117">
                  <c:v>76.102085749852748</c:v>
                </c:pt>
                <c:pt idx="118">
                  <c:v>76.047611368276478</c:v>
                </c:pt>
                <c:pt idx="119">
                  <c:v>75.994858942590355</c:v>
                </c:pt>
                <c:pt idx="120">
                  <c:v>75.943795701171055</c:v>
                </c:pt>
                <c:pt idx="121">
                  <c:v>75.894379099346324</c:v>
                </c:pt>
                <c:pt idx="122">
                  <c:v>75.846558469861876</c:v>
                </c:pt>
                <c:pt idx="123">
                  <c:v>75.800276602645823</c:v>
                </c:pt>
                <c:pt idx="124">
                  <c:v>75.755471224552423</c:v>
                </c:pt>
                <c:pt idx="125">
                  <c:v>75.712076358345499</c:v>
                </c:pt>
                <c:pt idx="126">
                  <c:v>75.670023547893393</c:v>
                </c:pt>
                <c:pt idx="127">
                  <c:v>75.629242943198975</c:v>
                </c:pt>
                <c:pt idx="128">
                  <c:v>75.589664244391514</c:v>
                </c:pt>
                <c:pt idx="129">
                  <c:v>75.551217508169842</c:v>
                </c:pt>
                <c:pt idx="130">
                  <c:v>75.513833823471316</c:v>
                </c:pt>
                <c:pt idx="131">
                  <c:v>75.477445865460865</c:v>
                </c:pt>
                <c:pt idx="132">
                  <c:v>75.441988338419847</c:v>
                </c:pt>
                <c:pt idx="133">
                  <c:v>75.40739831890599</c:v>
                </c:pt>
                <c:pt idx="134">
                  <c:v>75.373615510793698</c:v>
                </c:pt>
                <c:pt idx="135">
                  <c:v>75.340582423613071</c:v>
                </c:pt>
                <c:pt idx="136">
                  <c:v>75.308244485105405</c:v>
                </c:pt>
                <c:pt idx="137">
                  <c:v>75.276550098194477</c:v>
                </c:pt>
                <c:pt idx="138">
                  <c:v>75.245450651721299</c:v>
                </c:pt>
                <c:pt idx="139">
                  <c:v>75.21490049336856</c:v>
                </c:pt>
                <c:pt idx="140">
                  <c:v>75.184856872257384</c:v>
                </c:pt>
                <c:pt idx="141">
                  <c:v>75.155279857773891</c:v>
                </c:pt>
                <c:pt idx="142">
                  <c:v>75.12613224029873</c:v>
                </c:pt>
                <c:pt idx="143">
                  <c:v>75.097379418689428</c:v>
                </c:pt>
                <c:pt idx="144">
                  <c:v>75.068989278611397</c:v>
                </c:pt>
                <c:pt idx="145">
                  <c:v>75.040932065135109</c:v>
                </c:pt>
                <c:pt idx="146">
                  <c:v>75.013180252414017</c:v>
                </c:pt>
                <c:pt idx="147">
                  <c:v>74.985708412729352</c:v>
                </c:pt>
                <c:pt idx="148">
                  <c:v>74.958493086728765</c:v>
                </c:pt>
                <c:pt idx="149">
                  <c:v>74.931512656292526</c:v>
                </c:pt>
                <c:pt idx="150">
                  <c:v>74.90474722112539</c:v>
                </c:pt>
                <c:pt idx="151">
                  <c:v>74.878178479891432</c:v>
                </c:pt>
                <c:pt idx="152">
                  <c:v>74.851789616472985</c:v>
                </c:pt>
                <c:pt idx="153">
                  <c:v>74.825565191742072</c:v>
                </c:pt>
                <c:pt idx="154">
                  <c:v>74.79949104107348</c:v>
                </c:pt>
                <c:pt idx="155">
                  <c:v>74.773554177701683</c:v>
                </c:pt>
                <c:pt idx="156">
                  <c:v>74.74774270192168</c:v>
                </c:pt>
                <c:pt idx="157">
                  <c:v>74.722045716054936</c:v>
                </c:pt>
                <c:pt idx="158">
                  <c:v>74.696453245039677</c:v>
                </c:pt>
                <c:pt idx="159">
                  <c:v>74.670956162460172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24672"/>
        <c:axId val="280825064"/>
      </c:scatterChart>
      <c:valAx>
        <c:axId val="280824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0825064"/>
        <c:crosses val="autoZero"/>
        <c:crossBetween val="midCat"/>
      </c:valAx>
      <c:valAx>
        <c:axId val="280825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82467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89.074100000000001</c:v>
                </c:pt>
                <c:pt idx="1">
                  <c:v>88.907399999999996</c:v>
                </c:pt>
                <c:pt idx="2">
                  <c:v>89.203699999999998</c:v>
                </c:pt>
                <c:pt idx="3">
                  <c:v>89.444400000000002</c:v>
                </c:pt>
                <c:pt idx="4">
                  <c:v>90.111099999999993</c:v>
                </c:pt>
                <c:pt idx="5">
                  <c:v>88.962999999999994</c:v>
                </c:pt>
                <c:pt idx="6">
                  <c:v>90.148099999999999</c:v>
                </c:pt>
                <c:pt idx="7">
                  <c:v>90.092600000000004</c:v>
                </c:pt>
                <c:pt idx="8">
                  <c:v>89.629599999999996</c:v>
                </c:pt>
                <c:pt idx="9">
                  <c:v>89.370400000000004</c:v>
                </c:pt>
                <c:pt idx="10">
                  <c:v>89.777799999999999</c:v>
                </c:pt>
                <c:pt idx="11">
                  <c:v>90.351900000000001</c:v>
                </c:pt>
                <c:pt idx="12">
                  <c:v>89.555599999999998</c:v>
                </c:pt>
                <c:pt idx="13">
                  <c:v>89.648099999999999</c:v>
                </c:pt>
                <c:pt idx="14">
                  <c:v>90.333299999999994</c:v>
                </c:pt>
                <c:pt idx="15">
                  <c:v>89</c:v>
                </c:pt>
                <c:pt idx="16">
                  <c:v>88.981499999999997</c:v>
                </c:pt>
                <c:pt idx="17">
                  <c:v>88.759299999999996</c:v>
                </c:pt>
                <c:pt idx="18">
                  <c:v>89.074100000000001</c:v>
                </c:pt>
                <c:pt idx="19">
                  <c:v>89.425899999999999</c:v>
                </c:pt>
                <c:pt idx="20">
                  <c:v>89.925899999999999</c:v>
                </c:pt>
                <c:pt idx="21">
                  <c:v>89.666700000000006</c:v>
                </c:pt>
                <c:pt idx="22">
                  <c:v>89.240700000000004</c:v>
                </c:pt>
                <c:pt idx="23">
                  <c:v>90.407399999999996</c:v>
                </c:pt>
                <c:pt idx="24">
                  <c:v>90.740700000000004</c:v>
                </c:pt>
                <c:pt idx="25">
                  <c:v>89.870400000000004</c:v>
                </c:pt>
                <c:pt idx="26">
                  <c:v>90.111099999999993</c:v>
                </c:pt>
                <c:pt idx="27">
                  <c:v>89.703699999999998</c:v>
                </c:pt>
                <c:pt idx="28">
                  <c:v>90.666700000000006</c:v>
                </c:pt>
                <c:pt idx="29">
                  <c:v>91.129599999999996</c:v>
                </c:pt>
                <c:pt idx="30">
                  <c:v>90.074100000000001</c:v>
                </c:pt>
                <c:pt idx="31">
                  <c:v>90.037000000000006</c:v>
                </c:pt>
                <c:pt idx="32">
                  <c:v>90.092600000000004</c:v>
                </c:pt>
                <c:pt idx="33">
                  <c:v>91.055599999999998</c:v>
                </c:pt>
                <c:pt idx="34">
                  <c:v>91.166700000000006</c:v>
                </c:pt>
                <c:pt idx="35">
                  <c:v>91.592600000000004</c:v>
                </c:pt>
                <c:pt idx="36">
                  <c:v>90.925899999999999</c:v>
                </c:pt>
                <c:pt idx="37">
                  <c:v>90.944400000000002</c:v>
                </c:pt>
                <c:pt idx="38">
                  <c:v>91.870400000000004</c:v>
                </c:pt>
                <c:pt idx="39">
                  <c:v>91.629599999999996</c:v>
                </c:pt>
                <c:pt idx="40">
                  <c:v>92.370400000000004</c:v>
                </c:pt>
                <c:pt idx="41">
                  <c:v>93.629599999999996</c:v>
                </c:pt>
                <c:pt idx="42">
                  <c:v>93.851900000000001</c:v>
                </c:pt>
                <c:pt idx="43">
                  <c:v>94.166700000000006</c:v>
                </c:pt>
                <c:pt idx="44">
                  <c:v>95.611099999999993</c:v>
                </c:pt>
                <c:pt idx="45">
                  <c:v>94.111099999999993</c:v>
                </c:pt>
                <c:pt idx="46">
                  <c:v>95.018500000000003</c:v>
                </c:pt>
                <c:pt idx="47">
                  <c:v>96.537000000000006</c:v>
                </c:pt>
                <c:pt idx="48">
                  <c:v>97.259299999999996</c:v>
                </c:pt>
                <c:pt idx="49">
                  <c:v>98.648099999999999</c:v>
                </c:pt>
                <c:pt idx="50">
                  <c:v>100.3519</c:v>
                </c:pt>
                <c:pt idx="51">
                  <c:v>103.61109999999999</c:v>
                </c:pt>
                <c:pt idx="52">
                  <c:v>106.7593</c:v>
                </c:pt>
                <c:pt idx="53">
                  <c:v>111.0926</c:v>
                </c:pt>
                <c:pt idx="54">
                  <c:v>117.1481</c:v>
                </c:pt>
                <c:pt idx="55">
                  <c:v>124.2222</c:v>
                </c:pt>
                <c:pt idx="56">
                  <c:v>131.6481</c:v>
                </c:pt>
                <c:pt idx="57">
                  <c:v>140.1481</c:v>
                </c:pt>
                <c:pt idx="58">
                  <c:v>147.77780000000001</c:v>
                </c:pt>
                <c:pt idx="59">
                  <c:v>154.61109999999999</c:v>
                </c:pt>
                <c:pt idx="60">
                  <c:v>160</c:v>
                </c:pt>
                <c:pt idx="61">
                  <c:v>163.12960000000001</c:v>
                </c:pt>
                <c:pt idx="62">
                  <c:v>166.48150000000001</c:v>
                </c:pt>
                <c:pt idx="63">
                  <c:v>165.42590000000001</c:v>
                </c:pt>
                <c:pt idx="64">
                  <c:v>162.61109999999999</c:v>
                </c:pt>
                <c:pt idx="65">
                  <c:v>155.2407</c:v>
                </c:pt>
                <c:pt idx="66">
                  <c:v>142.6481</c:v>
                </c:pt>
                <c:pt idx="67">
                  <c:v>122</c:v>
                </c:pt>
                <c:pt idx="68">
                  <c:v>99.185199999999995</c:v>
                </c:pt>
                <c:pt idx="69">
                  <c:v>93.203699999999998</c:v>
                </c:pt>
                <c:pt idx="70">
                  <c:v>94.092600000000004</c:v>
                </c:pt>
                <c:pt idx="71">
                  <c:v>94.148099999999999</c:v>
                </c:pt>
                <c:pt idx="72">
                  <c:v>95.462999999999994</c:v>
                </c:pt>
                <c:pt idx="73">
                  <c:v>96.962999999999994</c:v>
                </c:pt>
                <c:pt idx="74">
                  <c:v>99.703699999999998</c:v>
                </c:pt>
                <c:pt idx="75">
                  <c:v>103.0556</c:v>
                </c:pt>
                <c:pt idx="76">
                  <c:v>107.3519</c:v>
                </c:pt>
                <c:pt idx="77">
                  <c:v>112.9815</c:v>
                </c:pt>
                <c:pt idx="78">
                  <c:v>119.1296</c:v>
                </c:pt>
                <c:pt idx="79">
                  <c:v>125.5926</c:v>
                </c:pt>
                <c:pt idx="80">
                  <c:v>130.42590000000001</c:v>
                </c:pt>
                <c:pt idx="81">
                  <c:v>134.16669999999999</c:v>
                </c:pt>
                <c:pt idx="82">
                  <c:v>135.7963</c:v>
                </c:pt>
                <c:pt idx="83">
                  <c:v>136.2407</c:v>
                </c:pt>
                <c:pt idx="84">
                  <c:v>132.9444</c:v>
                </c:pt>
                <c:pt idx="85">
                  <c:v>124.7407</c:v>
                </c:pt>
                <c:pt idx="86">
                  <c:v>109.11109999999999</c:v>
                </c:pt>
                <c:pt idx="87">
                  <c:v>96.685199999999995</c:v>
                </c:pt>
                <c:pt idx="88">
                  <c:v>90.370400000000004</c:v>
                </c:pt>
                <c:pt idx="89">
                  <c:v>89.833299999999994</c:v>
                </c:pt>
                <c:pt idx="90">
                  <c:v>88.870400000000004</c:v>
                </c:pt>
                <c:pt idx="91">
                  <c:v>89.018500000000003</c:v>
                </c:pt>
                <c:pt idx="92">
                  <c:v>88.666700000000006</c:v>
                </c:pt>
                <c:pt idx="93">
                  <c:v>88.777799999999999</c:v>
                </c:pt>
                <c:pt idx="94">
                  <c:v>88.333299999999994</c:v>
                </c:pt>
                <c:pt idx="95">
                  <c:v>88.259299999999996</c:v>
                </c:pt>
                <c:pt idx="96">
                  <c:v>88.166700000000006</c:v>
                </c:pt>
                <c:pt idx="97">
                  <c:v>88.370400000000004</c:v>
                </c:pt>
                <c:pt idx="98">
                  <c:v>87.722200000000001</c:v>
                </c:pt>
                <c:pt idx="99">
                  <c:v>86.814800000000005</c:v>
                </c:pt>
                <c:pt idx="100">
                  <c:v>88.129599999999996</c:v>
                </c:pt>
                <c:pt idx="101">
                  <c:v>88.370400000000004</c:v>
                </c:pt>
                <c:pt idx="102">
                  <c:v>88.944400000000002</c:v>
                </c:pt>
                <c:pt idx="103">
                  <c:v>89.037000000000006</c:v>
                </c:pt>
                <c:pt idx="104">
                  <c:v>88.944400000000002</c:v>
                </c:pt>
                <c:pt idx="105">
                  <c:v>88.796300000000002</c:v>
                </c:pt>
                <c:pt idx="106">
                  <c:v>88.907399999999996</c:v>
                </c:pt>
                <c:pt idx="107">
                  <c:v>89.018500000000003</c:v>
                </c:pt>
                <c:pt idx="108">
                  <c:v>89.333299999999994</c:v>
                </c:pt>
                <c:pt idx="109">
                  <c:v>89.555599999999998</c:v>
                </c:pt>
                <c:pt idx="110">
                  <c:v>90.777799999999999</c:v>
                </c:pt>
                <c:pt idx="111">
                  <c:v>91.833299999999994</c:v>
                </c:pt>
                <c:pt idx="112">
                  <c:v>91.888900000000007</c:v>
                </c:pt>
                <c:pt idx="113">
                  <c:v>93.092600000000004</c:v>
                </c:pt>
                <c:pt idx="114">
                  <c:v>94.703699999999998</c:v>
                </c:pt>
                <c:pt idx="115">
                  <c:v>95.666700000000006</c:v>
                </c:pt>
                <c:pt idx="116">
                  <c:v>94.481499999999997</c:v>
                </c:pt>
                <c:pt idx="117">
                  <c:v>92.907399999999996</c:v>
                </c:pt>
                <c:pt idx="118">
                  <c:v>91.870400000000004</c:v>
                </c:pt>
                <c:pt idx="119">
                  <c:v>89.870400000000004</c:v>
                </c:pt>
                <c:pt idx="120">
                  <c:v>88.203699999999998</c:v>
                </c:pt>
                <c:pt idx="121">
                  <c:v>88.351900000000001</c:v>
                </c:pt>
                <c:pt idx="122">
                  <c:v>87.333299999999994</c:v>
                </c:pt>
                <c:pt idx="123">
                  <c:v>87.777799999999999</c:v>
                </c:pt>
                <c:pt idx="124">
                  <c:v>86.870400000000004</c:v>
                </c:pt>
                <c:pt idx="125">
                  <c:v>86.888900000000007</c:v>
                </c:pt>
                <c:pt idx="126">
                  <c:v>86.703699999999998</c:v>
                </c:pt>
                <c:pt idx="127">
                  <c:v>86.074100000000001</c:v>
                </c:pt>
                <c:pt idx="128">
                  <c:v>86.703699999999998</c:v>
                </c:pt>
                <c:pt idx="129">
                  <c:v>86.296300000000002</c:v>
                </c:pt>
                <c:pt idx="130">
                  <c:v>87.111099999999993</c:v>
                </c:pt>
                <c:pt idx="131">
                  <c:v>85.870400000000004</c:v>
                </c:pt>
                <c:pt idx="132">
                  <c:v>86.333299999999994</c:v>
                </c:pt>
                <c:pt idx="133">
                  <c:v>86.074100000000001</c:v>
                </c:pt>
                <c:pt idx="134">
                  <c:v>86.685199999999995</c:v>
                </c:pt>
                <c:pt idx="135">
                  <c:v>86.833299999999994</c:v>
                </c:pt>
                <c:pt idx="136">
                  <c:v>86.611099999999993</c:v>
                </c:pt>
                <c:pt idx="137">
                  <c:v>87.5</c:v>
                </c:pt>
                <c:pt idx="138">
                  <c:v>88.592600000000004</c:v>
                </c:pt>
                <c:pt idx="139">
                  <c:v>89.185199999999995</c:v>
                </c:pt>
                <c:pt idx="140">
                  <c:v>88.814800000000005</c:v>
                </c:pt>
                <c:pt idx="141">
                  <c:v>90.666700000000006</c:v>
                </c:pt>
                <c:pt idx="142">
                  <c:v>89.574100000000001</c:v>
                </c:pt>
                <c:pt idx="143">
                  <c:v>88.259299999999996</c:v>
                </c:pt>
                <c:pt idx="144">
                  <c:v>88.370400000000004</c:v>
                </c:pt>
                <c:pt idx="145">
                  <c:v>86.962999999999994</c:v>
                </c:pt>
                <c:pt idx="146">
                  <c:v>86.388900000000007</c:v>
                </c:pt>
                <c:pt idx="147">
                  <c:v>86</c:v>
                </c:pt>
                <c:pt idx="148">
                  <c:v>85.537000000000006</c:v>
                </c:pt>
                <c:pt idx="149">
                  <c:v>85.759299999999996</c:v>
                </c:pt>
                <c:pt idx="150">
                  <c:v>85.259299999999996</c:v>
                </c:pt>
                <c:pt idx="151">
                  <c:v>85.166700000000006</c:v>
                </c:pt>
                <c:pt idx="152">
                  <c:v>85.462999999999994</c:v>
                </c:pt>
                <c:pt idx="153">
                  <c:v>85.481499999999997</c:v>
                </c:pt>
                <c:pt idx="154">
                  <c:v>85.259299999999996</c:v>
                </c:pt>
                <c:pt idx="155">
                  <c:v>85.537000000000006</c:v>
                </c:pt>
                <c:pt idx="156">
                  <c:v>84.870400000000004</c:v>
                </c:pt>
                <c:pt idx="157">
                  <c:v>85.296300000000002</c:v>
                </c:pt>
                <c:pt idx="158">
                  <c:v>86.111099999999993</c:v>
                </c:pt>
                <c:pt idx="159">
                  <c:v>85.314800000000005</c:v>
                </c:pt>
                <c:pt idx="160">
                  <c:v>85.074100000000001</c:v>
                </c:pt>
                <c:pt idx="161">
                  <c:v>85.222200000000001</c:v>
                </c:pt>
                <c:pt idx="162">
                  <c:v>86.055599999999998</c:v>
                </c:pt>
                <c:pt idx="163">
                  <c:v>84.185199999999995</c:v>
                </c:pt>
                <c:pt idx="164">
                  <c:v>85.074100000000001</c:v>
                </c:pt>
                <c:pt idx="165">
                  <c:v>84.870400000000004</c:v>
                </c:pt>
                <c:pt idx="166">
                  <c:v>84.796300000000002</c:v>
                </c:pt>
                <c:pt idx="167">
                  <c:v>84.851900000000001</c:v>
                </c:pt>
                <c:pt idx="168">
                  <c:v>84.185199999999995</c:v>
                </c:pt>
                <c:pt idx="169">
                  <c:v>84.407399999999996</c:v>
                </c:pt>
                <c:pt idx="170">
                  <c:v>84.481499999999997</c:v>
                </c:pt>
                <c:pt idx="171">
                  <c:v>85</c:v>
                </c:pt>
                <c:pt idx="172">
                  <c:v>84.759299999999996</c:v>
                </c:pt>
                <c:pt idx="173">
                  <c:v>85.351900000000001</c:v>
                </c:pt>
                <c:pt idx="174">
                  <c:v>85.333299999999994</c:v>
                </c:pt>
                <c:pt idx="175">
                  <c:v>85.666700000000006</c:v>
                </c:pt>
                <c:pt idx="176">
                  <c:v>86.092600000000004</c:v>
                </c:pt>
                <c:pt idx="177">
                  <c:v>85.240700000000004</c:v>
                </c:pt>
                <c:pt idx="178">
                  <c:v>85.259299999999996</c:v>
                </c:pt>
                <c:pt idx="179">
                  <c:v>85.129599999999996</c:v>
                </c:pt>
                <c:pt idx="180">
                  <c:v>85.092600000000004</c:v>
                </c:pt>
                <c:pt idx="181">
                  <c:v>85.240700000000004</c:v>
                </c:pt>
                <c:pt idx="182">
                  <c:v>84.129599999999996</c:v>
                </c:pt>
                <c:pt idx="183">
                  <c:v>84.907399999999996</c:v>
                </c:pt>
                <c:pt idx="184">
                  <c:v>84.296300000000002</c:v>
                </c:pt>
                <c:pt idx="185">
                  <c:v>84.907399999999996</c:v>
                </c:pt>
                <c:pt idx="186">
                  <c:v>84.740700000000004</c:v>
                </c:pt>
                <c:pt idx="187">
                  <c:v>84.129599999999996</c:v>
                </c:pt>
                <c:pt idx="188">
                  <c:v>85.777799999999999</c:v>
                </c:pt>
                <c:pt idx="189">
                  <c:v>85.722200000000001</c:v>
                </c:pt>
                <c:pt idx="190">
                  <c:v>85.481499999999997</c:v>
                </c:pt>
                <c:pt idx="191">
                  <c:v>84.777799999999999</c:v>
                </c:pt>
                <c:pt idx="192">
                  <c:v>85.925899999999999</c:v>
                </c:pt>
                <c:pt idx="193">
                  <c:v>85.592600000000004</c:v>
                </c:pt>
                <c:pt idx="194">
                  <c:v>85.074100000000001</c:v>
                </c:pt>
                <c:pt idx="195">
                  <c:v>84.666700000000006</c:v>
                </c:pt>
                <c:pt idx="196">
                  <c:v>84.074100000000001</c:v>
                </c:pt>
                <c:pt idx="197">
                  <c:v>84.740700000000004</c:v>
                </c:pt>
                <c:pt idx="198">
                  <c:v>84.055599999999998</c:v>
                </c:pt>
                <c:pt idx="199">
                  <c:v>85.444400000000002</c:v>
                </c:pt>
                <c:pt idx="200">
                  <c:v>84.592600000000004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91.910685063972494</c:v>
                </c:pt>
                <c:pt idx="22">
                  <c:v>91.875750630346289</c:v>
                </c:pt>
                <c:pt idx="23">
                  <c:v>91.840820413077338</c:v>
                </c:pt>
                <c:pt idx="24">
                  <c:v>91.80589462134165</c:v>
                </c:pt>
                <c:pt idx="25">
                  <c:v>91.770973465347865</c:v>
                </c:pt>
                <c:pt idx="26">
                  <c:v>91.736057154585268</c:v>
                </c:pt>
                <c:pt idx="27">
                  <c:v>91.701145895739444</c:v>
                </c:pt>
                <c:pt idx="28">
                  <c:v>91.666239890284757</c:v>
                </c:pt>
                <c:pt idx="29">
                  <c:v>91.631339331951821</c:v>
                </c:pt>
                <c:pt idx="30">
                  <c:v>91.59644440505879</c:v>
                </c:pt>
                <c:pt idx="31">
                  <c:v>91.561555287721731</c:v>
                </c:pt>
                <c:pt idx="32">
                  <c:v>91.52667217488623</c:v>
                </c:pt>
                <c:pt idx="33">
                  <c:v>91.491795373223951</c:v>
                </c:pt>
                <c:pt idx="34">
                  <c:v>91.456925638507542</c:v>
                </c:pt>
                <c:pt idx="35">
                  <c:v>91.422065282072438</c:v>
                </c:pt>
                <c:pt idx="36">
                  <c:v>91.387221575184526</c:v>
                </c:pt>
                <c:pt idx="37">
                  <c:v>91.352416618637164</c:v>
                </c:pt>
                <c:pt idx="38">
                  <c:v>91.31771431837133</c:v>
                </c:pt>
                <c:pt idx="39">
                  <c:v>91.283289840366123</c:v>
                </c:pt>
                <c:pt idx="40">
                  <c:v>91.249597816381325</c:v>
                </c:pt>
                <c:pt idx="41">
                  <c:v>91.217754714638161</c:v>
                </c:pt>
                <c:pt idx="42">
                  <c:v>91.190352500352233</c:v>
                </c:pt>
                <c:pt idx="43">
                  <c:v>91.17307345320026</c:v>
                </c:pt>
                <c:pt idx="44">
                  <c:v>91.177664035152873</c:v>
                </c:pt>
                <c:pt idx="45">
                  <c:v>91.226979638926551</c:v>
                </c:pt>
                <c:pt idx="46">
                  <c:v>91.362777711227878</c:v>
                </c:pt>
                <c:pt idx="47">
                  <c:v>91.656468789344814</c:v>
                </c:pt>
                <c:pt idx="48">
                  <c:v>92.221858442572696</c:v>
                </c:pt>
                <c:pt idx="49">
                  <c:v>93.226891874793353</c:v>
                </c:pt>
                <c:pt idx="50">
                  <c:v>94.898815226390539</c:v>
                </c:pt>
                <c:pt idx="51">
                  <c:v>97.514916855375844</c:v>
                </c:pt>
                <c:pt idx="52">
                  <c:v>101.37069953025164</c:v>
                </c:pt>
                <c:pt idx="53">
                  <c:v>106.720748585302</c:v>
                </c:pt>
                <c:pt idx="54">
                  <c:v>113.69566582262865</c:v>
                </c:pt>
                <c:pt idx="55">
                  <c:v>122.21014049096259</c:v>
                </c:pt>
                <c:pt idx="56">
                  <c:v>131.88869503277388</c:v>
                </c:pt>
                <c:pt idx="57">
                  <c:v>142.04103941264799</c:v>
                </c:pt>
                <c:pt idx="58">
                  <c:v>151.71290916216074</c:v>
                </c:pt>
                <c:pt idx="59">
                  <c:v>159.81916294436263</c:v>
                </c:pt>
                <c:pt idx="60">
                  <c:v>165.3383573983169</c:v>
                </c:pt>
                <c:pt idx="61">
                  <c:v>167.52219581379748</c:v>
                </c:pt>
                <c:pt idx="62">
                  <c:v>166.0609160853422</c:v>
                </c:pt>
                <c:pt idx="63">
                  <c:v>161.15424257070089</c:v>
                </c:pt>
                <c:pt idx="64">
                  <c:v>153.46552552755085</c:v>
                </c:pt>
                <c:pt idx="65">
                  <c:v>143.97367641754963</c:v>
                </c:pt>
                <c:pt idx="66">
                  <c:v>133.76874485182253</c:v>
                </c:pt>
                <c:pt idx="67">
                  <c:v>123.85060085231569</c:v>
                </c:pt>
                <c:pt idx="68">
                  <c:v>114.98269390606006</c:v>
                </c:pt>
                <c:pt idx="69">
                  <c:v>107.62999071635329</c:v>
                </c:pt>
                <c:pt idx="70">
                  <c:v>101.98283000000309</c:v>
                </c:pt>
                <c:pt idx="71">
                  <c:v>98.046247779570479</c:v>
                </c:pt>
                <c:pt idx="72">
                  <c:v>95.761043097555529</c:v>
                </c:pt>
                <c:pt idx="73">
                  <c:v>95.116238676635106</c:v>
                </c:pt>
                <c:pt idx="74">
                  <c:v>96.209649045259269</c:v>
                </c:pt>
                <c:pt idx="75">
                  <c:v>99.217151726883571</c:v>
                </c:pt>
                <c:pt idx="76">
                  <c:v>104.25284715776968</c:v>
                </c:pt>
                <c:pt idx="77">
                  <c:v>111.15041251646261</c:v>
                </c:pt>
                <c:pt idx="78">
                  <c:v>119.25957875011022</c:v>
                </c:pt>
                <c:pt idx="79">
                  <c:v>127.39122006731827</c:v>
                </c:pt>
                <c:pt idx="80">
                  <c:v>134.01166344092431</c:v>
                </c:pt>
                <c:pt idx="81">
                  <c:v>137.66916784813347</c:v>
                </c:pt>
                <c:pt idx="82">
                  <c:v>137.48913306042283</c:v>
                </c:pt>
                <c:pt idx="83">
                  <c:v>133.5002659710629</c:v>
                </c:pt>
                <c:pt idx="84">
                  <c:v>126.62031945828872</c:v>
                </c:pt>
                <c:pt idx="85">
                  <c:v>118.30738647398516</c:v>
                </c:pt>
                <c:pt idx="86">
                  <c:v>110.0557853821627</c:v>
                </c:pt>
                <c:pt idx="87">
                  <c:v>102.97256935751759</c:v>
                </c:pt>
                <c:pt idx="88">
                  <c:v>97.589360563672841</c:v>
                </c:pt>
                <c:pt idx="89">
                  <c:v>93.918240340840711</c:v>
                </c:pt>
                <c:pt idx="90">
                  <c:v>91.649730427503755</c:v>
                </c:pt>
                <c:pt idx="91">
                  <c:v>90.366523845482789</c:v>
                </c:pt>
                <c:pt idx="92">
                  <c:v>89.691291320883252</c:v>
                </c:pt>
                <c:pt idx="93">
                  <c:v>89.349841612035775</c:v>
                </c:pt>
                <c:pt idx="94">
                  <c:v>89.172571292952682</c:v>
                </c:pt>
                <c:pt idx="95">
                  <c:v>89.067799687935306</c:v>
                </c:pt>
                <c:pt idx="96">
                  <c:v>88.99159345302597</c:v>
                </c:pt>
                <c:pt idx="97">
                  <c:v>88.925135832407577</c:v>
                </c:pt>
                <c:pt idx="98">
                  <c:v>88.861203036949618</c:v>
                </c:pt>
                <c:pt idx="99">
                  <c:v>88.797341859689752</c:v>
                </c:pt>
                <c:pt idx="100">
                  <c:v>88.732919892753259</c:v>
                </c:pt>
                <c:pt idx="101">
                  <c:v>88.668135680039924</c:v>
                </c:pt>
                <c:pt idx="102">
                  <c:v>88.604114124964397</c:v>
                </c:pt>
                <c:pt idx="103">
                  <c:v>88.544012327025285</c:v>
                </c:pt>
                <c:pt idx="104">
                  <c:v>88.495581575655507</c:v>
                </c:pt>
                <c:pt idx="105">
                  <c:v>88.475693501969374</c:v>
                </c:pt>
                <c:pt idx="106">
                  <c:v>88.516442249651519</c:v>
                </c:pt>
                <c:pt idx="107">
                  <c:v>88.670084238651029</c:v>
                </c:pt>
                <c:pt idx="108">
                  <c:v>89.006786060339039</c:v>
                </c:pt>
                <c:pt idx="109">
                  <c:v>89.597554534695576</c:v>
                </c:pt>
                <c:pt idx="110">
                  <c:v>90.479049047226312</c:v>
                </c:pt>
                <c:pt idx="111">
                  <c:v>91.609290068448843</c:v>
                </c:pt>
                <c:pt idx="112">
                  <c:v>92.838263940890158</c:v>
                </c:pt>
                <c:pt idx="113">
                  <c:v>93.921988335176991</c:v>
                </c:pt>
                <c:pt idx="114">
                  <c:v>94.591421179800619</c:v>
                </c:pt>
                <c:pt idx="115">
                  <c:v>94.653259074213992</c:v>
                </c:pt>
                <c:pt idx="116">
                  <c:v>94.071774846335117</c:v>
                </c:pt>
                <c:pt idx="117">
                  <c:v>92.984621671591313</c:v>
                </c:pt>
                <c:pt idx="118">
                  <c:v>91.643119476761171</c:v>
                </c:pt>
                <c:pt idx="119">
                  <c:v>90.312231432542291</c:v>
                </c:pt>
                <c:pt idx="120">
                  <c:v>89.184211047236346</c:v>
                </c:pt>
                <c:pt idx="121">
                  <c:v>88.342391247679927</c:v>
                </c:pt>
                <c:pt idx="122">
                  <c:v>87.776308907032359</c:v>
                </c:pt>
                <c:pt idx="123">
                  <c:v>87.423601093665638</c:v>
                </c:pt>
                <c:pt idx="124">
                  <c:v>87.21078026076097</c:v>
                </c:pt>
                <c:pt idx="125">
                  <c:v>87.077629252588736</c:v>
                </c:pt>
                <c:pt idx="126">
                  <c:v>86.984492492036352</c:v>
                </c:pt>
                <c:pt idx="127">
                  <c:v>86.909305064439948</c:v>
                </c:pt>
                <c:pt idx="128">
                  <c:v>86.841462977751419</c:v>
                </c:pt>
                <c:pt idx="129">
                  <c:v>86.776609255825548</c:v>
                </c:pt>
                <c:pt idx="130">
                  <c:v>86.713633685104085</c:v>
                </c:pt>
                <c:pt idx="131">
                  <c:v>86.653986792681096</c:v>
                </c:pt>
                <c:pt idx="132">
                  <c:v>86.603491342364379</c:v>
                </c:pt>
                <c:pt idx="133">
                  <c:v>86.577097691984022</c:v>
                </c:pt>
                <c:pt idx="134">
                  <c:v>86.605831816961953</c:v>
                </c:pt>
                <c:pt idx="135">
                  <c:v>86.741094284279882</c:v>
                </c:pt>
                <c:pt idx="136">
                  <c:v>87.045955568741036</c:v>
                </c:pt>
                <c:pt idx="137">
                  <c:v>87.563367685573823</c:v>
                </c:pt>
                <c:pt idx="138">
                  <c:v>88.266279710245954</c:v>
                </c:pt>
                <c:pt idx="139">
                  <c:v>89.021070550218653</c:v>
                </c:pt>
                <c:pt idx="140">
                  <c:v>89.607904714249727</c:v>
                </c:pt>
                <c:pt idx="141">
                  <c:v>89.811631143490402</c:v>
                </c:pt>
                <c:pt idx="142">
                  <c:v>89.53595031287918</c:v>
                </c:pt>
                <c:pt idx="143">
                  <c:v>88.859456039624732</c:v>
                </c:pt>
                <c:pt idx="144">
                  <c:v>87.989690198322776</c:v>
                </c:pt>
                <c:pt idx="145">
                  <c:v>87.151318243589529</c:v>
                </c:pt>
                <c:pt idx="146">
                  <c:v>86.489428300523642</c:v>
                </c:pt>
                <c:pt idx="147">
                  <c:v>86.041337319045084</c:v>
                </c:pt>
                <c:pt idx="148">
                  <c:v>85.769042550887335</c:v>
                </c:pt>
                <c:pt idx="149">
                  <c:v>85.609638490201078</c:v>
                </c:pt>
                <c:pt idx="150">
                  <c:v>85.509695933903998</c:v>
                </c:pt>
                <c:pt idx="151">
                  <c:v>85.436063464718544</c:v>
                </c:pt>
                <c:pt idx="152">
                  <c:v>85.372361415455615</c:v>
                </c:pt>
                <c:pt idx="153">
                  <c:v>85.31190870749424</c:v>
                </c:pt>
                <c:pt idx="154">
                  <c:v>85.252411226060957</c:v>
                </c:pt>
                <c:pt idx="155">
                  <c:v>85.193196345618603</c:v>
                </c:pt>
                <c:pt idx="156">
                  <c:v>85.134092282701403</c:v>
                </c:pt>
                <c:pt idx="157">
                  <c:v>85.075058373752867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91.910685063972494</c:v>
                </c:pt>
                <c:pt idx="22">
                  <c:v>91.875750630346275</c:v>
                </c:pt>
                <c:pt idx="23">
                  <c:v>91.840820413077282</c:v>
                </c:pt>
                <c:pt idx="24">
                  <c:v>91.805894621341295</c:v>
                </c:pt>
                <c:pt idx="25">
                  <c:v>91.770973465345804</c:v>
                </c:pt>
                <c:pt idx="26">
                  <c:v>91.736057154573871</c:v>
                </c:pt>
                <c:pt idx="27">
                  <c:v>91.701145895679588</c:v>
                </c:pt>
                <c:pt idx="28">
                  <c:v>91.66623988998505</c:v>
                </c:pt>
                <c:pt idx="29">
                  <c:v>91.631339330521257</c:v>
                </c:pt>
                <c:pt idx="30">
                  <c:v>91.596444398550005</c:v>
                </c:pt>
                <c:pt idx="31">
                  <c:v>91.561555259494142</c:v>
                </c:pt>
                <c:pt idx="32">
                  <c:v>91.526672058196581</c:v>
                </c:pt>
                <c:pt idx="33">
                  <c:v>91.491794913417536</c:v>
                </c:pt>
                <c:pt idx="34">
                  <c:v>91.456923911469787</c:v>
                </c:pt>
                <c:pt idx="35">
                  <c:v>91.4220590988796</c:v>
                </c:pt>
                <c:pt idx="36">
                  <c:v>91.387200473948312</c:v>
                </c:pt>
                <c:pt idx="37">
                  <c:v>91.352347977075709</c:v>
                </c:pt>
                <c:pt idx="38">
                  <c:v>91.317501479691074</c:v>
                </c:pt>
                <c:pt idx="39">
                  <c:v>91.282660771620868</c:v>
                </c:pt>
                <c:pt idx="40">
                  <c:v>91.247825546704675</c:v>
                </c:pt>
                <c:pt idx="41">
                  <c:v>91.21299538645161</c:v>
                </c:pt>
                <c:pt idx="42">
                  <c:v>91.178169741508256</c:v>
                </c:pt>
                <c:pt idx="43">
                  <c:v>91.143347910688419</c:v>
                </c:pt>
                <c:pt idx="44">
                  <c:v>91.108529017291062</c:v>
                </c:pt>
                <c:pt idx="45">
                  <c:v>91.073711982409478</c:v>
                </c:pt>
                <c:pt idx="46">
                  <c:v>91.038895494909838</c:v>
                </c:pt>
                <c:pt idx="47">
                  <c:v>91.004077977732379</c:v>
                </c:pt>
                <c:pt idx="48">
                  <c:v>90.969257550144491</c:v>
                </c:pt>
                <c:pt idx="49">
                  <c:v>90.934431985550148</c:v>
                </c:pt>
                <c:pt idx="50">
                  <c:v>90.899598664439608</c:v>
                </c:pt>
                <c:pt idx="51">
                  <c:v>90.864754522043683</c:v>
                </c:pt>
                <c:pt idx="52">
                  <c:v>90.829895990242761</c:v>
                </c:pt>
                <c:pt idx="53">
                  <c:v>90.795018933272928</c:v>
                </c:pt>
                <c:pt idx="54">
                  <c:v>90.760118576771973</c:v>
                </c:pt>
                <c:pt idx="55">
                  <c:v>90.725189429719023</c:v>
                </c:pt>
                <c:pt idx="56">
                  <c:v>90.690225198848708</c:v>
                </c:pt>
                <c:pt idx="57">
                  <c:v>90.655218695163839</c:v>
                </c:pt>
                <c:pt idx="58">
                  <c:v>90.620161732238103</c:v>
                </c:pt>
                <c:pt idx="59">
                  <c:v>90.585045016095009</c:v>
                </c:pt>
                <c:pt idx="60">
                  <c:v>90.549858026577667</c:v>
                </c:pt>
                <c:pt idx="61">
                  <c:v>90.514588890293197</c:v>
                </c:pt>
                <c:pt idx="62">
                  <c:v>90.479224245432235</c:v>
                </c:pt>
                <c:pt idx="63">
                  <c:v>90.443749099036225</c:v>
                </c:pt>
                <c:pt idx="64">
                  <c:v>90.408146677621019</c:v>
                </c:pt>
                <c:pt idx="65">
                  <c:v>90.372398272472864</c:v>
                </c:pt>
                <c:pt idx="66">
                  <c:v>90.336483081419757</c:v>
                </c:pt>
                <c:pt idx="67">
                  <c:v>90.300378049452618</c:v>
                </c:pt>
                <c:pt idx="68">
                  <c:v>90.264057711232908</c:v>
                </c:pt>
                <c:pt idx="69">
                  <c:v>90.22749403927449</c:v>
                </c:pt>
                <c:pt idx="70">
                  <c:v>90.190656302424685</c:v>
                </c:pt>
                <c:pt idx="71">
                  <c:v>90.153510940182898</c:v>
                </c:pt>
                <c:pt idx="72">
                  <c:v>90.116021459362656</c:v>
                </c:pt>
                <c:pt idx="73">
                  <c:v>90.078148360598632</c:v>
                </c:pt>
                <c:pt idx="74">
                  <c:v>90.039849103177232</c:v>
                </c:pt>
                <c:pt idx="75">
                  <c:v>90.001078117573854</c:v>
                </c:pt>
                <c:pt idx="76">
                  <c:v>89.961786875835244</c:v>
                </c:pt>
                <c:pt idx="77">
                  <c:v>89.921924030464467</c:v>
                </c:pt>
                <c:pt idx="78">
                  <c:v>89.881435632638556</c:v>
                </c:pt>
                <c:pt idx="79">
                  <c:v>89.840265440301579</c:v>
                </c:pt>
                <c:pt idx="80">
                  <c:v>89.798355325796564</c:v>
                </c:pt>
                <c:pt idx="81">
                  <c:v>89.755645791110467</c:v>
                </c:pt>
                <c:pt idx="82">
                  <c:v>89.71207659638965</c:v>
                </c:pt>
                <c:pt idx="83">
                  <c:v>89.667587504063903</c:v>
                </c:pt>
                <c:pt idx="84">
                  <c:v>89.622119136655286</c:v>
                </c:pt>
                <c:pt idx="85">
                  <c:v>89.57561394117954</c:v>
                </c:pt>
                <c:pt idx="86">
                  <c:v>89.528017247090347</c:v>
                </c:pt>
                <c:pt idx="87">
                  <c:v>89.479278398188825</c:v>
                </c:pt>
                <c:pt idx="88">
                  <c:v>89.429351932152031</c:v>
                </c:pt>
                <c:pt idx="89">
                  <c:v>89.378198774759838</c:v>
                </c:pt>
                <c:pt idx="90">
                  <c:v>89.32578741003897</c:v>
                </c:pt>
                <c:pt idx="91">
                  <c:v>89.272094982979212</c:v>
                </c:pt>
                <c:pt idx="92">
                  <c:v>89.217108288783749</c:v>
                </c:pt>
                <c:pt idx="93">
                  <c:v>89.160824602321796</c:v>
                </c:pt>
                <c:pt idx="94">
                  <c:v>89.103252303943492</c:v>
                </c:pt>
                <c:pt idx="95">
                  <c:v>89.044411263290016</c:v>
                </c:pt>
                <c:pt idx="96">
                  <c:v>88.984332951125353</c:v>
                </c:pt>
                <c:pt idx="97">
                  <c:v>88.923060260186375</c:v>
                </c:pt>
                <c:pt idx="98">
                  <c:v>88.860647028971783</c:v>
                </c:pt>
                <c:pt idx="99">
                  <c:v>88.797157276405926</c:v>
                </c:pt>
                <c:pt idx="100">
                  <c:v>88.732664169397978</c:v>
                </c:pt>
                <c:pt idx="101">
                  <c:v>88.66724875839131</c:v>
                </c:pt>
                <c:pt idx="102">
                  <c:v>88.600998527044027</c:v>
                </c:pt>
                <c:pt idx="103">
                  <c:v>88.534005810363226</c:v>
                </c:pt>
                <c:pt idx="104">
                  <c:v>88.466366140357721</c:v>
                </c:pt>
                <c:pt idx="105">
                  <c:v>88.39817657933699</c:v>
                </c:pt>
                <c:pt idx="106">
                  <c:v>88.329534098463455</c:v>
                </c:pt>
                <c:pt idx="107">
                  <c:v>88.260534053469172</c:v>
                </c:pt>
                <c:pt idx="108">
                  <c:v>88.191268801231317</c:v>
                </c:pt>
                <c:pt idx="109">
                  <c:v>88.12182649097241</c:v>
                </c:pt>
                <c:pt idx="110">
                  <c:v>88.052290053076376</c:v>
                </c:pt>
                <c:pt idx="111">
                  <c:v>87.982736397720799</c:v>
                </c:pt>
                <c:pt idx="112">
                  <c:v>87.913235825436217</c:v>
                </c:pt>
                <c:pt idx="113">
                  <c:v>87.843851642870874</c:v>
                </c:pt>
                <c:pt idx="114">
                  <c:v>87.774639969829394</c:v>
                </c:pt>
                <c:pt idx="115">
                  <c:v>87.70564971824966</c:v>
                </c:pt>
                <c:pt idx="116">
                  <c:v>87.636922720195045</c:v>
                </c:pt>
                <c:pt idx="117">
                  <c:v>87.56849398005042</c:v>
                </c:pt>
                <c:pt idx="118">
                  <c:v>87.500392025702709</c:v>
                </c:pt>
                <c:pt idx="119">
                  <c:v>87.432639334289917</c:v>
                </c:pt>
                <c:pt idx="120">
                  <c:v>87.365252809822266</c:v>
                </c:pt>
                <c:pt idx="121">
                  <c:v>87.298244292330153</c:v>
                </c:pt>
                <c:pt idx="122">
                  <c:v>87.231621080914664</c:v>
                </c:pt>
                <c:pt idx="123">
                  <c:v>87.16538645595071</c:v>
                </c:pt>
                <c:pt idx="124">
                  <c:v>87.099540188539834</c:v>
                </c:pt>
                <c:pt idx="125">
                  <c:v>87.034079028005664</c:v>
                </c:pt>
                <c:pt idx="126">
                  <c:v>86.96899716067449</c:v>
                </c:pt>
                <c:pt idx="127">
                  <c:v>86.904286635340725</c:v>
                </c:pt>
                <c:pt idx="128">
                  <c:v>86.839937752654322</c:v>
                </c:pt>
                <c:pt idx="129">
                  <c:v>86.775939417187118</c:v>
                </c:pt>
                <c:pt idx="130">
                  <c:v>86.712279452151932</c:v>
                </c:pt>
                <c:pt idx="131">
                  <c:v>86.648944877689729</c:v>
                </c:pt>
                <c:pt idx="132">
                  <c:v>86.585922154336544</c:v>
                </c:pt>
                <c:pt idx="133">
                  <c:v>86.523197393770857</c:v>
                </c:pt>
                <c:pt idx="134">
                  <c:v>86.460756539255755</c:v>
                </c:pt>
                <c:pt idx="135">
                  <c:v>86.398585518363163</c:v>
                </c:pt>
                <c:pt idx="136">
                  <c:v>86.336670370627886</c:v>
                </c:pt>
                <c:pt idx="137">
                  <c:v>86.274997352755776</c:v>
                </c:pt>
                <c:pt idx="138">
                  <c:v>86.213553023921747</c:v>
                </c:pt>
                <c:pt idx="139">
                  <c:v>86.15232431356273</c:v>
                </c:pt>
                <c:pt idx="140">
                  <c:v>86.091298573909057</c:v>
                </c:pt>
                <c:pt idx="141">
                  <c:v>86.030463619320756</c:v>
                </c:pt>
                <c:pt idx="142">
                  <c:v>85.969807754309542</c:v>
                </c:pt>
                <c:pt idx="143">
                  <c:v>85.909319791941925</c:v>
                </c:pt>
                <c:pt idx="144">
                  <c:v>85.848989064138095</c:v>
                </c:pt>
                <c:pt idx="145">
                  <c:v>85.788805425208878</c:v>
                </c:pt>
                <c:pt idx="146">
                  <c:v>85.728759249811532</c:v>
                </c:pt>
                <c:pt idx="147">
                  <c:v>85.668841426356039</c:v>
                </c:pt>
                <c:pt idx="148">
                  <c:v>85.609043346757005</c:v>
                </c:pt>
                <c:pt idx="149">
                  <c:v>85.549356893303084</c:v>
                </c:pt>
                <c:pt idx="150">
                  <c:v>85.489774423305178</c:v>
                </c:pt>
                <c:pt idx="151">
                  <c:v>85.430288752086639</c:v>
                </c:pt>
                <c:pt idx="152">
                  <c:v>85.370893134790833</c:v>
                </c:pt>
                <c:pt idx="153">
                  <c:v>85.311581247406039</c:v>
                </c:pt>
                <c:pt idx="154">
                  <c:v>85.252347167340247</c:v>
                </c:pt>
                <c:pt idx="155">
                  <c:v>85.193185353820567</c:v>
                </c:pt>
                <c:pt idx="156">
                  <c:v>85.134090628342207</c:v>
                </c:pt>
                <c:pt idx="157">
                  <c:v>85.075058155348415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04920"/>
        <c:axId val="366638848"/>
      </c:scatterChart>
      <c:valAx>
        <c:axId val="366004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638848"/>
        <c:crosses val="autoZero"/>
        <c:crossBetween val="midCat"/>
      </c:valAx>
      <c:valAx>
        <c:axId val="366638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6004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99.592600000000004</c:v>
                </c:pt>
                <c:pt idx="1">
                  <c:v>99.185199999999995</c:v>
                </c:pt>
                <c:pt idx="2">
                  <c:v>99.648099999999999</c:v>
                </c:pt>
                <c:pt idx="3">
                  <c:v>98.703699999999998</c:v>
                </c:pt>
                <c:pt idx="4">
                  <c:v>99.092600000000004</c:v>
                </c:pt>
                <c:pt idx="5">
                  <c:v>99.166700000000006</c:v>
                </c:pt>
                <c:pt idx="6">
                  <c:v>98.703699999999998</c:v>
                </c:pt>
                <c:pt idx="7">
                  <c:v>98.259299999999996</c:v>
                </c:pt>
                <c:pt idx="8">
                  <c:v>98.592600000000004</c:v>
                </c:pt>
                <c:pt idx="9">
                  <c:v>98.962999999999994</c:v>
                </c:pt>
                <c:pt idx="10">
                  <c:v>100.0926</c:v>
                </c:pt>
                <c:pt idx="11">
                  <c:v>99.277799999999999</c:v>
                </c:pt>
                <c:pt idx="12">
                  <c:v>99.537000000000006</c:v>
                </c:pt>
                <c:pt idx="13">
                  <c:v>98.833299999999994</c:v>
                </c:pt>
                <c:pt idx="14">
                  <c:v>99.666700000000006</c:v>
                </c:pt>
                <c:pt idx="15">
                  <c:v>99.074100000000001</c:v>
                </c:pt>
                <c:pt idx="16">
                  <c:v>97.851900000000001</c:v>
                </c:pt>
                <c:pt idx="17">
                  <c:v>98.259299999999996</c:v>
                </c:pt>
                <c:pt idx="18">
                  <c:v>99.722200000000001</c:v>
                </c:pt>
                <c:pt idx="19">
                  <c:v>98.759299999999996</c:v>
                </c:pt>
                <c:pt idx="20">
                  <c:v>98.962999999999994</c:v>
                </c:pt>
                <c:pt idx="21">
                  <c:v>98.388900000000007</c:v>
                </c:pt>
                <c:pt idx="22">
                  <c:v>99.629599999999996</c:v>
                </c:pt>
                <c:pt idx="23">
                  <c:v>99.111099999999993</c:v>
                </c:pt>
                <c:pt idx="24">
                  <c:v>99.037000000000006</c:v>
                </c:pt>
                <c:pt idx="25">
                  <c:v>100.31480000000001</c:v>
                </c:pt>
                <c:pt idx="26">
                  <c:v>100.0926</c:v>
                </c:pt>
                <c:pt idx="27">
                  <c:v>100.83329999999999</c:v>
                </c:pt>
                <c:pt idx="28">
                  <c:v>100.53700000000001</c:v>
                </c:pt>
                <c:pt idx="29">
                  <c:v>100.0926</c:v>
                </c:pt>
                <c:pt idx="30">
                  <c:v>100.31480000000001</c:v>
                </c:pt>
                <c:pt idx="31">
                  <c:v>100.5185</c:v>
                </c:pt>
                <c:pt idx="32">
                  <c:v>100.7037</c:v>
                </c:pt>
                <c:pt idx="33">
                  <c:v>100.96299999999999</c:v>
                </c:pt>
                <c:pt idx="34">
                  <c:v>101.81480000000001</c:v>
                </c:pt>
                <c:pt idx="35">
                  <c:v>102.38890000000001</c:v>
                </c:pt>
                <c:pt idx="36">
                  <c:v>101.1296</c:v>
                </c:pt>
                <c:pt idx="37">
                  <c:v>102.6481</c:v>
                </c:pt>
                <c:pt idx="38">
                  <c:v>102.7963</c:v>
                </c:pt>
                <c:pt idx="39">
                  <c:v>103.31480000000001</c:v>
                </c:pt>
                <c:pt idx="40">
                  <c:v>103.5</c:v>
                </c:pt>
                <c:pt idx="41">
                  <c:v>104.5</c:v>
                </c:pt>
                <c:pt idx="42">
                  <c:v>105.0556</c:v>
                </c:pt>
                <c:pt idx="43">
                  <c:v>106.4815</c:v>
                </c:pt>
                <c:pt idx="44">
                  <c:v>106.2778</c:v>
                </c:pt>
                <c:pt idx="45">
                  <c:v>106.7037</c:v>
                </c:pt>
                <c:pt idx="46">
                  <c:v>107.5556</c:v>
                </c:pt>
                <c:pt idx="47">
                  <c:v>109.7963</c:v>
                </c:pt>
                <c:pt idx="48">
                  <c:v>112.03700000000001</c:v>
                </c:pt>
                <c:pt idx="49">
                  <c:v>114.38890000000001</c:v>
                </c:pt>
                <c:pt idx="50">
                  <c:v>117.6296</c:v>
                </c:pt>
                <c:pt idx="51">
                  <c:v>123.5</c:v>
                </c:pt>
                <c:pt idx="52">
                  <c:v>129.7407</c:v>
                </c:pt>
                <c:pt idx="53">
                  <c:v>138.2963</c:v>
                </c:pt>
                <c:pt idx="54">
                  <c:v>148.92590000000001</c:v>
                </c:pt>
                <c:pt idx="55">
                  <c:v>158.5</c:v>
                </c:pt>
                <c:pt idx="56">
                  <c:v>168.5926</c:v>
                </c:pt>
                <c:pt idx="57">
                  <c:v>176.0926</c:v>
                </c:pt>
                <c:pt idx="58">
                  <c:v>182.61109999999999</c:v>
                </c:pt>
                <c:pt idx="59">
                  <c:v>186.8519</c:v>
                </c:pt>
                <c:pt idx="60">
                  <c:v>187.88890000000001</c:v>
                </c:pt>
                <c:pt idx="61">
                  <c:v>184.2963</c:v>
                </c:pt>
                <c:pt idx="62">
                  <c:v>170.92590000000001</c:v>
                </c:pt>
                <c:pt idx="63">
                  <c:v>141.68520000000001</c:v>
                </c:pt>
                <c:pt idx="64">
                  <c:v>116.18519999999999</c:v>
                </c:pt>
                <c:pt idx="65">
                  <c:v>103.38890000000001</c:v>
                </c:pt>
                <c:pt idx="66">
                  <c:v>103.2963</c:v>
                </c:pt>
                <c:pt idx="67">
                  <c:v>103.3519</c:v>
                </c:pt>
                <c:pt idx="68">
                  <c:v>104.31480000000001</c:v>
                </c:pt>
                <c:pt idx="69">
                  <c:v>106.4444</c:v>
                </c:pt>
                <c:pt idx="70">
                  <c:v>107.8519</c:v>
                </c:pt>
                <c:pt idx="71">
                  <c:v>110.9259</c:v>
                </c:pt>
                <c:pt idx="72">
                  <c:v>115.66670000000001</c:v>
                </c:pt>
                <c:pt idx="73">
                  <c:v>121.3519</c:v>
                </c:pt>
                <c:pt idx="74">
                  <c:v>128.2963</c:v>
                </c:pt>
                <c:pt idx="75">
                  <c:v>135.33330000000001</c:v>
                </c:pt>
                <c:pt idx="76">
                  <c:v>143.9444</c:v>
                </c:pt>
                <c:pt idx="77">
                  <c:v>149.83330000000001</c:v>
                </c:pt>
                <c:pt idx="78">
                  <c:v>155.07409999999999</c:v>
                </c:pt>
                <c:pt idx="79">
                  <c:v>156.2963</c:v>
                </c:pt>
                <c:pt idx="80">
                  <c:v>152.96299999999999</c:v>
                </c:pt>
                <c:pt idx="81">
                  <c:v>138.11109999999999</c:v>
                </c:pt>
                <c:pt idx="82">
                  <c:v>118.7778</c:v>
                </c:pt>
                <c:pt idx="83">
                  <c:v>106.03700000000001</c:v>
                </c:pt>
                <c:pt idx="84">
                  <c:v>101.2037</c:v>
                </c:pt>
                <c:pt idx="85">
                  <c:v>100.5741</c:v>
                </c:pt>
                <c:pt idx="86">
                  <c:v>100.3519</c:v>
                </c:pt>
                <c:pt idx="87">
                  <c:v>100.18519999999999</c:v>
                </c:pt>
                <c:pt idx="88">
                  <c:v>98.851900000000001</c:v>
                </c:pt>
                <c:pt idx="89">
                  <c:v>100.2778</c:v>
                </c:pt>
                <c:pt idx="90">
                  <c:v>99.592600000000004</c:v>
                </c:pt>
                <c:pt idx="91">
                  <c:v>99.240700000000004</c:v>
                </c:pt>
                <c:pt idx="92">
                  <c:v>99.444400000000002</c:v>
                </c:pt>
                <c:pt idx="93">
                  <c:v>99.129599999999996</c:v>
                </c:pt>
                <c:pt idx="94">
                  <c:v>100.2778</c:v>
                </c:pt>
                <c:pt idx="95">
                  <c:v>99.388900000000007</c:v>
                </c:pt>
                <c:pt idx="96">
                  <c:v>99.388900000000007</c:v>
                </c:pt>
                <c:pt idx="97">
                  <c:v>99.351900000000001</c:v>
                </c:pt>
                <c:pt idx="98">
                  <c:v>99.092600000000004</c:v>
                </c:pt>
                <c:pt idx="99">
                  <c:v>100.4444</c:v>
                </c:pt>
                <c:pt idx="100">
                  <c:v>99.629599999999996</c:v>
                </c:pt>
                <c:pt idx="101">
                  <c:v>99.833299999999994</c:v>
                </c:pt>
                <c:pt idx="102">
                  <c:v>100.16670000000001</c:v>
                </c:pt>
                <c:pt idx="103">
                  <c:v>99.703699999999998</c:v>
                </c:pt>
                <c:pt idx="104">
                  <c:v>101.68519999999999</c:v>
                </c:pt>
                <c:pt idx="105">
                  <c:v>101.6296</c:v>
                </c:pt>
                <c:pt idx="106">
                  <c:v>103.2037</c:v>
                </c:pt>
                <c:pt idx="107">
                  <c:v>104.5556</c:v>
                </c:pt>
                <c:pt idx="108">
                  <c:v>106.96299999999999</c:v>
                </c:pt>
                <c:pt idx="109">
                  <c:v>109.38890000000001</c:v>
                </c:pt>
                <c:pt idx="110">
                  <c:v>110.7222</c:v>
                </c:pt>
                <c:pt idx="111">
                  <c:v>111.9259</c:v>
                </c:pt>
                <c:pt idx="112">
                  <c:v>113.4444</c:v>
                </c:pt>
                <c:pt idx="113">
                  <c:v>113.81480000000001</c:v>
                </c:pt>
                <c:pt idx="114">
                  <c:v>112.0741</c:v>
                </c:pt>
                <c:pt idx="115">
                  <c:v>107.5556</c:v>
                </c:pt>
                <c:pt idx="116">
                  <c:v>105.33329999999999</c:v>
                </c:pt>
                <c:pt idx="117">
                  <c:v>102.5556</c:v>
                </c:pt>
                <c:pt idx="118">
                  <c:v>100.83329999999999</c:v>
                </c:pt>
                <c:pt idx="119">
                  <c:v>99.055599999999998</c:v>
                </c:pt>
                <c:pt idx="120">
                  <c:v>97.277799999999999</c:v>
                </c:pt>
                <c:pt idx="121">
                  <c:v>96.777799999999999</c:v>
                </c:pt>
                <c:pt idx="122">
                  <c:v>98.055599999999998</c:v>
                </c:pt>
                <c:pt idx="123">
                  <c:v>97.722200000000001</c:v>
                </c:pt>
                <c:pt idx="124">
                  <c:v>96.925899999999999</c:v>
                </c:pt>
                <c:pt idx="125">
                  <c:v>96.555599999999998</c:v>
                </c:pt>
                <c:pt idx="126">
                  <c:v>98.111099999999993</c:v>
                </c:pt>
                <c:pt idx="127">
                  <c:v>96.925899999999999</c:v>
                </c:pt>
                <c:pt idx="128">
                  <c:v>96.5</c:v>
                </c:pt>
                <c:pt idx="129">
                  <c:v>97.277799999999999</c:v>
                </c:pt>
                <c:pt idx="130">
                  <c:v>96.870400000000004</c:v>
                </c:pt>
                <c:pt idx="131">
                  <c:v>97.111099999999993</c:v>
                </c:pt>
                <c:pt idx="132">
                  <c:v>96.962999999999994</c:v>
                </c:pt>
                <c:pt idx="133">
                  <c:v>98.388900000000007</c:v>
                </c:pt>
                <c:pt idx="134">
                  <c:v>99.185199999999995</c:v>
                </c:pt>
                <c:pt idx="135">
                  <c:v>100.2778</c:v>
                </c:pt>
                <c:pt idx="136">
                  <c:v>100.6481</c:v>
                </c:pt>
                <c:pt idx="137">
                  <c:v>102.8519</c:v>
                </c:pt>
                <c:pt idx="138">
                  <c:v>102.3519</c:v>
                </c:pt>
                <c:pt idx="139">
                  <c:v>102.5926</c:v>
                </c:pt>
                <c:pt idx="140">
                  <c:v>101.16670000000001</c:v>
                </c:pt>
                <c:pt idx="141">
                  <c:v>100.46299999999999</c:v>
                </c:pt>
                <c:pt idx="142">
                  <c:v>98.740700000000004</c:v>
                </c:pt>
                <c:pt idx="143">
                  <c:v>97.148099999999999</c:v>
                </c:pt>
                <c:pt idx="144">
                  <c:v>96.259299999999996</c:v>
                </c:pt>
                <c:pt idx="145">
                  <c:v>95.222200000000001</c:v>
                </c:pt>
                <c:pt idx="146">
                  <c:v>95.648099999999999</c:v>
                </c:pt>
                <c:pt idx="147">
                  <c:v>94.370400000000004</c:v>
                </c:pt>
                <c:pt idx="148">
                  <c:v>95.166700000000006</c:v>
                </c:pt>
                <c:pt idx="149">
                  <c:v>95.037000000000006</c:v>
                </c:pt>
                <c:pt idx="150">
                  <c:v>95.314800000000005</c:v>
                </c:pt>
                <c:pt idx="151">
                  <c:v>95.018500000000003</c:v>
                </c:pt>
                <c:pt idx="152">
                  <c:v>94.370400000000004</c:v>
                </c:pt>
                <c:pt idx="153">
                  <c:v>93.981499999999997</c:v>
                </c:pt>
                <c:pt idx="154">
                  <c:v>94.444400000000002</c:v>
                </c:pt>
                <c:pt idx="155">
                  <c:v>94.185199999999995</c:v>
                </c:pt>
                <c:pt idx="156">
                  <c:v>95.055599999999998</c:v>
                </c:pt>
                <c:pt idx="157">
                  <c:v>95.722200000000001</c:v>
                </c:pt>
                <c:pt idx="158">
                  <c:v>95.407399999999996</c:v>
                </c:pt>
                <c:pt idx="159">
                  <c:v>95.222200000000001</c:v>
                </c:pt>
                <c:pt idx="160">
                  <c:v>95.129599999999996</c:v>
                </c:pt>
                <c:pt idx="161">
                  <c:v>95.296300000000002</c:v>
                </c:pt>
                <c:pt idx="162">
                  <c:v>94.407399999999996</c:v>
                </c:pt>
                <c:pt idx="163">
                  <c:v>94.240700000000004</c:v>
                </c:pt>
                <c:pt idx="164">
                  <c:v>95.259299999999996</c:v>
                </c:pt>
                <c:pt idx="165">
                  <c:v>94.148099999999999</c:v>
                </c:pt>
                <c:pt idx="166">
                  <c:v>94.203699999999998</c:v>
                </c:pt>
                <c:pt idx="167">
                  <c:v>93.407399999999996</c:v>
                </c:pt>
                <c:pt idx="168">
                  <c:v>93.925899999999999</c:v>
                </c:pt>
                <c:pt idx="169">
                  <c:v>95.166700000000006</c:v>
                </c:pt>
                <c:pt idx="170">
                  <c:v>93.925899999999999</c:v>
                </c:pt>
                <c:pt idx="171">
                  <c:v>93.944400000000002</c:v>
                </c:pt>
                <c:pt idx="172">
                  <c:v>94.870400000000004</c:v>
                </c:pt>
                <c:pt idx="173">
                  <c:v>94.777799999999999</c:v>
                </c:pt>
                <c:pt idx="174">
                  <c:v>94.962999999999994</c:v>
                </c:pt>
                <c:pt idx="175">
                  <c:v>95.981499999999997</c:v>
                </c:pt>
                <c:pt idx="176">
                  <c:v>95.333299999999994</c:v>
                </c:pt>
                <c:pt idx="177">
                  <c:v>94.962999999999994</c:v>
                </c:pt>
                <c:pt idx="178">
                  <c:v>94.888900000000007</c:v>
                </c:pt>
                <c:pt idx="179">
                  <c:v>93.888900000000007</c:v>
                </c:pt>
                <c:pt idx="180">
                  <c:v>93.907399999999996</c:v>
                </c:pt>
                <c:pt idx="181">
                  <c:v>95.111099999999993</c:v>
                </c:pt>
                <c:pt idx="182">
                  <c:v>94.629599999999996</c:v>
                </c:pt>
                <c:pt idx="183">
                  <c:v>94.018500000000003</c:v>
                </c:pt>
                <c:pt idx="184">
                  <c:v>94.759299999999996</c:v>
                </c:pt>
                <c:pt idx="185">
                  <c:v>94.166700000000006</c:v>
                </c:pt>
                <c:pt idx="186">
                  <c:v>93.796300000000002</c:v>
                </c:pt>
                <c:pt idx="187">
                  <c:v>94.314800000000005</c:v>
                </c:pt>
                <c:pt idx="188">
                  <c:v>93.555599999999998</c:v>
                </c:pt>
                <c:pt idx="189">
                  <c:v>95.166700000000006</c:v>
                </c:pt>
                <c:pt idx="190">
                  <c:v>94</c:v>
                </c:pt>
                <c:pt idx="191">
                  <c:v>94.981499999999997</c:v>
                </c:pt>
                <c:pt idx="192">
                  <c:v>94.907399999999996</c:v>
                </c:pt>
                <c:pt idx="193">
                  <c:v>94.481499999999997</c:v>
                </c:pt>
                <c:pt idx="194">
                  <c:v>94.796300000000002</c:v>
                </c:pt>
                <c:pt idx="195">
                  <c:v>94.462999999999994</c:v>
                </c:pt>
                <c:pt idx="196">
                  <c:v>94.259299999999996</c:v>
                </c:pt>
                <c:pt idx="197">
                  <c:v>95.370400000000004</c:v>
                </c:pt>
                <c:pt idx="198">
                  <c:v>94.444400000000002</c:v>
                </c:pt>
                <c:pt idx="199">
                  <c:v>93.666700000000006</c:v>
                </c:pt>
                <c:pt idx="200">
                  <c:v>93.981499999999997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103.04038210381803</c:v>
                </c:pt>
                <c:pt idx="26">
                  <c:v>103.00376807142351</c:v>
                </c:pt>
                <c:pt idx="27">
                  <c:v>102.96718352271087</c:v>
                </c:pt>
                <c:pt idx="28">
                  <c:v>102.93063041405233</c:v>
                </c:pt>
                <c:pt idx="29">
                  <c:v>102.89411080331554</c:v>
                </c:pt>
                <c:pt idx="30">
                  <c:v>102.85762685102409</c:v>
                </c:pt>
                <c:pt idx="31">
                  <c:v>102.82118082090301</c:v>
                </c:pt>
                <c:pt idx="32">
                  <c:v>102.78477508037484</c:v>
                </c:pt>
                <c:pt idx="33">
                  <c:v>102.74841210483387</c:v>
                </c:pt>
                <c:pt idx="34">
                  <c:v>102.71209450596946</c:v>
                </c:pt>
                <c:pt idx="35">
                  <c:v>102.67582518027076</c:v>
                </c:pt>
                <c:pt idx="36">
                  <c:v>102.63960799467746</c:v>
                </c:pt>
                <c:pt idx="37">
                  <c:v>102.6034506677817</c:v>
                </c:pt>
                <c:pt idx="38">
                  <c:v>102.56737588602896</c:v>
                </c:pt>
                <c:pt idx="39">
                  <c:v>102.53146073329611</c:v>
                </c:pt>
                <c:pt idx="40">
                  <c:v>102.49596511768915</c:v>
                </c:pt>
                <c:pt idx="41">
                  <c:v>102.46171497367335</c:v>
                </c:pt>
                <c:pt idx="42">
                  <c:v>102.43114620912432</c:v>
                </c:pt>
                <c:pt idx="43">
                  <c:v>102.41088934203043</c:v>
                </c:pt>
                <c:pt idx="44">
                  <c:v>102.41754716705394</c:v>
                </c:pt>
                <c:pt idx="45">
                  <c:v>102.4892426618612</c:v>
                </c:pt>
                <c:pt idx="46">
                  <c:v>102.70593393773645</c:v>
                </c:pt>
                <c:pt idx="47">
                  <c:v>103.21998171740671</c:v>
                </c:pt>
                <c:pt idx="48">
                  <c:v>104.2930758409808</c:v>
                </c:pt>
                <c:pt idx="49">
                  <c:v>106.32531497891274</c:v>
                </c:pt>
                <c:pt idx="50">
                  <c:v>109.84936404045527</c:v>
                </c:pt>
                <c:pt idx="51">
                  <c:v>115.455256747158</c:v>
                </c:pt>
                <c:pt idx="52">
                  <c:v>123.62200810687175</c:v>
                </c:pt>
                <c:pt idx="53">
                  <c:v>134.46986200728387</c:v>
                </c:pt>
                <c:pt idx="54">
                  <c:v>147.50540232541604</c:v>
                </c:pt>
                <c:pt idx="55">
                  <c:v>161.48199508665567</c:v>
                </c:pt>
                <c:pt idx="56">
                  <c:v>174.49824465309766</c:v>
                </c:pt>
                <c:pt idx="57">
                  <c:v>184.38098803875994</c:v>
                </c:pt>
                <c:pt idx="58">
                  <c:v>189.26615254852356</c:v>
                </c:pt>
                <c:pt idx="59">
                  <c:v>188.16905525120376</c:v>
                </c:pt>
                <c:pt idx="60">
                  <c:v>181.30553594067263</c:v>
                </c:pt>
                <c:pt idx="61">
                  <c:v>170.02053363386082</c:v>
                </c:pt>
                <c:pt idx="62">
                  <c:v>156.35648275579112</c:v>
                </c:pt>
                <c:pt idx="63">
                  <c:v>142.45128945456688</c:v>
                </c:pt>
                <c:pt idx="64">
                  <c:v>130.00834721345271</c:v>
                </c:pt>
                <c:pt idx="65">
                  <c:v>120.01222598149283</c:v>
                </c:pt>
                <c:pt idx="66">
                  <c:v>112.72971417685173</c:v>
                </c:pt>
                <c:pt idx="67">
                  <c:v>107.9194973509324</c:v>
                </c:pt>
                <c:pt idx="68">
                  <c:v>105.12732309179181</c:v>
                </c:pt>
                <c:pt idx="69">
                  <c:v>103.96348781830524</c:v>
                </c:pt>
                <c:pt idx="70">
                  <c:v>104.30187337843203</c:v>
                </c:pt>
                <c:pt idx="71">
                  <c:v>106.35962318595656</c:v>
                </c:pt>
                <c:pt idx="72">
                  <c:v>110.60708208384258</c:v>
                </c:pt>
                <c:pt idx="73">
                  <c:v>117.4645130546829</c:v>
                </c:pt>
                <c:pt idx="74">
                  <c:v>126.82909927618549</c:v>
                </c:pt>
                <c:pt idx="75">
                  <c:v>137.64264838516476</c:v>
                </c:pt>
                <c:pt idx="76">
                  <c:v>147.83216001648478</c:v>
                </c:pt>
                <c:pt idx="77">
                  <c:v>154.85055060321221</c:v>
                </c:pt>
                <c:pt idx="78">
                  <c:v>156.67675339759015</c:v>
                </c:pt>
                <c:pt idx="79">
                  <c:v>152.74455490104714</c:v>
                </c:pt>
                <c:pt idx="80">
                  <c:v>144.21775164349185</c:v>
                </c:pt>
                <c:pt idx="81">
                  <c:v>133.42872039275375</c:v>
                </c:pt>
                <c:pt idx="82">
                  <c:v>122.84646191220875</c:v>
                </c:pt>
                <c:pt idx="83">
                  <c:v>114.19126410452216</c:v>
                </c:pt>
                <c:pt idx="84">
                  <c:v>108.1053646520952</c:v>
                </c:pt>
                <c:pt idx="85">
                  <c:v>104.3641783017593</c:v>
                </c:pt>
                <c:pt idx="86">
                  <c:v>102.32762391224911</c:v>
                </c:pt>
                <c:pt idx="87">
                  <c:v>101.32978337074037</c:v>
                </c:pt>
                <c:pt idx="88">
                  <c:v>100.87486938228703</c:v>
                </c:pt>
                <c:pt idx="89">
                  <c:v>100.66612790536477</c:v>
                </c:pt>
                <c:pt idx="90">
                  <c:v>100.5543830088471</c:v>
                </c:pt>
                <c:pt idx="91">
                  <c:v>100.4752693516605</c:v>
                </c:pt>
                <c:pt idx="92">
                  <c:v>100.40464549936029</c:v>
                </c:pt>
                <c:pt idx="93">
                  <c:v>100.33457981655947</c:v>
                </c:pt>
                <c:pt idx="94">
                  <c:v>100.26279167079934</c:v>
                </c:pt>
                <c:pt idx="95">
                  <c:v>100.18874843853777</c:v>
                </c:pt>
                <c:pt idx="96">
                  <c:v>100.11247880510325</c:v>
                </c:pt>
                <c:pt idx="97">
                  <c:v>100.03442839526708</c:v>
                </c:pt>
                <c:pt idx="98">
                  <c:v>99.95594715201662</c:v>
                </c:pt>
                <c:pt idx="99">
                  <c:v>99.880700113957531</c:v>
                </c:pt>
                <c:pt idx="100">
                  <c:v>99.817784448043099</c:v>
                </c:pt>
                <c:pt idx="101">
                  <c:v>99.787562734176234</c:v>
                </c:pt>
                <c:pt idx="102">
                  <c:v>99.83063934658432</c:v>
                </c:pt>
                <c:pt idx="103">
                  <c:v>100.01816445643817</c:v>
                </c:pt>
                <c:pt idx="104">
                  <c:v>100.45742297169153</c:v>
                </c:pt>
                <c:pt idx="105">
                  <c:v>101.28210625155421</c:v>
                </c:pt>
                <c:pt idx="106">
                  <c:v>102.61630171984847</c:v>
                </c:pt>
                <c:pt idx="107">
                  <c:v>104.51058559519471</c:v>
                </c:pt>
                <c:pt idx="108">
                  <c:v>106.86852630591301</c:v>
                </c:pt>
                <c:pt idx="109">
                  <c:v>109.40279143418869</c:v>
                </c:pt>
                <c:pt idx="110">
                  <c:v>111.66354516298466</c:v>
                </c:pt>
                <c:pt idx="111">
                  <c:v>113.15431304807836</c:v>
                </c:pt>
                <c:pt idx="112">
                  <c:v>113.50003798096269</c:v>
                </c:pt>
                <c:pt idx="113">
                  <c:v>112.59065968582755</c:v>
                </c:pt>
                <c:pt idx="114">
                  <c:v>110.62535356944861</c:v>
                </c:pt>
                <c:pt idx="115">
                  <c:v>108.03323138127175</c:v>
                </c:pt>
                <c:pt idx="116">
                  <c:v>105.31353671876666</c:v>
                </c:pt>
                <c:pt idx="117">
                  <c:v>102.87636822709867</c:v>
                </c:pt>
                <c:pt idx="118">
                  <c:v>100.95157426077326</c:v>
                </c:pt>
                <c:pt idx="119">
                  <c:v>99.585284943017172</c:v>
                </c:pt>
                <c:pt idx="120">
                  <c:v>98.697434555027655</c:v>
                </c:pt>
                <c:pt idx="121">
                  <c:v>98.155713635788445</c:v>
                </c:pt>
                <c:pt idx="122">
                  <c:v>97.832047686158631</c:v>
                </c:pt>
                <c:pt idx="123">
                  <c:v>97.629983689918987</c:v>
                </c:pt>
                <c:pt idx="124">
                  <c:v>97.488625315725585</c:v>
                </c:pt>
                <c:pt idx="125">
                  <c:v>97.374831679352923</c:v>
                </c:pt>
                <c:pt idx="126">
                  <c:v>97.273300734263998</c:v>
                </c:pt>
                <c:pt idx="127">
                  <c:v>97.179619045537478</c:v>
                </c:pt>
                <c:pt idx="128">
                  <c:v>97.098055727284716</c:v>
                </c:pt>
                <c:pt idx="129">
                  <c:v>97.044366545161864</c:v>
                </c:pt>
                <c:pt idx="130">
                  <c:v>97.052599104936007</c:v>
                </c:pt>
                <c:pt idx="131">
                  <c:v>97.181839906818155</c:v>
                </c:pt>
                <c:pt idx="132">
                  <c:v>97.513842678093184</c:v>
                </c:pt>
                <c:pt idx="133">
                  <c:v>98.129657411537522</c:v>
                </c:pt>
                <c:pt idx="134">
                  <c:v>99.060539413641877</c:v>
                </c:pt>
                <c:pt idx="135">
                  <c:v>100.22934916115693</c:v>
                </c:pt>
                <c:pt idx="136">
                  <c:v>101.42218870312139</c:v>
                </c:pt>
                <c:pt idx="137">
                  <c:v>102.33080310993473</c:v>
                </c:pt>
                <c:pt idx="138">
                  <c:v>102.66782609236384</c:v>
                </c:pt>
                <c:pt idx="139">
                  <c:v>102.29919708324459</c:v>
                </c:pt>
                <c:pt idx="140">
                  <c:v>101.31130664713535</c:v>
                </c:pt>
                <c:pt idx="141">
                  <c:v>99.967380728746349</c:v>
                </c:pt>
                <c:pt idx="142">
                  <c:v>98.582875883473932</c:v>
                </c:pt>
                <c:pt idx="143">
                  <c:v>97.399663247877044</c:v>
                </c:pt>
                <c:pt idx="144">
                  <c:v>96.525294357202426</c:v>
                </c:pt>
                <c:pt idx="145">
                  <c:v>95.948178725363988</c:v>
                </c:pt>
                <c:pt idx="146">
                  <c:v>95.593411945854228</c:v>
                </c:pt>
                <c:pt idx="147">
                  <c:v>95.376373623521161</c:v>
                </c:pt>
                <c:pt idx="148">
                  <c:v>95.23200717820805</c:v>
                </c:pt>
                <c:pt idx="149">
                  <c:v>95.120823542142332</c:v>
                </c:pt>
                <c:pt idx="150">
                  <c:v>95.022900115770298</c:v>
                </c:pt>
                <c:pt idx="151">
                  <c:v>94.929674051005009</c:v>
                </c:pt>
                <c:pt idx="152">
                  <c:v>94.837964261390411</c:v>
                </c:pt>
                <c:pt idx="153">
                  <c:v>94.746738149117817</c:v>
                </c:pt>
                <c:pt idx="154">
                  <c:v>94.655698681216847</c:v>
                </c:pt>
                <c:pt idx="155">
                  <c:v>94.564767244772526</c:v>
                </c:pt>
                <c:pt idx="156">
                  <c:v>94.473922029775139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103.04038210381803</c:v>
                </c:pt>
                <c:pt idx="26">
                  <c:v>103.00376807142349</c:v>
                </c:pt>
                <c:pt idx="27">
                  <c:v>102.96718352271077</c:v>
                </c:pt>
                <c:pt idx="28">
                  <c:v>102.93063041405148</c:v>
                </c:pt>
                <c:pt idx="29">
                  <c:v>102.89411080330862</c:v>
                </c:pt>
                <c:pt idx="30">
                  <c:v>102.85762685097177</c:v>
                </c:pt>
                <c:pt idx="31">
                  <c:v>102.82118082053437</c:v>
                </c:pt>
                <c:pt idx="32">
                  <c:v>102.78477507795363</c:v>
                </c:pt>
                <c:pt idx="33">
                  <c:v>102.74841209000903</c:v>
                </c:pt>
                <c:pt idx="34">
                  <c:v>102.71209442134924</c:v>
                </c:pt>
                <c:pt idx="35">
                  <c:v>102.67582472998693</c:v>
                </c:pt>
                <c:pt idx="36">
                  <c:v>102.63960576096792</c:v>
                </c:pt>
                <c:pt idx="37">
                  <c:v>102.60344033790346</c:v>
                </c:pt>
                <c:pt idx="38">
                  <c:v>102.5673313520128</c:v>
                </c:pt>
                <c:pt idx="39">
                  <c:v>102.53128174827815</c:v>
                </c:pt>
                <c:pt idx="40">
                  <c:v>102.49529450826212</c:v>
                </c:pt>
                <c:pt idx="41">
                  <c:v>102.45937262908359</c:v>
                </c:pt>
                <c:pt idx="42">
                  <c:v>102.42351909798637</c:v>
                </c:pt>
                <c:pt idx="43">
                  <c:v>102.38773686186889</c:v>
                </c:pt>
                <c:pt idx="44">
                  <c:v>102.35202879107342</c:v>
                </c:pt>
                <c:pt idx="45">
                  <c:v>102.31639763665537</c:v>
                </c:pt>
                <c:pt idx="46">
                  <c:v>102.28084598027459</c:v>
                </c:pt>
                <c:pt idx="47">
                  <c:v>102.24537617576468</c:v>
                </c:pt>
                <c:pt idx="48">
                  <c:v>102.20999028135071</c:v>
                </c:pt>
                <c:pt idx="49">
                  <c:v>102.1746899813964</c:v>
                </c:pt>
                <c:pt idx="50">
                  <c:v>102.1394764964756</c:v>
                </c:pt>
                <c:pt idx="51">
                  <c:v>102.10435048047968</c:v>
                </c:pt>
                <c:pt idx="52">
                  <c:v>102.06931190339618</c:v>
                </c:pt>
                <c:pt idx="53">
                  <c:v>102.03435991833214</c:v>
                </c:pt>
                <c:pt idx="54">
                  <c:v>101.99949271130993</c:v>
                </c:pt>
                <c:pt idx="55">
                  <c:v>101.96470733234548</c:v>
                </c:pt>
                <c:pt idx="56">
                  <c:v>101.92999950633481</c:v>
                </c:pt>
                <c:pt idx="57">
                  <c:v>101.89536342233717</c:v>
                </c:pt>
                <c:pt idx="58">
                  <c:v>101.86079149996502</c:v>
                </c:pt>
                <c:pt idx="59">
                  <c:v>101.82627413178625</c:v>
                </c:pt>
                <c:pt idx="60">
                  <c:v>101.79179940093245</c:v>
                </c:pt>
                <c:pt idx="61">
                  <c:v>101.75735277350439</c:v>
                </c:pt>
                <c:pt idx="62">
                  <c:v>101.7229167658996</c:v>
                </c:pt>
                <c:pt idx="63">
                  <c:v>101.68847058787202</c:v>
                </c:pt>
                <c:pt idx="64">
                  <c:v>101.65398976300249</c:v>
                </c:pt>
                <c:pt idx="65">
                  <c:v>101.61944572932536</c:v>
                </c:pt>
                <c:pt idx="66">
                  <c:v>101.58480542414908</c:v>
                </c:pt>
                <c:pt idx="67">
                  <c:v>101.5500308586354</c:v>
                </c:pt>
                <c:pt idx="68">
                  <c:v>101.51507868947481</c:v>
                </c:pt>
                <c:pt idx="69">
                  <c:v>101.47989979700876</c:v>
                </c:pt>
                <c:pt idx="70">
                  <c:v>101.44443888137876</c:v>
                </c:pt>
                <c:pt idx="71">
                  <c:v>101.40863409068841</c:v>
                </c:pt>
                <c:pt idx="72">
                  <c:v>101.37241669767326</c:v>
                </c:pt>
                <c:pt idx="73">
                  <c:v>101.33571084388302</c:v>
                </c:pt>
                <c:pt idx="74">
                  <c:v>101.29843337274838</c:v>
                </c:pt>
                <c:pt idx="75">
                  <c:v>101.26049377494934</c:v>
                </c:pt>
                <c:pt idx="76">
                  <c:v>101.22179427100106</c:v>
                </c:pt>
                <c:pt idx="77">
                  <c:v>101.18223005666479</c:v>
                </c:pt>
                <c:pt idx="78">
                  <c:v>101.14168973639305</c:v>
                </c:pt>
                <c:pt idx="79">
                  <c:v>101.10005596822937</c:v>
                </c:pt>
                <c:pt idx="80">
                  <c:v>101.05720634012494</c:v>
                </c:pt>
                <c:pt idx="81">
                  <c:v>101.01301449226959</c:v>
                </c:pt>
                <c:pt idx="82">
                  <c:v>100.96735149261839</c:v>
                </c:pt>
                <c:pt idx="83">
                  <c:v>100.92008746330373</c:v>
                </c:pt>
                <c:pt idx="84">
                  <c:v>100.87109344421692</c:v>
                </c:pt>
                <c:pt idx="85">
                  <c:v>100.82024346708161</c:v>
                </c:pt>
                <c:pt idx="86">
                  <c:v>100.76741679941762</c:v>
                </c:pt>
                <c:pt idx="87">
                  <c:v>100.71250030373301</c:v>
                </c:pt>
                <c:pt idx="88">
                  <c:v>100.65539084409805</c:v>
                </c:pt>
                <c:pt idx="89">
                  <c:v>100.59599766110105</c:v>
                </c:pt>
                <c:pt idx="90">
                  <c:v>100.53424462824341</c:v>
                </c:pt>
                <c:pt idx="91">
                  <c:v>100.4700722991883</c:v>
                </c:pt>
                <c:pt idx="92">
                  <c:v>100.40343965679043</c:v>
                </c:pt>
                <c:pt idx="93">
                  <c:v>100.3343254819891</c:v>
                </c:pt>
                <c:pt idx="94">
                  <c:v>100.26272927345809</c:v>
                </c:pt>
                <c:pt idx="95">
                  <c:v>100.18867166685195</c:v>
                </c:pt>
                <c:pt idx="96">
                  <c:v>100.1121943245206</c:v>
                </c:pt>
                <c:pt idx="97">
                  <c:v>100.03335929118569</c:v>
                </c:pt>
                <c:pt idx="98">
                  <c:v>99.952247836472893</c:v>
                </c:pt>
                <c:pt idx="99">
                  <c:v>99.868958829453049</c:v>
                </c:pt>
                <c:pt idx="100">
                  <c:v>99.783606711627129</c:v>
                </c:pt>
                <c:pt idx="101">
                  <c:v>99.696319151562307</c:v>
                </c:pt>
                <c:pt idx="102">
                  <c:v>99.607234475564354</c:v>
                </c:pt>
                <c:pt idx="103">
                  <c:v>99.516498973828519</c:v>
                </c:pt>
                <c:pt idx="104">
                  <c:v>99.424264180487285</c:v>
                </c:pt>
                <c:pt idx="105">
                  <c:v>99.330684219441537</c:v>
                </c:pt>
                <c:pt idx="106">
                  <c:v>99.23591329680238</c:v>
                </c:pt>
                <c:pt idx="107">
                  <c:v>99.140103406439664</c:v>
                </c:pt>
                <c:pt idx="108">
                  <c:v>99.043402298894065</c:v>
                </c:pt>
                <c:pt idx="109">
                  <c:v>98.945951747090874</c:v>
                </c:pt>
                <c:pt idx="110">
                  <c:v>98.847886126065617</c:v>
                </c:pt>
                <c:pt idx="111">
                  <c:v>98.749331309207705</c:v>
                </c:pt>
                <c:pt idx="112">
                  <c:v>98.65040387100116</c:v>
                </c:pt>
                <c:pt idx="113">
                  <c:v>98.551210576262932</c:v>
                </c:pt>
                <c:pt idx="114">
                  <c:v>98.451848128563583</c:v>
                </c:pt>
                <c:pt idx="115">
                  <c:v>98.352403145768193</c:v>
                </c:pt>
                <c:pt idx="116">
                  <c:v>98.252952328206078</c:v>
                </c:pt>
                <c:pt idx="117">
                  <c:v>98.153562784517817</c:v>
                </c:pt>
                <c:pt idx="118">
                  <c:v>98.054292481341079</c:v>
                </c:pt>
                <c:pt idx="119">
                  <c:v>97.955190785280024</c:v>
                </c:pt>
                <c:pt idx="120">
                  <c:v>97.856299068678396</c:v>
                </c:pt>
                <c:pt idx="121">
                  <c:v>97.757651354255813</c:v>
                </c:pt>
                <c:pt idx="122">
                  <c:v>97.659274977389586</c:v>
                </c:pt>
                <c:pt idx="123">
                  <c:v>97.561191248520799</c:v>
                </c:pt>
                <c:pt idx="124">
                  <c:v>97.463416101670248</c:v>
                </c:pt>
                <c:pt idx="125">
                  <c:v>97.365960718264461</c:v>
                </c:pt>
                <c:pt idx="126">
                  <c:v>97.268832118326713</c:v>
                </c:pt>
                <c:pt idx="127">
                  <c:v>97.172033713558633</c:v>
                </c:pt>
                <c:pt idx="128">
                  <c:v>97.075565818918591</c:v>
                </c:pt>
                <c:pt idx="129">
                  <c:v>96.979426121012196</c:v>
                </c:pt>
                <c:pt idx="130">
                  <c:v>96.883610102977713</c:v>
                </c:pt>
                <c:pt idx="131">
                  <c:v>96.788111426610172</c:v>
                </c:pt>
                <c:pt idx="132">
                  <c:v>96.692922273262184</c:v>
                </c:pt>
                <c:pt idx="133">
                  <c:v>96.598033645628917</c:v>
                </c:pt>
                <c:pt idx="134">
                  <c:v>96.503435632904825</c:v>
                </c:pt>
                <c:pt idx="135">
                  <c:v>96.409117642028306</c:v>
                </c:pt>
                <c:pt idx="136">
                  <c:v>96.3150685978366</c:v>
                </c:pt>
                <c:pt idx="137">
                  <c:v>96.221277114966554</c:v>
                </c:pt>
                <c:pt idx="138">
                  <c:v>96.127731644279024</c:v>
                </c:pt>
                <c:pt idx="139">
                  <c:v>96.034420596475087</c:v>
                </c:pt>
                <c:pt idx="140">
                  <c:v>95.941332445428728</c:v>
                </c:pt>
                <c:pt idx="141">
                  <c:v>95.848455813592281</c:v>
                </c:pt>
                <c:pt idx="142">
                  <c:v>95.755779541652913</c:v>
                </c:pt>
                <c:pt idx="143">
                  <c:v>95.663292744432837</c:v>
                </c:pt>
                <c:pt idx="144">
                  <c:v>95.570984854843118</c:v>
                </c:pt>
                <c:pt idx="145">
                  <c:v>95.478845657522697</c:v>
                </c:pt>
                <c:pt idx="146">
                  <c:v>95.386865313624384</c:v>
                </c:pt>
                <c:pt idx="147">
                  <c:v>95.295034378049778</c:v>
                </c:pt>
                <c:pt idx="148">
                  <c:v>95.203343810286626</c:v>
                </c:pt>
                <c:pt idx="149">
                  <c:v>95.111784979865391</c:v>
                </c:pt>
                <c:pt idx="150">
                  <c:v>95.020349667327508</c:v>
                </c:pt>
                <c:pt idx="151">
                  <c:v>94.929030061484468</c:v>
                </c:pt>
                <c:pt idx="152">
                  <c:v>94.83781875364572</c:v>
                </c:pt>
                <c:pt idx="153">
                  <c:v>94.746708729401817</c:v>
                </c:pt>
                <c:pt idx="154">
                  <c:v>94.655693358468909</c:v>
                </c:pt>
                <c:pt idx="155">
                  <c:v>94.564766383028299</c:v>
                </c:pt>
                <c:pt idx="156">
                  <c:v>94.473921904931643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8336"/>
        <c:axId val="8998728"/>
      </c:scatterChart>
      <c:valAx>
        <c:axId val="8998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98728"/>
        <c:crosses val="autoZero"/>
        <c:crossBetween val="midCat"/>
      </c:valAx>
      <c:valAx>
        <c:axId val="8998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9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2.9179399977871615E-2</c:v>
                </c:pt>
                <c:pt idx="2">
                  <c:v>7.7050483568574926E-2</c:v>
                </c:pt>
                <c:pt idx="3">
                  <c:v>0.16574805018415559</c:v>
                </c:pt>
                <c:pt idx="4">
                  <c:v>0.19595992105517948</c:v>
                </c:pt>
                <c:pt idx="5">
                  <c:v>0.19195338202868661</c:v>
                </c:pt>
                <c:pt idx="6">
                  <c:v>0.20423627479667175</c:v>
                </c:pt>
                <c:pt idx="7">
                  <c:v>0.21344483634260825</c:v>
                </c:pt>
                <c:pt idx="8">
                  <c:v>0.20900585156211496</c:v>
                </c:pt>
                <c:pt idx="9">
                  <c:v>0.16287168375424552</c:v>
                </c:pt>
                <c:pt idx="10">
                  <c:v>0.10284426826153877</c:v>
                </c:pt>
                <c:pt idx="11">
                  <c:v>8.9864970819983653E-2</c:v>
                </c:pt>
                <c:pt idx="12">
                  <c:v>4.5433984322000714E-2</c:v>
                </c:pt>
                <c:pt idx="13">
                  <c:v>1.2555693047870279E-2</c:v>
                </c:pt>
                <c:pt idx="14">
                  <c:v>4.2271756520724079E-3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0</c:v>
                </c:pt>
                <c:pt idx="1">
                  <c:v>1.6660976931812687E-2</c:v>
                </c:pt>
                <c:pt idx="2">
                  <c:v>7.5125680072002418E-2</c:v>
                </c:pt>
                <c:pt idx="3">
                  <c:v>0.13058742238168153</c:v>
                </c:pt>
                <c:pt idx="4">
                  <c:v>0.15304848309454799</c:v>
                </c:pt>
                <c:pt idx="5">
                  <c:v>0.17694150152714369</c:v>
                </c:pt>
                <c:pt idx="6">
                  <c:v>0.19275687803575789</c:v>
                </c:pt>
                <c:pt idx="7">
                  <c:v>0.19220393727684207</c:v>
                </c:pt>
                <c:pt idx="8">
                  <c:v>0.19953795471078783</c:v>
                </c:pt>
                <c:pt idx="9">
                  <c:v>0.14619704313901394</c:v>
                </c:pt>
                <c:pt idx="10">
                  <c:v>0.11296536264681152</c:v>
                </c:pt>
                <c:pt idx="11">
                  <c:v>6.5187737999437043E-2</c:v>
                </c:pt>
                <c:pt idx="12">
                  <c:v>1.2715767495067511E-2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9512"/>
        <c:axId val="8999904"/>
      </c:scatterChart>
      <c:valAx>
        <c:axId val="89995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999904"/>
        <c:crosses val="autoZero"/>
        <c:crossBetween val="midCat"/>
      </c:valAx>
      <c:valAx>
        <c:axId val="8999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999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108.18519999999999</c:v>
                </c:pt>
                <c:pt idx="1">
                  <c:v>108.18519999999999</c:v>
                </c:pt>
                <c:pt idx="2">
                  <c:v>108.83329999999999</c:v>
                </c:pt>
                <c:pt idx="3">
                  <c:v>108.7037</c:v>
                </c:pt>
                <c:pt idx="4">
                  <c:v>107.5</c:v>
                </c:pt>
                <c:pt idx="5">
                  <c:v>107.66670000000001</c:v>
                </c:pt>
                <c:pt idx="6">
                  <c:v>107.5185</c:v>
                </c:pt>
                <c:pt idx="7">
                  <c:v>108.1296</c:v>
                </c:pt>
                <c:pt idx="8">
                  <c:v>107.2593</c:v>
                </c:pt>
                <c:pt idx="9">
                  <c:v>108.6296</c:v>
                </c:pt>
                <c:pt idx="10">
                  <c:v>107.7222</c:v>
                </c:pt>
                <c:pt idx="11">
                  <c:v>108.31480000000001</c:v>
                </c:pt>
                <c:pt idx="12">
                  <c:v>108.18519999999999</c:v>
                </c:pt>
                <c:pt idx="13">
                  <c:v>108.4815</c:v>
                </c:pt>
                <c:pt idx="14">
                  <c:v>107.9815</c:v>
                </c:pt>
                <c:pt idx="15">
                  <c:v>109.5185</c:v>
                </c:pt>
                <c:pt idx="16">
                  <c:v>108.4444</c:v>
                </c:pt>
                <c:pt idx="17">
                  <c:v>107.66670000000001</c:v>
                </c:pt>
                <c:pt idx="18">
                  <c:v>109.38890000000001</c:v>
                </c:pt>
                <c:pt idx="19">
                  <c:v>108.31480000000001</c:v>
                </c:pt>
                <c:pt idx="20">
                  <c:v>108.4074</c:v>
                </c:pt>
                <c:pt idx="21">
                  <c:v>108.31480000000001</c:v>
                </c:pt>
                <c:pt idx="22">
                  <c:v>108.4074</c:v>
                </c:pt>
                <c:pt idx="23">
                  <c:v>108.38890000000001</c:v>
                </c:pt>
                <c:pt idx="24">
                  <c:v>108.96299999999999</c:v>
                </c:pt>
                <c:pt idx="25">
                  <c:v>107.5556</c:v>
                </c:pt>
                <c:pt idx="26">
                  <c:v>107.0926</c:v>
                </c:pt>
                <c:pt idx="27">
                  <c:v>108.61109999999999</c:v>
                </c:pt>
                <c:pt idx="28">
                  <c:v>107.7778</c:v>
                </c:pt>
                <c:pt idx="29">
                  <c:v>107.7963</c:v>
                </c:pt>
                <c:pt idx="30">
                  <c:v>108.5</c:v>
                </c:pt>
                <c:pt idx="31">
                  <c:v>109.9444</c:v>
                </c:pt>
                <c:pt idx="32">
                  <c:v>109.6296</c:v>
                </c:pt>
                <c:pt idx="33">
                  <c:v>109.53700000000001</c:v>
                </c:pt>
                <c:pt idx="34">
                  <c:v>110.4074</c:v>
                </c:pt>
                <c:pt idx="35">
                  <c:v>109.83329999999999</c:v>
                </c:pt>
                <c:pt idx="36">
                  <c:v>110.61109999999999</c:v>
                </c:pt>
                <c:pt idx="37">
                  <c:v>109.2037</c:v>
                </c:pt>
                <c:pt idx="38">
                  <c:v>110.6296</c:v>
                </c:pt>
                <c:pt idx="39">
                  <c:v>111.3519</c:v>
                </c:pt>
                <c:pt idx="40">
                  <c:v>111.7037</c:v>
                </c:pt>
                <c:pt idx="41">
                  <c:v>111.7222</c:v>
                </c:pt>
                <c:pt idx="42">
                  <c:v>112.0741</c:v>
                </c:pt>
                <c:pt idx="43">
                  <c:v>113.4074</c:v>
                </c:pt>
                <c:pt idx="44">
                  <c:v>114.2593</c:v>
                </c:pt>
                <c:pt idx="45">
                  <c:v>114.8704</c:v>
                </c:pt>
                <c:pt idx="46">
                  <c:v>117.4815</c:v>
                </c:pt>
                <c:pt idx="47">
                  <c:v>119.2222</c:v>
                </c:pt>
                <c:pt idx="48">
                  <c:v>121.5</c:v>
                </c:pt>
                <c:pt idx="49">
                  <c:v>124.83329999999999</c:v>
                </c:pt>
                <c:pt idx="50">
                  <c:v>127.9815</c:v>
                </c:pt>
                <c:pt idx="51">
                  <c:v>134.2963</c:v>
                </c:pt>
                <c:pt idx="52">
                  <c:v>144.27780000000001</c:v>
                </c:pt>
                <c:pt idx="53">
                  <c:v>155.68520000000001</c:v>
                </c:pt>
                <c:pt idx="54">
                  <c:v>165</c:v>
                </c:pt>
                <c:pt idx="55">
                  <c:v>175.87039999999999</c:v>
                </c:pt>
                <c:pt idx="56">
                  <c:v>185.18520000000001</c:v>
                </c:pt>
                <c:pt idx="57">
                  <c:v>192.68520000000001</c:v>
                </c:pt>
                <c:pt idx="58">
                  <c:v>196.0556</c:v>
                </c:pt>
                <c:pt idx="59">
                  <c:v>198.07409999999999</c:v>
                </c:pt>
                <c:pt idx="60">
                  <c:v>196.5926</c:v>
                </c:pt>
                <c:pt idx="61">
                  <c:v>188</c:v>
                </c:pt>
                <c:pt idx="62">
                  <c:v>160.18520000000001</c:v>
                </c:pt>
                <c:pt idx="63">
                  <c:v>127.03700000000001</c:v>
                </c:pt>
                <c:pt idx="64">
                  <c:v>113</c:v>
                </c:pt>
                <c:pt idx="65">
                  <c:v>111.0556</c:v>
                </c:pt>
                <c:pt idx="66">
                  <c:v>110.88890000000001</c:v>
                </c:pt>
                <c:pt idx="67">
                  <c:v>111.2407</c:v>
                </c:pt>
                <c:pt idx="68">
                  <c:v>112.0185</c:v>
                </c:pt>
                <c:pt idx="69">
                  <c:v>111.66670000000001</c:v>
                </c:pt>
                <c:pt idx="70">
                  <c:v>114.0741</c:v>
                </c:pt>
                <c:pt idx="71">
                  <c:v>118.7593</c:v>
                </c:pt>
                <c:pt idx="72">
                  <c:v>125.2222</c:v>
                </c:pt>
                <c:pt idx="73">
                  <c:v>132.96299999999999</c:v>
                </c:pt>
                <c:pt idx="74">
                  <c:v>141.33330000000001</c:v>
                </c:pt>
                <c:pt idx="75">
                  <c:v>148.7407</c:v>
                </c:pt>
                <c:pt idx="76">
                  <c:v>156.7593</c:v>
                </c:pt>
                <c:pt idx="77">
                  <c:v>162.72219999999999</c:v>
                </c:pt>
                <c:pt idx="78">
                  <c:v>166.68520000000001</c:v>
                </c:pt>
                <c:pt idx="79">
                  <c:v>167.31479999999999</c:v>
                </c:pt>
                <c:pt idx="80">
                  <c:v>154.98150000000001</c:v>
                </c:pt>
                <c:pt idx="81">
                  <c:v>131.18520000000001</c:v>
                </c:pt>
                <c:pt idx="82">
                  <c:v>113.96299999999999</c:v>
                </c:pt>
                <c:pt idx="83">
                  <c:v>110.2593</c:v>
                </c:pt>
                <c:pt idx="84">
                  <c:v>108.2778</c:v>
                </c:pt>
                <c:pt idx="85">
                  <c:v>108.2778</c:v>
                </c:pt>
                <c:pt idx="86">
                  <c:v>108.66670000000001</c:v>
                </c:pt>
                <c:pt idx="87">
                  <c:v>107.8519</c:v>
                </c:pt>
                <c:pt idx="88">
                  <c:v>108.4074</c:v>
                </c:pt>
                <c:pt idx="89">
                  <c:v>107.9259</c:v>
                </c:pt>
                <c:pt idx="90">
                  <c:v>107.0741</c:v>
                </c:pt>
                <c:pt idx="91">
                  <c:v>107.68519999999999</c:v>
                </c:pt>
                <c:pt idx="92">
                  <c:v>107.18519999999999</c:v>
                </c:pt>
                <c:pt idx="93">
                  <c:v>107.7037</c:v>
                </c:pt>
                <c:pt idx="94">
                  <c:v>108.7593</c:v>
                </c:pt>
                <c:pt idx="95">
                  <c:v>108.3519</c:v>
                </c:pt>
                <c:pt idx="96">
                  <c:v>108.0741</c:v>
                </c:pt>
                <c:pt idx="97">
                  <c:v>108.0926</c:v>
                </c:pt>
                <c:pt idx="98">
                  <c:v>106.9259</c:v>
                </c:pt>
                <c:pt idx="99">
                  <c:v>108.33329999999999</c:v>
                </c:pt>
                <c:pt idx="100">
                  <c:v>107.7037</c:v>
                </c:pt>
                <c:pt idx="101">
                  <c:v>109</c:v>
                </c:pt>
                <c:pt idx="102">
                  <c:v>109.88890000000001</c:v>
                </c:pt>
                <c:pt idx="103">
                  <c:v>108.8519</c:v>
                </c:pt>
                <c:pt idx="104">
                  <c:v>109.0185</c:v>
                </c:pt>
                <c:pt idx="105">
                  <c:v>111.4815</c:v>
                </c:pt>
                <c:pt idx="106">
                  <c:v>112.53700000000001</c:v>
                </c:pt>
                <c:pt idx="107">
                  <c:v>115.81480000000001</c:v>
                </c:pt>
                <c:pt idx="108">
                  <c:v>117.4074</c:v>
                </c:pt>
                <c:pt idx="109">
                  <c:v>121.0556</c:v>
                </c:pt>
                <c:pt idx="110">
                  <c:v>124.1481</c:v>
                </c:pt>
                <c:pt idx="111">
                  <c:v>125.5741</c:v>
                </c:pt>
                <c:pt idx="112">
                  <c:v>127.18519999999999</c:v>
                </c:pt>
                <c:pt idx="113">
                  <c:v>125.2963</c:v>
                </c:pt>
                <c:pt idx="114">
                  <c:v>122.9259</c:v>
                </c:pt>
                <c:pt idx="115">
                  <c:v>119.46299999999999</c:v>
                </c:pt>
                <c:pt idx="116">
                  <c:v>114.7593</c:v>
                </c:pt>
                <c:pt idx="117">
                  <c:v>111.7037</c:v>
                </c:pt>
                <c:pt idx="118">
                  <c:v>109.4815</c:v>
                </c:pt>
                <c:pt idx="119">
                  <c:v>106.3704</c:v>
                </c:pt>
                <c:pt idx="120">
                  <c:v>106.2593</c:v>
                </c:pt>
                <c:pt idx="121">
                  <c:v>106.0741</c:v>
                </c:pt>
                <c:pt idx="122">
                  <c:v>106.6481</c:v>
                </c:pt>
                <c:pt idx="123">
                  <c:v>104.96299999999999</c:v>
                </c:pt>
                <c:pt idx="124">
                  <c:v>106.31480000000001</c:v>
                </c:pt>
                <c:pt idx="125">
                  <c:v>106.11109999999999</c:v>
                </c:pt>
                <c:pt idx="126">
                  <c:v>105.7407</c:v>
                </c:pt>
                <c:pt idx="127">
                  <c:v>106.7222</c:v>
                </c:pt>
                <c:pt idx="128">
                  <c:v>106.7778</c:v>
                </c:pt>
                <c:pt idx="129">
                  <c:v>107.2778</c:v>
                </c:pt>
                <c:pt idx="130">
                  <c:v>106.6296</c:v>
                </c:pt>
                <c:pt idx="131">
                  <c:v>106.9074</c:v>
                </c:pt>
                <c:pt idx="132">
                  <c:v>108.2778</c:v>
                </c:pt>
                <c:pt idx="133">
                  <c:v>108.0741</c:v>
                </c:pt>
                <c:pt idx="134">
                  <c:v>109.7778</c:v>
                </c:pt>
                <c:pt idx="135">
                  <c:v>109.9815</c:v>
                </c:pt>
                <c:pt idx="136">
                  <c:v>112.7037</c:v>
                </c:pt>
                <c:pt idx="137">
                  <c:v>112.7222</c:v>
                </c:pt>
                <c:pt idx="138">
                  <c:v>113.3704</c:v>
                </c:pt>
                <c:pt idx="139">
                  <c:v>111.1296</c:v>
                </c:pt>
                <c:pt idx="140">
                  <c:v>110.61109999999999</c:v>
                </c:pt>
                <c:pt idx="141">
                  <c:v>108.2407</c:v>
                </c:pt>
                <c:pt idx="142">
                  <c:v>106.2222</c:v>
                </c:pt>
                <c:pt idx="143">
                  <c:v>104.7407</c:v>
                </c:pt>
                <c:pt idx="144">
                  <c:v>105.2222</c:v>
                </c:pt>
                <c:pt idx="145">
                  <c:v>103.9259</c:v>
                </c:pt>
                <c:pt idx="146">
                  <c:v>105</c:v>
                </c:pt>
                <c:pt idx="147">
                  <c:v>103.2407</c:v>
                </c:pt>
                <c:pt idx="148">
                  <c:v>104.81480000000001</c:v>
                </c:pt>
                <c:pt idx="149">
                  <c:v>103.68519999999999</c:v>
                </c:pt>
                <c:pt idx="150">
                  <c:v>103.2222</c:v>
                </c:pt>
                <c:pt idx="151">
                  <c:v>103.38890000000001</c:v>
                </c:pt>
                <c:pt idx="152">
                  <c:v>102.7778</c:v>
                </c:pt>
                <c:pt idx="153">
                  <c:v>104.11109999999999</c:v>
                </c:pt>
                <c:pt idx="154">
                  <c:v>103.5556</c:v>
                </c:pt>
                <c:pt idx="155">
                  <c:v>103.2037</c:v>
                </c:pt>
                <c:pt idx="156">
                  <c:v>103.7778</c:v>
                </c:pt>
                <c:pt idx="157">
                  <c:v>103.66670000000001</c:v>
                </c:pt>
                <c:pt idx="158">
                  <c:v>104.16670000000001</c:v>
                </c:pt>
                <c:pt idx="159">
                  <c:v>104.5926</c:v>
                </c:pt>
                <c:pt idx="160">
                  <c:v>104.0556</c:v>
                </c:pt>
                <c:pt idx="161">
                  <c:v>103.38890000000001</c:v>
                </c:pt>
                <c:pt idx="162">
                  <c:v>103.81480000000001</c:v>
                </c:pt>
                <c:pt idx="163">
                  <c:v>103.4259</c:v>
                </c:pt>
                <c:pt idx="164">
                  <c:v>103.8519</c:v>
                </c:pt>
                <c:pt idx="165">
                  <c:v>103.7593</c:v>
                </c:pt>
                <c:pt idx="166">
                  <c:v>104.61109999999999</c:v>
                </c:pt>
                <c:pt idx="167">
                  <c:v>102.8519</c:v>
                </c:pt>
                <c:pt idx="168">
                  <c:v>102.4444</c:v>
                </c:pt>
                <c:pt idx="169">
                  <c:v>102.9444</c:v>
                </c:pt>
                <c:pt idx="170">
                  <c:v>102.9074</c:v>
                </c:pt>
                <c:pt idx="171">
                  <c:v>104.18519999999999</c:v>
                </c:pt>
                <c:pt idx="172">
                  <c:v>103.66670000000001</c:v>
                </c:pt>
                <c:pt idx="173">
                  <c:v>103.46299999999999</c:v>
                </c:pt>
                <c:pt idx="174">
                  <c:v>103.7037</c:v>
                </c:pt>
                <c:pt idx="175">
                  <c:v>103.81480000000001</c:v>
                </c:pt>
                <c:pt idx="176">
                  <c:v>103.5</c:v>
                </c:pt>
                <c:pt idx="177">
                  <c:v>103.33329999999999</c:v>
                </c:pt>
                <c:pt idx="178">
                  <c:v>103.4074</c:v>
                </c:pt>
                <c:pt idx="179">
                  <c:v>104.0741</c:v>
                </c:pt>
                <c:pt idx="180">
                  <c:v>103.0556</c:v>
                </c:pt>
                <c:pt idx="181">
                  <c:v>103.5185</c:v>
                </c:pt>
                <c:pt idx="182">
                  <c:v>104</c:v>
                </c:pt>
                <c:pt idx="183">
                  <c:v>101.7593</c:v>
                </c:pt>
                <c:pt idx="184">
                  <c:v>102.03700000000001</c:v>
                </c:pt>
                <c:pt idx="185">
                  <c:v>103.2593</c:v>
                </c:pt>
                <c:pt idx="186">
                  <c:v>102.7963</c:v>
                </c:pt>
                <c:pt idx="187">
                  <c:v>101.7963</c:v>
                </c:pt>
                <c:pt idx="188">
                  <c:v>103.2222</c:v>
                </c:pt>
                <c:pt idx="189">
                  <c:v>102.6481</c:v>
                </c:pt>
                <c:pt idx="190">
                  <c:v>103.0185</c:v>
                </c:pt>
                <c:pt idx="191">
                  <c:v>103.5926</c:v>
                </c:pt>
                <c:pt idx="192">
                  <c:v>102.7407</c:v>
                </c:pt>
                <c:pt idx="193">
                  <c:v>103.16670000000001</c:v>
                </c:pt>
                <c:pt idx="194">
                  <c:v>103.83329999999999</c:v>
                </c:pt>
                <c:pt idx="195">
                  <c:v>103.7407</c:v>
                </c:pt>
                <c:pt idx="196">
                  <c:v>103.5556</c:v>
                </c:pt>
                <c:pt idx="197">
                  <c:v>103.9444</c:v>
                </c:pt>
                <c:pt idx="198">
                  <c:v>102.9074</c:v>
                </c:pt>
                <c:pt idx="199">
                  <c:v>103.18519999999999</c:v>
                </c:pt>
                <c:pt idx="200">
                  <c:v>102.9815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110.59583878368237</c:v>
                </c:pt>
                <c:pt idx="25">
                  <c:v>110.56692615768419</c:v>
                </c:pt>
                <c:pt idx="26">
                  <c:v>110.53804998859843</c:v>
                </c:pt>
                <c:pt idx="27">
                  <c:v>110.50921294282672</c:v>
                </c:pt>
                <c:pt idx="28">
                  <c:v>110.48041785990249</c:v>
                </c:pt>
                <c:pt idx="29">
                  <c:v>110.45166776075321</c:v>
                </c:pt>
                <c:pt idx="30">
                  <c:v>110.42296585596578</c:v>
                </c:pt>
                <c:pt idx="31">
                  <c:v>110.39431555435966</c:v>
                </c:pt>
                <c:pt idx="32">
                  <c:v>110.36572047405861</c:v>
                </c:pt>
                <c:pt idx="33">
                  <c:v>110.33718446811621</c:v>
                </c:pt>
                <c:pt idx="34">
                  <c:v>110.30871172389708</c:v>
                </c:pt>
                <c:pt idx="35">
                  <c:v>110.2803072019606</c:v>
                </c:pt>
                <c:pt idx="36">
                  <c:v>110.25197850840084</c:v>
                </c:pt>
                <c:pt idx="37">
                  <c:v>110.22374332548877</c:v>
                </c:pt>
                <c:pt idx="38">
                  <c:v>110.19565660831992</c:v>
                </c:pt>
                <c:pt idx="39">
                  <c:v>110.16790208182253</c:v>
                </c:pt>
                <c:pt idx="40">
                  <c:v>110.14107441333432</c:v>
                </c:pt>
                <c:pt idx="41">
                  <c:v>110.11697433829308</c:v>
                </c:pt>
                <c:pt idx="42">
                  <c:v>110.10064723234684</c:v>
                </c:pt>
                <c:pt idx="43">
                  <c:v>110.10511064271078</c:v>
                </c:pt>
                <c:pt idx="44">
                  <c:v>110.16118612013445</c:v>
                </c:pt>
                <c:pt idx="45">
                  <c:v>110.33559080109194</c:v>
                </c:pt>
                <c:pt idx="46">
                  <c:v>110.75970909024211</c:v>
                </c:pt>
                <c:pt idx="47">
                  <c:v>111.6672738251888</c:v>
                </c:pt>
                <c:pt idx="48">
                  <c:v>113.42986348218029</c:v>
                </c:pt>
                <c:pt idx="49">
                  <c:v>116.56572280017039</c:v>
                </c:pt>
                <c:pt idx="50">
                  <c:v>121.68654859174119</c:v>
                </c:pt>
                <c:pt idx="51">
                  <c:v>129.35090583646928</c:v>
                </c:pt>
                <c:pt idx="52">
                  <c:v>139.8239033941874</c:v>
                </c:pt>
                <c:pt idx="53">
                  <c:v>152.80018015915334</c:v>
                </c:pt>
                <c:pt idx="54">
                  <c:v>167.20744022221945</c:v>
                </c:pt>
                <c:pt idx="55">
                  <c:v>181.22780603703569</c:v>
                </c:pt>
                <c:pt idx="56">
                  <c:v>192.61745145270419</c:v>
                </c:pt>
                <c:pt idx="57">
                  <c:v>199.27568513745865</c:v>
                </c:pt>
                <c:pt idx="58">
                  <c:v>199.87307984982752</c:v>
                </c:pt>
                <c:pt idx="59">
                  <c:v>194.28232014671059</c:v>
                </c:pt>
                <c:pt idx="60">
                  <c:v>183.62060299377745</c:v>
                </c:pt>
                <c:pt idx="61">
                  <c:v>169.88426700044855</c:v>
                </c:pt>
                <c:pt idx="62">
                  <c:v>155.33925053675392</c:v>
                </c:pt>
                <c:pt idx="63">
                  <c:v>141.92182471339726</c:v>
                </c:pt>
                <c:pt idx="64">
                  <c:v>130.86176268500023</c:v>
                </c:pt>
                <c:pt idx="65">
                  <c:v>122.60718435040575</c:v>
                </c:pt>
                <c:pt idx="66">
                  <c:v>116.99411948787373</c:v>
                </c:pt>
                <c:pt idx="67">
                  <c:v>113.5344642801181</c:v>
                </c:pt>
                <c:pt idx="68">
                  <c:v>111.70794439922803</c:v>
                </c:pt>
                <c:pt idx="69">
                  <c:v>111.19917585646984</c:v>
                </c:pt>
                <c:pt idx="70">
                  <c:v>112.06060348968595</c:v>
                </c:pt>
                <c:pt idx="71">
                  <c:v>114.76446234374698</c:v>
                </c:pt>
                <c:pt idx="72">
                  <c:v>120.04914956184496</c:v>
                </c:pt>
                <c:pt idx="73">
                  <c:v>128.46364346798734</c:v>
                </c:pt>
                <c:pt idx="74">
                  <c:v>139.68197425900894</c:v>
                </c:pt>
                <c:pt idx="75">
                  <c:v>151.96758701119904</c:v>
                </c:pt>
                <c:pt idx="76">
                  <c:v>162.33197034221797</c:v>
                </c:pt>
                <c:pt idx="77">
                  <c:v>167.62041676624659</c:v>
                </c:pt>
                <c:pt idx="78">
                  <c:v>166.03884437456412</c:v>
                </c:pt>
                <c:pt idx="79">
                  <c:v>158.12334159010732</c:v>
                </c:pt>
                <c:pt idx="80">
                  <c:v>146.44332041327806</c:v>
                </c:pt>
                <c:pt idx="81">
                  <c:v>134.25874902162099</c:v>
                </c:pt>
                <c:pt idx="82">
                  <c:v>124.07750606694984</c:v>
                </c:pt>
                <c:pt idx="83">
                  <c:v>116.95771137000598</c:v>
                </c:pt>
                <c:pt idx="84">
                  <c:v>112.70093420065888</c:v>
                </c:pt>
                <c:pt idx="85">
                  <c:v>110.49457338484065</c:v>
                </c:pt>
                <c:pt idx="86">
                  <c:v>109.48839860523455</c:v>
                </c:pt>
                <c:pt idx="87">
                  <c:v>109.07273882488325</c:v>
                </c:pt>
                <c:pt idx="88">
                  <c:v>108.90458703307708</c:v>
                </c:pt>
                <c:pt idx="89">
                  <c:v>108.82498943650887</c:v>
                </c:pt>
                <c:pt idx="90">
                  <c:v>108.77180071271977</c:v>
                </c:pt>
                <c:pt idx="91">
                  <c:v>108.72421826592873</c:v>
                </c:pt>
                <c:pt idx="92">
                  <c:v>108.67620391226389</c:v>
                </c:pt>
                <c:pt idx="93">
                  <c:v>108.62620856746359</c:v>
                </c:pt>
                <c:pt idx="94">
                  <c:v>108.57386920689696</c:v>
                </c:pt>
                <c:pt idx="95">
                  <c:v>108.51912292846131</c:v>
                </c:pt>
                <c:pt idx="96">
                  <c:v>108.46205383426016</c:v>
                </c:pt>
                <c:pt idx="97">
                  <c:v>108.40304714471192</c:v>
                </c:pt>
                <c:pt idx="98">
                  <c:v>108.34338502831534</c:v>
                </c:pt>
                <c:pt idx="99">
                  <c:v>108.28687770834468</c:v>
                </c:pt>
                <c:pt idx="100">
                  <c:v>108.24370616199843</c:v>
                </c:pt>
                <c:pt idx="101">
                  <c:v>108.23814650797321</c:v>
                </c:pt>
                <c:pt idx="102">
                  <c:v>108.32136623102242</c:v>
                </c:pt>
                <c:pt idx="103">
                  <c:v>108.58749607505615</c:v>
                </c:pt>
                <c:pt idx="104">
                  <c:v>109.18462924220691</c:v>
                </c:pt>
                <c:pt idx="105">
                  <c:v>110.30427979331814</c:v>
                </c:pt>
                <c:pt idx="106">
                  <c:v>112.13047047926713</c:v>
                </c:pt>
                <c:pt idx="107">
                  <c:v>114.74326547545854</c:v>
                </c:pt>
                <c:pt idx="108">
                  <c:v>118.0043808352471</c:v>
                </c:pt>
                <c:pt idx="109">
                  <c:v>121.4887567955461</c:v>
                </c:pt>
                <c:pt idx="110">
                  <c:v>124.5327135149718</c:v>
                </c:pt>
                <c:pt idx="111">
                  <c:v>126.42147409629752</c:v>
                </c:pt>
                <c:pt idx="112">
                  <c:v>126.65197426275301</c:v>
                </c:pt>
                <c:pt idx="113">
                  <c:v>125.14057556174997</c:v>
                </c:pt>
                <c:pt idx="114">
                  <c:v>122.25906023656691</c:v>
                </c:pt>
                <c:pt idx="115">
                  <c:v>118.67787704248973</c:v>
                </c:pt>
                <c:pt idx="116">
                  <c:v>115.10654671551399</c:v>
                </c:pt>
                <c:pt idx="117">
                  <c:v>112.06763435168662</c:v>
                </c:pt>
                <c:pt idx="118">
                  <c:v>109.79785849535378</c:v>
                </c:pt>
                <c:pt idx="119">
                  <c:v>108.28216746660348</c:v>
                </c:pt>
                <c:pt idx="120">
                  <c:v>107.3605231390224</c:v>
                </c:pt>
                <c:pt idx="121">
                  <c:v>106.83593496929025</c:v>
                </c:pt>
                <c:pt idx="122">
                  <c:v>106.5422184571361</c:v>
                </c:pt>
                <c:pt idx="123">
                  <c:v>106.36694550455333</c:v>
                </c:pt>
                <c:pt idx="124">
                  <c:v>106.24593627094301</c:v>
                </c:pt>
                <c:pt idx="125">
                  <c:v>106.14797832999088</c:v>
                </c:pt>
                <c:pt idx="126">
                  <c:v>106.06155836341088</c:v>
                </c:pt>
                <c:pt idx="127">
                  <c:v>105.98829266265423</c:v>
                </c:pt>
                <c:pt idx="128">
                  <c:v>105.94387323830563</c:v>
                </c:pt>
                <c:pt idx="129">
                  <c:v>105.96531923770723</c:v>
                </c:pt>
                <c:pt idx="130">
                  <c:v>106.11995981621402</c:v>
                </c:pt>
                <c:pt idx="131">
                  <c:v>106.50548328238789</c:v>
                </c:pt>
                <c:pt idx="132">
                  <c:v>107.22565249946842</c:v>
                </c:pt>
                <c:pt idx="133">
                  <c:v>108.33279913294051</c:v>
                </c:pt>
                <c:pt idx="134">
                  <c:v>109.75297184424159</c:v>
                </c:pt>
                <c:pt idx="135">
                  <c:v>111.24156377026209</c:v>
                </c:pt>
                <c:pt idx="136">
                  <c:v>112.4243138552026</c:v>
                </c:pt>
                <c:pt idx="137">
                  <c:v>112.93480065698566</c:v>
                </c:pt>
                <c:pt idx="138">
                  <c:v>112.58433472520534</c:v>
                </c:pt>
                <c:pt idx="139">
                  <c:v>111.4579835545626</c:v>
                </c:pt>
                <c:pt idx="140">
                  <c:v>109.87067437027333</c:v>
                </c:pt>
                <c:pt idx="141">
                  <c:v>108.21397976019414</c:v>
                </c:pt>
                <c:pt idx="142">
                  <c:v>106.79435323601487</c:v>
                </c:pt>
                <c:pt idx="143">
                  <c:v>105.75140323513696</c:v>
                </c:pt>
                <c:pt idx="144">
                  <c:v>105.07395731755673</c:v>
                </c:pt>
                <c:pt idx="145">
                  <c:v>104.66996229083171</c:v>
                </c:pt>
                <c:pt idx="146">
                  <c:v>104.43459016654037</c:v>
                </c:pt>
                <c:pt idx="147">
                  <c:v>104.28746614955944</c:v>
                </c:pt>
                <c:pt idx="148">
                  <c:v>104.18017068208832</c:v>
                </c:pt>
                <c:pt idx="149">
                  <c:v>104.08854575828568</c:v>
                </c:pt>
                <c:pt idx="150">
                  <c:v>104.00235512627449</c:v>
                </c:pt>
                <c:pt idx="151">
                  <c:v>103.91786162118818</c:v>
                </c:pt>
                <c:pt idx="152">
                  <c:v>103.8338775618664</c:v>
                </c:pt>
                <c:pt idx="153">
                  <c:v>103.75007060934746</c:v>
                </c:pt>
                <c:pt idx="154">
                  <c:v>103.66635657805267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110.59583878368237</c:v>
                </c:pt>
                <c:pt idx="25">
                  <c:v>110.56692615768419</c:v>
                </c:pt>
                <c:pt idx="26">
                  <c:v>110.53804998859839</c:v>
                </c:pt>
                <c:pt idx="27">
                  <c:v>110.50921294282632</c:v>
                </c:pt>
                <c:pt idx="28">
                  <c:v>110.48041785989912</c:v>
                </c:pt>
                <c:pt idx="29">
                  <c:v>110.45166776072698</c:v>
                </c:pt>
                <c:pt idx="30">
                  <c:v>110.42296585577509</c:v>
                </c:pt>
                <c:pt idx="31">
                  <c:v>110.39431555306771</c:v>
                </c:pt>
                <c:pt idx="32">
                  <c:v>110.3657204659022</c:v>
                </c:pt>
                <c:pt idx="33">
                  <c:v>110.33718442013301</c:v>
                </c:pt>
                <c:pt idx="34">
                  <c:v>110.30871146086047</c:v>
                </c:pt>
                <c:pt idx="35">
                  <c:v>110.28030585832965</c:v>
                </c:pt>
                <c:pt idx="36">
                  <c:v>110.25197211281264</c:v>
                </c:pt>
                <c:pt idx="37">
                  <c:v>110.22371495820886</c:v>
                </c:pt>
                <c:pt idx="38">
                  <c:v>110.19553936405759</c:v>
                </c:pt>
                <c:pt idx="39">
                  <c:v>110.16745053560736</c:v>
                </c:pt>
                <c:pt idx="40">
                  <c:v>110.13945391153445</c:v>
                </c:pt>
                <c:pt idx="41">
                  <c:v>110.11155515884251</c:v>
                </c:pt>
                <c:pt idx="42">
                  <c:v>110.08376016440801</c:v>
                </c:pt>
                <c:pt idx="43">
                  <c:v>110.05607502256235</c:v>
                </c:pt>
                <c:pt idx="44">
                  <c:v>110.0285060180193</c:v>
                </c:pt>
                <c:pt idx="45">
                  <c:v>110.00105960336619</c:v>
                </c:pt>
                <c:pt idx="46">
                  <c:v>109.97374237023928</c:v>
                </c:pt>
                <c:pt idx="47">
                  <c:v>109.94656101319752</c:v>
                </c:pt>
                <c:pt idx="48">
                  <c:v>109.91952228519399</c:v>
                </c:pt>
                <c:pt idx="49">
                  <c:v>109.89263294342501</c:v>
                </c:pt>
                <c:pt idx="50">
                  <c:v>109.86589968420897</c:v>
                </c:pt>
                <c:pt idx="51">
                  <c:v>109.83932906541719</c:v>
                </c:pt>
                <c:pt idx="52">
                  <c:v>109.81292741484855</c:v>
                </c:pt>
                <c:pt idx="53">
                  <c:v>109.78670072281079</c:v>
                </c:pt>
                <c:pt idx="54">
                  <c:v>109.76065451705195</c:v>
                </c:pt>
                <c:pt idx="55">
                  <c:v>109.7347937180789</c:v>
                </c:pt>
                <c:pt idx="56">
                  <c:v>109.70912247281848</c:v>
                </c:pt>
                <c:pt idx="57">
                  <c:v>109.68364396452662</c:v>
                </c:pt>
                <c:pt idx="58">
                  <c:v>109.65836019684801</c:v>
                </c:pt>
                <c:pt idx="59">
                  <c:v>109.63327174998797</c:v>
                </c:pt>
                <c:pt idx="60">
                  <c:v>109.60837750709689</c:v>
                </c:pt>
                <c:pt idx="61">
                  <c:v>109.58367434920849</c:v>
                </c:pt>
                <c:pt idx="62">
                  <c:v>109.55915681744041</c:v>
                </c:pt>
                <c:pt idx="63">
                  <c:v>109.53481674168589</c:v>
                </c:pt>
                <c:pt idx="64">
                  <c:v>109.5106428357301</c:v>
                </c:pt>
                <c:pt idx="65">
                  <c:v>109.48662025964265</c:v>
                </c:pt>
                <c:pt idx="66">
                  <c:v>109.4627301514609</c:v>
                </c:pt>
                <c:pt idx="67">
                  <c:v>109.43894913161597</c:v>
                </c:pt>
                <c:pt idx="68">
                  <c:v>109.41524878528575</c:v>
                </c:pt>
                <c:pt idx="69">
                  <c:v>109.39159512990116</c:v>
                </c:pt>
                <c:pt idx="70">
                  <c:v>109.36794807738326</c:v>
                </c:pt>
                <c:pt idx="71">
                  <c:v>109.34426090332735</c:v>
                </c:pt>
                <c:pt idx="72">
                  <c:v>109.32047973822853</c:v>
                </c:pt>
                <c:pt idx="73">
                  <c:v>109.29654309888046</c:v>
                </c:pt>
                <c:pt idx="74">
                  <c:v>109.27238148115329</c:v>
                </c:pt>
                <c:pt idx="75">
                  <c:v>109.2479170382997</c:v>
                </c:pt>
                <c:pt idx="76">
                  <c:v>109.2230633715337</c:v>
                </c:pt>
                <c:pt idx="77">
                  <c:v>109.19772546160785</c:v>
                </c:pt>
                <c:pt idx="78">
                  <c:v>109.17179977117631</c:v>
                </c:pt>
                <c:pt idx="79">
                  <c:v>109.14517454753144</c:v>
                </c:pt>
                <c:pt idx="80">
                  <c:v>109.11773035350171</c:v>
                </c:pt>
                <c:pt idx="81">
                  <c:v>109.08934085057453</c:v>
                </c:pt>
                <c:pt idx="82">
                  <c:v>109.05987385240536</c:v>
                </c:pt>
                <c:pt idx="83">
                  <c:v>109.02919265865074</c:v>
                </c:pt>
                <c:pt idx="84">
                  <c:v>108.99715766853208</c:v>
                </c:pt>
                <c:pt idx="85">
                  <c:v>108.96362826092519</c:v>
                </c:pt>
                <c:pt idx="86">
                  <c:v>108.92846491354024</c:v>
                </c:pt>
                <c:pt idx="87">
                  <c:v>108.89153151862863</c:v>
                </c:pt>
                <c:pt idx="88">
                  <c:v>108.85269783758444</c:v>
                </c:pt>
                <c:pt idx="89">
                  <c:v>108.81184202294745</c:v>
                </c:pt>
                <c:pt idx="90">
                  <c:v>108.76885312490705</c:v>
                </c:pt>
                <c:pt idx="91">
                  <c:v>108.72363349168327</c:v>
                </c:pt>
                <c:pt idx="92">
                  <c:v>108.6761009701824</c:v>
                </c:pt>
                <c:pt idx="93">
                  <c:v>108.62619081585453</c:v>
                </c:pt>
                <c:pt idx="94">
                  <c:v>108.57385722903607</c:v>
                </c:pt>
                <c:pt idx="95">
                  <c:v>108.51907444904822</c:v>
                </c:pt>
                <c:pt idx="96">
                  <c:v>108.46183735619674</c:v>
                </c:pt>
                <c:pt idx="97">
                  <c:v>108.40216155433578</c:v>
                </c:pt>
                <c:pt idx="98">
                  <c:v>108.34008293118592</c:v>
                </c:pt>
                <c:pt idx="99">
                  <c:v>108.27565671828751</c:v>
                </c:pt>
                <c:pt idx="100">
                  <c:v>108.20895609546091</c:v>
                </c:pt>
                <c:pt idx="101">
                  <c:v>108.14007040426344</c:v>
                </c:pt>
                <c:pt idx="102">
                  <c:v>108.06910304987278</c:v>
                </c:pt>
                <c:pt idx="103">
                  <c:v>107.99616918026246</c:v>
                </c:pt>
                <c:pt idx="104">
                  <c:v>107.9213932351949</c:v>
                </c:pt>
                <c:pt idx="105">
                  <c:v>107.84490645567371</c:v>
                </c:pt>
                <c:pt idx="106">
                  <c:v>107.7668444377681</c:v>
                </c:pt>
                <c:pt idx="107">
                  <c:v>107.68734480415156</c:v>
                </c:pt>
                <c:pt idx="108">
                  <c:v>107.60654505348266</c:v>
                </c:pt>
                <c:pt idx="109">
                  <c:v>107.52458063312712</c:v>
                </c:pt>
                <c:pt idx="110">
                  <c:v>107.44158326582711</c:v>
                </c:pt>
                <c:pt idx="111">
                  <c:v>107.35767954674331</c:v>
                </c:pt>
                <c:pt idx="112">
                  <c:v>107.27298981457065</c:v>
                </c:pt>
                <c:pt idx="113">
                  <c:v>107.18762728966367</c:v>
                </c:pt>
                <c:pt idx="114">
                  <c:v>107.10169746355585</c:v>
                </c:pt>
                <c:pt idx="115">
                  <c:v>107.01529771797452</c:v>
                </c:pt>
                <c:pt idx="116">
                  <c:v>106.92851714732467</c:v>
                </c:pt>
                <c:pt idx="117">
                  <c:v>106.84143655641115</c:v>
                </c:pt>
                <c:pt idx="118">
                  <c:v>106.75412860459041</c:v>
                </c:pt>
                <c:pt idx="119">
                  <c:v>106.66665806825904</c:v>
                </c:pt>
                <c:pt idx="120">
                  <c:v>106.57908219526981</c:v>
                </c:pt>
                <c:pt idx="121">
                  <c:v>106.49145112721057</c:v>
                </c:pt>
                <c:pt idx="122">
                  <c:v>106.4038083682243</c:v>
                </c:pt>
                <c:pt idx="123">
                  <c:v>106.31619128196873</c:v>
                </c:pt>
                <c:pt idx="124">
                  <c:v>106.2286316012392</c:v>
                </c:pt>
                <c:pt idx="125">
                  <c:v>106.14115593758324</c:v>
                </c:pt>
                <c:pt idx="126">
                  <c:v>106.05378628083065</c:v>
                </c:pt>
                <c:pt idx="127">
                  <c:v>105.96654048079557</c:v>
                </c:pt>
                <c:pt idx="128">
                  <c:v>105.87943270545256</c:v>
                </c:pt>
                <c:pt idx="129">
                  <c:v>105.792473871637</c:v>
                </c:pt>
                <c:pt idx="130">
                  <c:v>105.70567204578659</c:v>
                </c:pt>
                <c:pt idx="131">
                  <c:v>105.61903281343659</c:v>
                </c:pt>
                <c:pt idx="132">
                  <c:v>105.53255961714086</c:v>
                </c:pt>
                <c:pt idx="133">
                  <c:v>105.44625406323397</c:v>
                </c:pt>
                <c:pt idx="134">
                  <c:v>105.36011619841192</c:v>
                </c:pt>
                <c:pt idx="135">
                  <c:v>105.27414475751546</c:v>
                </c:pt>
                <c:pt idx="136">
                  <c:v>105.18833738417749</c:v>
                </c:pt>
                <c:pt idx="137">
                  <c:v>105.10269082617023</c:v>
                </c:pt>
                <c:pt idx="138">
                  <c:v>105.01720110737776</c:v>
                </c:pt>
                <c:pt idx="139">
                  <c:v>104.93186367834423</c:v>
                </c:pt>
                <c:pt idx="140">
                  <c:v>104.84667354732539</c:v>
                </c:pt>
                <c:pt idx="141">
                  <c:v>104.76162539370829</c:v>
                </c:pt>
                <c:pt idx="142">
                  <c:v>104.67671366557937</c:v>
                </c:pt>
                <c:pt idx="143">
                  <c:v>104.59193266311654</c:v>
                </c:pt>
                <c:pt idx="144">
                  <c:v>104.50727660936674</c:v>
                </c:pt>
                <c:pt idx="145">
                  <c:v>104.42273970985158</c:v>
                </c:pt>
                <c:pt idx="146">
                  <c:v>104.33831620232318</c:v>
                </c:pt>
                <c:pt idx="147">
                  <c:v>104.25400039787378</c:v>
                </c:pt>
                <c:pt idx="148">
                  <c:v>104.16978671448925</c:v>
                </c:pt>
                <c:pt idx="149">
                  <c:v>104.0856697040271</c:v>
                </c:pt>
                <c:pt idx="150">
                  <c:v>104.00164407349837</c:v>
                </c:pt>
                <c:pt idx="151">
                  <c:v>103.9177047014379</c:v>
                </c:pt>
                <c:pt idx="152">
                  <c:v>103.83384665005956</c:v>
                </c:pt>
                <c:pt idx="153">
                  <c:v>103.75006517381387</c:v>
                </c:pt>
                <c:pt idx="154">
                  <c:v>103.66635572489169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7112"/>
        <c:axId val="260047504"/>
      </c:scatterChart>
      <c:valAx>
        <c:axId val="260047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0047504"/>
        <c:crosses val="autoZero"/>
        <c:crossBetween val="midCat"/>
      </c:valAx>
      <c:valAx>
        <c:axId val="260047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047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114.056</c:v>
                </c:pt>
                <c:pt idx="1">
                  <c:v>114.611</c:v>
                </c:pt>
                <c:pt idx="2">
                  <c:v>114.5</c:v>
                </c:pt>
                <c:pt idx="3">
                  <c:v>113.53700000000001</c:v>
                </c:pt>
                <c:pt idx="4">
                  <c:v>113.96299999999999</c:v>
                </c:pt>
                <c:pt idx="5">
                  <c:v>113.5</c:v>
                </c:pt>
                <c:pt idx="6">
                  <c:v>114.241</c:v>
                </c:pt>
                <c:pt idx="7">
                  <c:v>112.889</c:v>
                </c:pt>
                <c:pt idx="8">
                  <c:v>113.667</c:v>
                </c:pt>
                <c:pt idx="9">
                  <c:v>113.389</c:v>
                </c:pt>
                <c:pt idx="10">
                  <c:v>113.5</c:v>
                </c:pt>
                <c:pt idx="11">
                  <c:v>113</c:v>
                </c:pt>
                <c:pt idx="12">
                  <c:v>114.944</c:v>
                </c:pt>
                <c:pt idx="13">
                  <c:v>112.46299999999999</c:v>
                </c:pt>
                <c:pt idx="14">
                  <c:v>113.759</c:v>
                </c:pt>
                <c:pt idx="15">
                  <c:v>113.593</c:v>
                </c:pt>
                <c:pt idx="16">
                  <c:v>114.259</c:v>
                </c:pt>
                <c:pt idx="17">
                  <c:v>114.22199999999999</c:v>
                </c:pt>
                <c:pt idx="18">
                  <c:v>114.315</c:v>
                </c:pt>
                <c:pt idx="19">
                  <c:v>113.96299999999999</c:v>
                </c:pt>
                <c:pt idx="20">
                  <c:v>115.29600000000001</c:v>
                </c:pt>
                <c:pt idx="21">
                  <c:v>113.96299999999999</c:v>
                </c:pt>
                <c:pt idx="22">
                  <c:v>113.315</c:v>
                </c:pt>
                <c:pt idx="23">
                  <c:v>113.648</c:v>
                </c:pt>
                <c:pt idx="24">
                  <c:v>114.51900000000001</c:v>
                </c:pt>
                <c:pt idx="25">
                  <c:v>113.72199999999999</c:v>
                </c:pt>
                <c:pt idx="26">
                  <c:v>114.77800000000001</c:v>
                </c:pt>
                <c:pt idx="27">
                  <c:v>114.889</c:v>
                </c:pt>
                <c:pt idx="28">
                  <c:v>114.259</c:v>
                </c:pt>
                <c:pt idx="29">
                  <c:v>114.741</c:v>
                </c:pt>
                <c:pt idx="30">
                  <c:v>114.48099999999999</c:v>
                </c:pt>
                <c:pt idx="31">
                  <c:v>114.259</c:v>
                </c:pt>
                <c:pt idx="32">
                  <c:v>116.13</c:v>
                </c:pt>
                <c:pt idx="33">
                  <c:v>116.352</c:v>
                </c:pt>
                <c:pt idx="34">
                  <c:v>116.70399999999999</c:v>
                </c:pt>
                <c:pt idx="35">
                  <c:v>117.63</c:v>
                </c:pt>
                <c:pt idx="36">
                  <c:v>116.185</c:v>
                </c:pt>
                <c:pt idx="37">
                  <c:v>117.833</c:v>
                </c:pt>
                <c:pt idx="38">
                  <c:v>116.70399999999999</c:v>
                </c:pt>
                <c:pt idx="39">
                  <c:v>117.574</c:v>
                </c:pt>
                <c:pt idx="40">
                  <c:v>117.37</c:v>
                </c:pt>
                <c:pt idx="41">
                  <c:v>117.407</c:v>
                </c:pt>
                <c:pt idx="42">
                  <c:v>119.03700000000001</c:v>
                </c:pt>
                <c:pt idx="43">
                  <c:v>118.444</c:v>
                </c:pt>
                <c:pt idx="44">
                  <c:v>121.20399999999999</c:v>
                </c:pt>
                <c:pt idx="45">
                  <c:v>121.426</c:v>
                </c:pt>
                <c:pt idx="46">
                  <c:v>122.259</c:v>
                </c:pt>
                <c:pt idx="47">
                  <c:v>124.20399999999999</c:v>
                </c:pt>
                <c:pt idx="48">
                  <c:v>126.79600000000001</c:v>
                </c:pt>
                <c:pt idx="49">
                  <c:v>129</c:v>
                </c:pt>
                <c:pt idx="50">
                  <c:v>132.46299999999999</c:v>
                </c:pt>
                <c:pt idx="51">
                  <c:v>137.72200000000001</c:v>
                </c:pt>
                <c:pt idx="52">
                  <c:v>145.74100000000001</c:v>
                </c:pt>
                <c:pt idx="53">
                  <c:v>155.24100000000001</c:v>
                </c:pt>
                <c:pt idx="54">
                  <c:v>166.37</c:v>
                </c:pt>
                <c:pt idx="55">
                  <c:v>178.40700000000001</c:v>
                </c:pt>
                <c:pt idx="56">
                  <c:v>189.88900000000001</c:v>
                </c:pt>
                <c:pt idx="57">
                  <c:v>198.667</c:v>
                </c:pt>
                <c:pt idx="58">
                  <c:v>205.333</c:v>
                </c:pt>
                <c:pt idx="59">
                  <c:v>210.03700000000001</c:v>
                </c:pt>
                <c:pt idx="60">
                  <c:v>211.852</c:v>
                </c:pt>
                <c:pt idx="61">
                  <c:v>207.70400000000001</c:v>
                </c:pt>
                <c:pt idx="62">
                  <c:v>193.90700000000001</c:v>
                </c:pt>
                <c:pt idx="63">
                  <c:v>160.22200000000001</c:v>
                </c:pt>
                <c:pt idx="64">
                  <c:v>127.77800000000001</c:v>
                </c:pt>
                <c:pt idx="65">
                  <c:v>120.72199999999999</c:v>
                </c:pt>
                <c:pt idx="66">
                  <c:v>119.907</c:v>
                </c:pt>
                <c:pt idx="67">
                  <c:v>118.944</c:v>
                </c:pt>
                <c:pt idx="68">
                  <c:v>118.79600000000001</c:v>
                </c:pt>
                <c:pt idx="69">
                  <c:v>119.22199999999999</c:v>
                </c:pt>
                <c:pt idx="70">
                  <c:v>119.759</c:v>
                </c:pt>
                <c:pt idx="71">
                  <c:v>122.093</c:v>
                </c:pt>
                <c:pt idx="72">
                  <c:v>125.01900000000001</c:v>
                </c:pt>
                <c:pt idx="73">
                  <c:v>130</c:v>
                </c:pt>
                <c:pt idx="74">
                  <c:v>137.815</c:v>
                </c:pt>
                <c:pt idx="75">
                  <c:v>147.667</c:v>
                </c:pt>
                <c:pt idx="76">
                  <c:v>156.61099999999999</c:v>
                </c:pt>
                <c:pt idx="77">
                  <c:v>165.185</c:v>
                </c:pt>
                <c:pt idx="78">
                  <c:v>172.315</c:v>
                </c:pt>
                <c:pt idx="79">
                  <c:v>176.01900000000001</c:v>
                </c:pt>
                <c:pt idx="80">
                  <c:v>173.29599999999999</c:v>
                </c:pt>
                <c:pt idx="81">
                  <c:v>162.648</c:v>
                </c:pt>
                <c:pt idx="82">
                  <c:v>135.333</c:v>
                </c:pt>
                <c:pt idx="83">
                  <c:v>119.29600000000001</c:v>
                </c:pt>
                <c:pt idx="84">
                  <c:v>116.63</c:v>
                </c:pt>
                <c:pt idx="85">
                  <c:v>116.593</c:v>
                </c:pt>
                <c:pt idx="86">
                  <c:v>115.926</c:v>
                </c:pt>
                <c:pt idx="87">
                  <c:v>116.20399999999999</c:v>
                </c:pt>
                <c:pt idx="88">
                  <c:v>115.593</c:v>
                </c:pt>
                <c:pt idx="89">
                  <c:v>115.37</c:v>
                </c:pt>
                <c:pt idx="90">
                  <c:v>114.907</c:v>
                </c:pt>
                <c:pt idx="91">
                  <c:v>114.889</c:v>
                </c:pt>
                <c:pt idx="92">
                  <c:v>114.685</c:v>
                </c:pt>
                <c:pt idx="93">
                  <c:v>114.22199999999999</c:v>
                </c:pt>
                <c:pt idx="94">
                  <c:v>114.185</c:v>
                </c:pt>
                <c:pt idx="95">
                  <c:v>114.889</c:v>
                </c:pt>
                <c:pt idx="96">
                  <c:v>114.72199999999999</c:v>
                </c:pt>
                <c:pt idx="97">
                  <c:v>114.056</c:v>
                </c:pt>
                <c:pt idx="98">
                  <c:v>114.833</c:v>
                </c:pt>
                <c:pt idx="99">
                  <c:v>114.87</c:v>
                </c:pt>
                <c:pt idx="100">
                  <c:v>116.22199999999999</c:v>
                </c:pt>
                <c:pt idx="101">
                  <c:v>116.185</c:v>
                </c:pt>
                <c:pt idx="102">
                  <c:v>115.759</c:v>
                </c:pt>
                <c:pt idx="103">
                  <c:v>116.53700000000001</c:v>
                </c:pt>
                <c:pt idx="104">
                  <c:v>116.46299999999999</c:v>
                </c:pt>
                <c:pt idx="105">
                  <c:v>116.46299999999999</c:v>
                </c:pt>
                <c:pt idx="106">
                  <c:v>118.51900000000001</c:v>
                </c:pt>
                <c:pt idx="107">
                  <c:v>119.889</c:v>
                </c:pt>
                <c:pt idx="108">
                  <c:v>122.01900000000001</c:v>
                </c:pt>
                <c:pt idx="109">
                  <c:v>124.96299999999999</c:v>
                </c:pt>
                <c:pt idx="110">
                  <c:v>127.63</c:v>
                </c:pt>
                <c:pt idx="111">
                  <c:v>130.98099999999999</c:v>
                </c:pt>
                <c:pt idx="112">
                  <c:v>133.07400000000001</c:v>
                </c:pt>
                <c:pt idx="113">
                  <c:v>133.74100000000001</c:v>
                </c:pt>
                <c:pt idx="114">
                  <c:v>134.44399999999999</c:v>
                </c:pt>
                <c:pt idx="115">
                  <c:v>131.57400000000001</c:v>
                </c:pt>
                <c:pt idx="116">
                  <c:v>127.426</c:v>
                </c:pt>
                <c:pt idx="117">
                  <c:v>123.056</c:v>
                </c:pt>
                <c:pt idx="118">
                  <c:v>118.98099999999999</c:v>
                </c:pt>
                <c:pt idx="119">
                  <c:v>114.907</c:v>
                </c:pt>
                <c:pt idx="120">
                  <c:v>113.98099999999999</c:v>
                </c:pt>
                <c:pt idx="121">
                  <c:v>113.889</c:v>
                </c:pt>
                <c:pt idx="122">
                  <c:v>113.389</c:v>
                </c:pt>
                <c:pt idx="123">
                  <c:v>112.889</c:v>
                </c:pt>
                <c:pt idx="124">
                  <c:v>113.20399999999999</c:v>
                </c:pt>
                <c:pt idx="125">
                  <c:v>113.48099999999999</c:v>
                </c:pt>
                <c:pt idx="126">
                  <c:v>112.148</c:v>
                </c:pt>
                <c:pt idx="127">
                  <c:v>112.70399999999999</c:v>
                </c:pt>
                <c:pt idx="128">
                  <c:v>112.056</c:v>
                </c:pt>
                <c:pt idx="129">
                  <c:v>112.70399999999999</c:v>
                </c:pt>
                <c:pt idx="130">
                  <c:v>112.556</c:v>
                </c:pt>
                <c:pt idx="131">
                  <c:v>114.315</c:v>
                </c:pt>
                <c:pt idx="132">
                  <c:v>114.01900000000001</c:v>
                </c:pt>
                <c:pt idx="133">
                  <c:v>113.98099999999999</c:v>
                </c:pt>
                <c:pt idx="134">
                  <c:v>115.852</c:v>
                </c:pt>
                <c:pt idx="135">
                  <c:v>118.074</c:v>
                </c:pt>
                <c:pt idx="136">
                  <c:v>119.648</c:v>
                </c:pt>
                <c:pt idx="137">
                  <c:v>120.63</c:v>
                </c:pt>
                <c:pt idx="138">
                  <c:v>120.29600000000001</c:v>
                </c:pt>
                <c:pt idx="139">
                  <c:v>121.852</c:v>
                </c:pt>
                <c:pt idx="140">
                  <c:v>119.944</c:v>
                </c:pt>
                <c:pt idx="141">
                  <c:v>117.315</c:v>
                </c:pt>
                <c:pt idx="142">
                  <c:v>115.241</c:v>
                </c:pt>
                <c:pt idx="143">
                  <c:v>113.48099999999999</c:v>
                </c:pt>
                <c:pt idx="144">
                  <c:v>111.70399999999999</c:v>
                </c:pt>
                <c:pt idx="145">
                  <c:v>111.907</c:v>
                </c:pt>
                <c:pt idx="146">
                  <c:v>110.574</c:v>
                </c:pt>
                <c:pt idx="147">
                  <c:v>111.03700000000001</c:v>
                </c:pt>
                <c:pt idx="148">
                  <c:v>110.685</c:v>
                </c:pt>
                <c:pt idx="149">
                  <c:v>111.352</c:v>
                </c:pt>
                <c:pt idx="150">
                  <c:v>111.20399999999999</c:v>
                </c:pt>
                <c:pt idx="151">
                  <c:v>110.37</c:v>
                </c:pt>
                <c:pt idx="152">
                  <c:v>110.48099999999999</c:v>
                </c:pt>
                <c:pt idx="153">
                  <c:v>109.574</c:v>
                </c:pt>
                <c:pt idx="154">
                  <c:v>111.167</c:v>
                </c:pt>
                <c:pt idx="155">
                  <c:v>110.685</c:v>
                </c:pt>
                <c:pt idx="156">
                  <c:v>110.815</c:v>
                </c:pt>
                <c:pt idx="157">
                  <c:v>109.77800000000001</c:v>
                </c:pt>
                <c:pt idx="158">
                  <c:v>109.815</c:v>
                </c:pt>
                <c:pt idx="159">
                  <c:v>109.556</c:v>
                </c:pt>
                <c:pt idx="160">
                  <c:v>109.593</c:v>
                </c:pt>
                <c:pt idx="161">
                  <c:v>110</c:v>
                </c:pt>
                <c:pt idx="162">
                  <c:v>110.111</c:v>
                </c:pt>
                <c:pt idx="163">
                  <c:v>110.093</c:v>
                </c:pt>
                <c:pt idx="164">
                  <c:v>109.074</c:v>
                </c:pt>
                <c:pt idx="165">
                  <c:v>110.093</c:v>
                </c:pt>
                <c:pt idx="166">
                  <c:v>111.148</c:v>
                </c:pt>
                <c:pt idx="167">
                  <c:v>110.833</c:v>
                </c:pt>
                <c:pt idx="168">
                  <c:v>109.759</c:v>
                </c:pt>
                <c:pt idx="169">
                  <c:v>111.22199999999999</c:v>
                </c:pt>
                <c:pt idx="170">
                  <c:v>109.87</c:v>
                </c:pt>
                <c:pt idx="171">
                  <c:v>110.833</c:v>
                </c:pt>
                <c:pt idx="172">
                  <c:v>110.574</c:v>
                </c:pt>
                <c:pt idx="173">
                  <c:v>109.574</c:v>
                </c:pt>
                <c:pt idx="174">
                  <c:v>109.5</c:v>
                </c:pt>
                <c:pt idx="175">
                  <c:v>110.833</c:v>
                </c:pt>
                <c:pt idx="176">
                  <c:v>108.944</c:v>
                </c:pt>
                <c:pt idx="177">
                  <c:v>109.389</c:v>
                </c:pt>
                <c:pt idx="178">
                  <c:v>109.70399999999999</c:v>
                </c:pt>
                <c:pt idx="179">
                  <c:v>110.22199999999999</c:v>
                </c:pt>
                <c:pt idx="180">
                  <c:v>110.093</c:v>
                </c:pt>
                <c:pt idx="181">
                  <c:v>109.574</c:v>
                </c:pt>
                <c:pt idx="182">
                  <c:v>109.889</c:v>
                </c:pt>
                <c:pt idx="183">
                  <c:v>110.667</c:v>
                </c:pt>
                <c:pt idx="184">
                  <c:v>109.926</c:v>
                </c:pt>
                <c:pt idx="185">
                  <c:v>109.87</c:v>
                </c:pt>
                <c:pt idx="186">
                  <c:v>109.77800000000001</c:v>
                </c:pt>
                <c:pt idx="187">
                  <c:v>109.70399999999999</c:v>
                </c:pt>
                <c:pt idx="188">
                  <c:v>108.574</c:v>
                </c:pt>
                <c:pt idx="189">
                  <c:v>109.685</c:v>
                </c:pt>
                <c:pt idx="190">
                  <c:v>108.815</c:v>
                </c:pt>
                <c:pt idx="191">
                  <c:v>110.01900000000001</c:v>
                </c:pt>
                <c:pt idx="192">
                  <c:v>109.944</c:v>
                </c:pt>
                <c:pt idx="193">
                  <c:v>109.333</c:v>
                </c:pt>
                <c:pt idx="194">
                  <c:v>109.5</c:v>
                </c:pt>
                <c:pt idx="195">
                  <c:v>110.29600000000001</c:v>
                </c:pt>
                <c:pt idx="196">
                  <c:v>110.759</c:v>
                </c:pt>
                <c:pt idx="197">
                  <c:v>110.352</c:v>
                </c:pt>
                <c:pt idx="198">
                  <c:v>109.944</c:v>
                </c:pt>
                <c:pt idx="199">
                  <c:v>110</c:v>
                </c:pt>
                <c:pt idx="200">
                  <c:v>109.074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117.1964494639785</c:v>
                </c:pt>
                <c:pt idx="26">
                  <c:v>117.17732647537115</c:v>
                </c:pt>
                <c:pt idx="27">
                  <c:v>117.15824161293661</c:v>
                </c:pt>
                <c:pt idx="28">
                  <c:v>117.13919755581819</c:v>
                </c:pt>
                <c:pt idx="29">
                  <c:v>117.12019714322388</c:v>
                </c:pt>
                <c:pt idx="30">
                  <c:v>117.10124338006651</c:v>
                </c:pt>
                <c:pt idx="31">
                  <c:v>117.08233944225213</c:v>
                </c:pt>
                <c:pt idx="32">
                  <c:v>117.06348868200675</c:v>
                </c:pt>
                <c:pt idx="33">
                  <c:v>117.04469463613177</c:v>
                </c:pt>
                <c:pt idx="34">
                  <c:v>117.02596105311204</c:v>
                </c:pt>
                <c:pt idx="35">
                  <c:v>117.00729201703125</c:v>
                </c:pt>
                <c:pt idx="36">
                  <c:v>116.98869251664581</c:v>
                </c:pt>
                <c:pt idx="37">
                  <c:v>116.97017088568005</c:v>
                </c:pt>
                <c:pt idx="38">
                  <c:v>116.95174845612355</c:v>
                </c:pt>
                <c:pt idx="39">
                  <c:v>116.93349468178283</c:v>
                </c:pt>
                <c:pt idx="40">
                  <c:v>116.91564444091334</c:v>
                </c:pt>
                <c:pt idx="41">
                  <c:v>116.89895671721226</c:v>
                </c:pt>
                <c:pt idx="42">
                  <c:v>116.88571543189825</c:v>
                </c:pt>
                <c:pt idx="43">
                  <c:v>116.88226646191613</c:v>
                </c:pt>
                <c:pt idx="44">
                  <c:v>116.9048235870974</c:v>
                </c:pt>
                <c:pt idx="45">
                  <c:v>116.99135309691746</c:v>
                </c:pt>
                <c:pt idx="46">
                  <c:v>117.2230144377265</c:v>
                </c:pt>
                <c:pt idx="47">
                  <c:v>117.75736239414302</c:v>
                </c:pt>
                <c:pt idx="48">
                  <c:v>118.87005219156212</c:v>
                </c:pt>
                <c:pt idx="49">
                  <c:v>120.99056794428381</c:v>
                </c:pt>
                <c:pt idx="50">
                  <c:v>124.70255461222635</c:v>
                </c:pt>
                <c:pt idx="51">
                  <c:v>130.66924338502054</c:v>
                </c:pt>
                <c:pt idx="52">
                  <c:v>139.45354739250635</c:v>
                </c:pt>
                <c:pt idx="53">
                  <c:v>151.24255451748766</c:v>
                </c:pt>
                <c:pt idx="54">
                  <c:v>165.55258763029616</c:v>
                </c:pt>
                <c:pt idx="55">
                  <c:v>181.05239763579496</c:v>
                </c:pt>
                <c:pt idx="56">
                  <c:v>195.64944407277162</c:v>
                </c:pt>
                <c:pt idx="57">
                  <c:v>206.90327409465152</c:v>
                </c:pt>
                <c:pt idx="58">
                  <c:v>212.67816359722158</c:v>
                </c:pt>
                <c:pt idx="59">
                  <c:v>211.80153516710482</c:v>
                </c:pt>
                <c:pt idx="60">
                  <c:v>204.45072865224</c:v>
                </c:pt>
                <c:pt idx="61">
                  <c:v>192.09350199314466</c:v>
                </c:pt>
                <c:pt idx="62">
                  <c:v>177.00957836203844</c:v>
                </c:pt>
                <c:pt idx="63">
                  <c:v>161.60673229091253</c:v>
                </c:pt>
                <c:pt idx="64">
                  <c:v>147.8113105487958</c:v>
                </c:pt>
                <c:pt idx="65">
                  <c:v>136.73612159581029</c:v>
                </c:pt>
                <c:pt idx="66">
                  <c:v>128.67237573510477</c:v>
                </c:pt>
                <c:pt idx="67">
                  <c:v>123.31454839587693</c:v>
                </c:pt>
                <c:pt idx="68">
                  <c:v>120.07289738310637</c:v>
                </c:pt>
                <c:pt idx="69">
                  <c:v>118.36054734261239</c:v>
                </c:pt>
                <c:pt idx="70">
                  <c:v>117.81447499279079</c:v>
                </c:pt>
                <c:pt idx="71">
                  <c:v>118.45907209086991</c:v>
                </c:pt>
                <c:pt idx="72">
                  <c:v>120.79667853195195</c:v>
                </c:pt>
                <c:pt idx="73">
                  <c:v>125.71416865684773</c:v>
                </c:pt>
                <c:pt idx="74">
                  <c:v>134.03450110143748</c:v>
                </c:pt>
                <c:pt idx="75">
                  <c:v>145.69957883379556</c:v>
                </c:pt>
                <c:pt idx="76">
                  <c:v>158.9914393645299</c:v>
                </c:pt>
                <c:pt idx="77">
                  <c:v>170.54051182145213</c:v>
                </c:pt>
                <c:pt idx="78">
                  <c:v>176.57466026423717</c:v>
                </c:pt>
                <c:pt idx="79">
                  <c:v>174.87342081545893</c:v>
                </c:pt>
                <c:pt idx="80">
                  <c:v>166.06821341656303</c:v>
                </c:pt>
                <c:pt idx="81">
                  <c:v>153.26293174067351</c:v>
                </c:pt>
                <c:pt idx="82">
                  <c:v>140.28019405785133</c:v>
                </c:pt>
                <c:pt idx="83">
                  <c:v>129.86503927140436</c:v>
                </c:pt>
                <c:pt idx="84">
                  <c:v>122.95402863089852</c:v>
                </c:pt>
                <c:pt idx="85">
                  <c:v>119.07767218235165</c:v>
                </c:pt>
                <c:pt idx="86">
                  <c:v>117.2123298871258</c:v>
                </c:pt>
                <c:pt idx="87">
                  <c:v>116.42796297676765</c:v>
                </c:pt>
                <c:pt idx="88">
                  <c:v>116.12704894961794</c:v>
                </c:pt>
                <c:pt idx="89">
                  <c:v>116.00791775467059</c:v>
                </c:pt>
                <c:pt idx="90">
                  <c:v>115.94582213357754</c:v>
                </c:pt>
                <c:pt idx="91">
                  <c:v>115.89758824909578</c:v>
                </c:pt>
                <c:pt idx="92">
                  <c:v>115.85052924070669</c:v>
                </c:pt>
                <c:pt idx="93">
                  <c:v>115.80143218054465</c:v>
                </c:pt>
                <c:pt idx="94">
                  <c:v>115.74957791227358</c:v>
                </c:pt>
                <c:pt idx="95">
                  <c:v>115.69482329746808</c:v>
                </c:pt>
                <c:pt idx="96">
                  <c:v>115.63716914930899</c:v>
                </c:pt>
                <c:pt idx="97">
                  <c:v>115.57671976053267</c:v>
                </c:pt>
                <c:pt idx="98">
                  <c:v>115.51383305940273</c:v>
                </c:pt>
                <c:pt idx="99">
                  <c:v>115.44963713743306</c:v>
                </c:pt>
                <c:pt idx="100">
                  <c:v>115.38746865689978</c:v>
                </c:pt>
                <c:pt idx="101">
                  <c:v>115.33635096528913</c:v>
                </c:pt>
                <c:pt idx="102">
                  <c:v>115.31819899580319</c:v>
                </c:pt>
                <c:pt idx="103">
                  <c:v>115.38021388008443</c:v>
                </c:pt>
                <c:pt idx="104">
                  <c:v>115.61138599947923</c:v>
                </c:pt>
                <c:pt idx="105">
                  <c:v>116.15581328804531</c:v>
                </c:pt>
                <c:pt idx="106">
                  <c:v>117.20697965648252</c:v>
                </c:pt>
                <c:pt idx="107">
                  <c:v>118.96290784755132</c:v>
                </c:pt>
                <c:pt idx="108">
                  <c:v>121.53291166497262</c:v>
                </c:pt>
                <c:pt idx="109">
                  <c:v>124.81804591169788</c:v>
                </c:pt>
                <c:pt idx="110">
                  <c:v>128.42662992267066</c:v>
                </c:pt>
                <c:pt idx="111">
                  <c:v>131.70080304281117</c:v>
                </c:pt>
                <c:pt idx="112">
                  <c:v>133.88986496907847</c:v>
                </c:pt>
                <c:pt idx="113">
                  <c:v>134.41891230562146</c:v>
                </c:pt>
                <c:pt idx="114">
                  <c:v>133.12367813083688</c:v>
                </c:pt>
                <c:pt idx="115">
                  <c:v>130.32115673157537</c:v>
                </c:pt>
                <c:pt idx="116">
                  <c:v>126.67476747943886</c:v>
                </c:pt>
                <c:pt idx="117">
                  <c:v>122.9320726882188</c:v>
                </c:pt>
                <c:pt idx="118">
                  <c:v>119.67592889860961</c:v>
                </c:pt>
                <c:pt idx="119">
                  <c:v>117.1983796953084</c:v>
                </c:pt>
                <c:pt idx="120">
                  <c:v>115.51767831578145</c:v>
                </c:pt>
                <c:pt idx="121">
                  <c:v>114.48284963328706</c:v>
                </c:pt>
                <c:pt idx="122">
                  <c:v>113.88959638513198</c:v>
                </c:pt>
                <c:pt idx="123">
                  <c:v>113.55820127791338</c:v>
                </c:pt>
                <c:pt idx="124">
                  <c:v>113.36360794327167</c:v>
                </c:pt>
                <c:pt idx="125">
                  <c:v>113.232840033294</c:v>
                </c:pt>
                <c:pt idx="126">
                  <c:v>113.12983511976263</c:v>
                </c:pt>
                <c:pt idx="127">
                  <c:v>113.04142195929715</c:v>
                </c:pt>
                <c:pt idx="128">
                  <c:v>112.97055322196441</c:v>
                </c:pt>
                <c:pt idx="129">
                  <c:v>112.93830096379909</c:v>
                </c:pt>
                <c:pt idx="130">
                  <c:v>112.99318155690848</c:v>
                </c:pt>
                <c:pt idx="131">
                  <c:v>113.22150881734684</c:v>
                </c:pt>
                <c:pt idx="132">
                  <c:v>113.74456116312143</c:v>
                </c:pt>
                <c:pt idx="133">
                  <c:v>114.68350225865287</c:v>
                </c:pt>
                <c:pt idx="134">
                  <c:v>116.08399829554364</c:v>
                </c:pt>
                <c:pt idx="135">
                  <c:v>117.82606216702845</c:v>
                </c:pt>
                <c:pt idx="136">
                  <c:v>119.58258989116521</c:v>
                </c:pt>
                <c:pt idx="137">
                  <c:v>120.89014592106244</c:v>
                </c:pt>
                <c:pt idx="138">
                  <c:v>121.33134838052709</c:v>
                </c:pt>
                <c:pt idx="139">
                  <c:v>120.73547561120812</c:v>
                </c:pt>
                <c:pt idx="140">
                  <c:v>119.26709615120086</c:v>
                </c:pt>
                <c:pt idx="141">
                  <c:v>117.34056538289194</c:v>
                </c:pt>
                <c:pt idx="142">
                  <c:v>115.42039265300737</c:v>
                </c:pt>
                <c:pt idx="143">
                  <c:v>113.83736489066654</c:v>
                </c:pt>
                <c:pt idx="144">
                  <c:v>112.71531551775352</c:v>
                </c:pt>
                <c:pt idx="145">
                  <c:v>112.01092839815693</c:v>
                </c:pt>
                <c:pt idx="146">
                  <c:v>111.60363979493053</c:v>
                </c:pt>
                <c:pt idx="147">
                  <c:v>111.37165257991978</c:v>
                </c:pt>
                <c:pt idx="148">
                  <c:v>111.227678873328</c:v>
                </c:pt>
                <c:pt idx="149">
                  <c:v>111.12185997650492</c:v>
                </c:pt>
                <c:pt idx="150">
                  <c:v>111.03047968583547</c:v>
                </c:pt>
                <c:pt idx="151">
                  <c:v>110.94393488528799</c:v>
                </c:pt>
                <c:pt idx="152">
                  <c:v>110.85887115093836</c:v>
                </c:pt>
                <c:pt idx="153">
                  <c:v>110.77426694515742</c:v>
                </c:pt>
                <c:pt idx="154">
                  <c:v>110.68984675219052</c:v>
                </c:pt>
                <c:pt idx="155">
                  <c:v>110.60554154046216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117.1964494639785</c:v>
                </c:pt>
                <c:pt idx="26">
                  <c:v>117.17732647537115</c:v>
                </c:pt>
                <c:pt idx="27">
                  <c:v>117.15824161293655</c:v>
                </c:pt>
                <c:pt idx="28">
                  <c:v>117.13919755581765</c:v>
                </c:pt>
                <c:pt idx="29">
                  <c:v>117.1201971432194</c:v>
                </c:pt>
                <c:pt idx="30">
                  <c:v>117.10124338003158</c:v>
                </c:pt>
                <c:pt idx="31">
                  <c:v>117.08233944199824</c:v>
                </c:pt>
                <c:pt idx="32">
                  <c:v>117.06348868028772</c:v>
                </c:pt>
                <c:pt idx="33">
                  <c:v>117.04469462529251</c:v>
                </c:pt>
                <c:pt idx="34">
                  <c:v>117.02596098946073</c:v>
                </c:pt>
                <c:pt idx="35">
                  <c:v>117.0072916689291</c:v>
                </c:pt>
                <c:pt idx="36">
                  <c:v>116.98869074369212</c:v>
                </c:pt>
                <c:pt idx="37">
                  <c:v>116.97016247600151</c:v>
                </c:pt>
                <c:pt idx="38">
                  <c:v>116.95171130664549</c:v>
                </c:pt>
                <c:pt idx="39">
                  <c:v>116.9333418487065</c:v>
                </c:pt>
                <c:pt idx="40">
                  <c:v>116.91505887833955</c:v>
                </c:pt>
                <c:pt idx="41">
                  <c:v>116.89686732205152</c:v>
                </c:pt>
                <c:pt idx="42">
                  <c:v>116.87877223989099</c:v>
                </c:pt>
                <c:pt idx="43">
                  <c:v>116.86077880388287</c:v>
                </c:pt>
                <c:pt idx="44">
                  <c:v>116.84289227095715</c:v>
                </c:pt>
                <c:pt idx="45">
                  <c:v>116.82511794953045</c:v>
                </c:pt>
                <c:pt idx="46">
                  <c:v>116.80746115879914</c:v>
                </c:pt>
                <c:pt idx="47">
                  <c:v>116.78992717969692</c:v>
                </c:pt>
                <c:pt idx="48">
                  <c:v>116.77252119635639</c:v>
                </c:pt>
                <c:pt idx="49">
                  <c:v>116.75524822679539</c:v>
                </c:pt>
                <c:pt idx="50">
                  <c:v>116.73811304142504</c:v>
                </c:pt>
                <c:pt idx="51">
                  <c:v>116.72112006785211</c:v>
                </c:pt>
                <c:pt idx="52">
                  <c:v>116.7042732803227</c:v>
                </c:pt>
                <c:pt idx="53">
                  <c:v>116.68757607203631</c:v>
                </c:pt>
                <c:pt idx="54">
                  <c:v>116.67103110844859</c:v>
                </c:pt>
                <c:pt idx="55">
                  <c:v>116.65464015959074</c:v>
                </c:pt>
                <c:pt idx="56">
                  <c:v>116.63840390936608</c:v>
                </c:pt>
                <c:pt idx="57">
                  <c:v>116.62232173975538</c:v>
                </c:pt>
                <c:pt idx="58">
                  <c:v>116.60639148788206</c:v>
                </c:pt>
                <c:pt idx="59">
                  <c:v>116.59060917397312</c:v>
                </c:pt>
                <c:pt idx="60">
                  <c:v>116.57496869842124</c:v>
                </c:pt>
                <c:pt idx="61">
                  <c:v>116.55946150642734</c:v>
                </c:pt>
                <c:pt idx="62">
                  <c:v>116.5440762191075</c:v>
                </c:pt>
                <c:pt idx="63">
                  <c:v>116.5287982305106</c:v>
                </c:pt>
                <c:pt idx="64">
                  <c:v>116.51360927074303</c:v>
                </c:pt>
                <c:pt idx="65">
                  <c:v>116.49848693636541</c:v>
                </c:pt>
                <c:pt idx="66">
                  <c:v>116.48340419044574</c:v>
                </c:pt>
                <c:pt idx="67">
                  <c:v>116.46832883615242</c:v>
                </c:pt>
                <c:pt idx="68">
                  <c:v>116.45322296957359</c:v>
                </c:pt>
                <c:pt idx="69">
                  <c:v>116.43804241957297</c:v>
                </c:pt>
                <c:pt idx="70">
                  <c:v>116.42273618493732</c:v>
                </c:pt>
                <c:pt idx="71">
                  <c:v>116.40724588182255</c:v>
                </c:pt>
                <c:pt idx="72">
                  <c:v>116.39150521751876</c:v>
                </c:pt>
                <c:pt idx="73">
                  <c:v>116.37543950975673</c:v>
                </c:pt>
                <c:pt idx="74">
                  <c:v>116.35896527404971</c:v>
                </c:pt>
                <c:pt idx="75">
                  <c:v>116.34198990474604</c:v>
                </c:pt>
                <c:pt idx="76">
                  <c:v>116.32441147834245</c:v>
                </c:pt>
                <c:pt idx="77">
                  <c:v>116.3061187099091</c:v>
                </c:pt>
                <c:pt idx="78">
                  <c:v>116.28699109488872</c:v>
                </c:pt>
                <c:pt idx="79">
                  <c:v>116.26689926869767</c:v>
                </c:pt>
                <c:pt idx="80">
                  <c:v>116.24570561510174</c:v>
                </c:pt>
                <c:pt idx="81">
                  <c:v>116.22326515089807</c:v>
                </c:pt>
                <c:pt idx="82">
                  <c:v>116.19942670868886</c:v>
                </c:pt>
                <c:pt idx="83">
                  <c:v>116.17403443126115</c:v>
                </c:pt>
                <c:pt idx="84">
                  <c:v>116.14692958022069</c:v>
                </c:pt>
                <c:pt idx="85">
                  <c:v>116.11795264819635</c:v>
                </c:pt>
                <c:pt idx="86">
                  <c:v>116.0869457485237</c:v>
                </c:pt>
                <c:pt idx="87">
                  <c:v>116.05375523949333</c:v>
                </c:pt>
                <c:pt idx="88">
                  <c:v>116.01823452296389</c:v>
                </c:pt>
                <c:pt idx="89">
                  <c:v>115.98024694059171</c:v>
                </c:pt>
                <c:pt idx="90">
                  <c:v>115.93966867649306</c:v>
                </c:pt>
                <c:pt idx="91">
                  <c:v>115.89639156427528</c:v>
                </c:pt>
                <c:pt idx="92">
                  <c:v>115.85032569039444</c:v>
                </c:pt>
                <c:pt idx="93">
                  <c:v>115.80140168581617</c:v>
                </c:pt>
                <c:pt idx="94">
                  <c:v>115.74957260464706</c:v>
                </c:pt>
                <c:pt idx="95">
                  <c:v>115.69481530188598</c:v>
                </c:pt>
                <c:pt idx="96">
                  <c:v>115.63713124220851</c:v>
                </c:pt>
                <c:pt idx="97">
                  <c:v>115.57654669660141</c:v>
                </c:pt>
                <c:pt idx="98">
                  <c:v>115.5131123120172</c:v>
                </c:pt>
                <c:pt idx="99">
                  <c:v>115.44690206894111</c:v>
                </c:pt>
                <c:pt idx="100">
                  <c:v>115.37801167060826</c:v>
                </c:pt>
                <c:pt idx="101">
                  <c:v>115.30655643340479</c:v>
                </c:pt>
                <c:pt idx="102">
                  <c:v>115.23266876888519</c:v>
                </c:pt>
                <c:pt idx="103">
                  <c:v>115.15649536248519</c:v>
                </c:pt>
                <c:pt idx="104">
                  <c:v>115.0781941616912</c:v>
                </c:pt>
                <c:pt idx="105">
                  <c:v>114.99793128708339</c:v>
                </c:pt>
                <c:pt idx="106">
                  <c:v>114.9158779738529</c:v>
                </c:pt>
                <c:pt idx="107">
                  <c:v>114.83220764015638</c:v>
                </c:pt>
                <c:pt idx="108">
                  <c:v>114.7470931633887</c:v>
                </c:pt>
                <c:pt idx="109">
                  <c:v>114.66070442766092</c:v>
                </c:pt>
                <c:pt idx="110">
                  <c:v>114.57320618697761</c:v>
                </c:pt>
                <c:pt idx="111">
                  <c:v>114.48475627017073</c:v>
                </c:pt>
                <c:pt idx="112">
                  <c:v>114.39550413666767</c:v>
                </c:pt>
                <c:pt idx="113">
                  <c:v>114.30558977744307</c:v>
                </c:pt>
                <c:pt idx="114">
                  <c:v>114.2151429435058</c:v>
                </c:pt>
                <c:pt idx="115">
                  <c:v>114.12428267519496</c:v>
                </c:pt>
                <c:pt idx="116">
                  <c:v>114.03311709934728</c:v>
                </c:pt>
                <c:pt idx="117">
                  <c:v>113.94174345781593</c:v>
                </c:pt>
                <c:pt idx="118">
                  <c:v>113.85024832951331</c:v>
                </c:pt>
                <c:pt idx="119">
                  <c:v>113.75870800869333</c:v>
                </c:pt>
                <c:pt idx="120">
                  <c:v>113.66718900414912</c:v>
                </c:pt>
                <c:pt idx="121">
                  <c:v>113.57574862695934</c:v>
                </c:pt>
                <c:pt idx="122">
                  <c:v>113.48443563800019</c:v>
                </c:pt>
                <c:pt idx="123">
                  <c:v>113.39329093033402</c:v>
                </c:pt>
                <c:pt idx="124">
                  <c:v>113.30234822553899</c:v>
                </c:pt>
                <c:pt idx="125">
                  <c:v>113.2116347668659</c:v>
                </c:pt>
                <c:pt idx="126">
                  <c:v>113.12117199566846</c:v>
                </c:pt>
                <c:pt idx="127">
                  <c:v>113.03097620076338</c:v>
                </c:pt>
                <c:pt idx="128">
                  <c:v>112.94105913319612</c:v>
                </c:pt>
                <c:pt idx="129">
                  <c:v>112.85142858130216</c:v>
                </c:pt>
                <c:pt idx="130">
                  <c:v>112.76208890296891</c:v>
                </c:pt>
                <c:pt idx="131">
                  <c:v>112.67304151364942</c:v>
                </c:pt>
                <c:pt idx="132">
                  <c:v>112.58428532998603</c:v>
                </c:pt>
                <c:pt idx="133">
                  <c:v>112.49581716991059</c:v>
                </c:pt>
                <c:pt idx="134">
                  <c:v>112.40763211084067</c:v>
                </c:pt>
                <c:pt idx="135">
                  <c:v>112.31972380812563</c:v>
                </c:pt>
                <c:pt idx="136">
                  <c:v>112.23208477625276</c:v>
                </c:pt>
                <c:pt idx="137">
                  <c:v>112.14470663553368</c:v>
                </c:pt>
                <c:pt idx="138">
                  <c:v>112.05758032708771</c:v>
                </c:pt>
                <c:pt idx="139">
                  <c:v>111.97069629894563</c:v>
                </c:pt>
                <c:pt idx="140">
                  <c:v>111.88404466603765</c:v>
                </c:pt>
                <c:pt idx="141">
                  <c:v>111.79761534672127</c:v>
                </c:pt>
                <c:pt idx="142">
                  <c:v>111.71139817836328</c:v>
                </c:pt>
                <c:pt idx="143">
                  <c:v>111.62538301432768</c:v>
                </c:pt>
                <c:pt idx="144">
                  <c:v>111.5395598045461</c:v>
                </c:pt>
                <c:pt idx="145">
                  <c:v>111.45391866166852</c:v>
                </c:pt>
                <c:pt idx="146">
                  <c:v>111.36844991461271</c:v>
                </c:pt>
                <c:pt idx="147">
                  <c:v>111.28314415115858</c:v>
                </c:pt>
                <c:pt idx="148">
                  <c:v>111.19799225106611</c:v>
                </c:pt>
                <c:pt idx="149">
                  <c:v>111.11298541104047</c:v>
                </c:pt>
                <c:pt idx="150">
                  <c:v>111.02811516272114</c:v>
                </c:pt>
                <c:pt idx="151">
                  <c:v>110.94337338473834</c:v>
                </c:pt>
                <c:pt idx="152">
                  <c:v>110.85875230975623</c:v>
                </c:pt>
                <c:pt idx="153">
                  <c:v>110.77424452731067</c:v>
                </c:pt>
                <c:pt idx="154">
                  <c:v>110.68984298314845</c:v>
                </c:pt>
                <c:pt idx="155">
                  <c:v>110.60554097568357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8288"/>
        <c:axId val="417347344"/>
      </c:scatterChart>
      <c:valAx>
        <c:axId val="260048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347344"/>
        <c:crosses val="autoZero"/>
        <c:crossBetween val="midCat"/>
      </c:valAx>
      <c:valAx>
        <c:axId val="417347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04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119.28</c:v>
                </c:pt>
                <c:pt idx="1">
                  <c:v>118.76</c:v>
                </c:pt>
                <c:pt idx="2">
                  <c:v>119.6</c:v>
                </c:pt>
                <c:pt idx="3">
                  <c:v>118.8</c:v>
                </c:pt>
                <c:pt idx="4">
                  <c:v>118.72</c:v>
                </c:pt>
                <c:pt idx="5">
                  <c:v>119.1</c:v>
                </c:pt>
                <c:pt idx="6">
                  <c:v>119.62</c:v>
                </c:pt>
                <c:pt idx="7">
                  <c:v>119.58</c:v>
                </c:pt>
                <c:pt idx="8">
                  <c:v>118.5</c:v>
                </c:pt>
                <c:pt idx="9">
                  <c:v>118.3</c:v>
                </c:pt>
                <c:pt idx="10">
                  <c:v>118.74</c:v>
                </c:pt>
                <c:pt idx="11">
                  <c:v>121.08</c:v>
                </c:pt>
                <c:pt idx="12">
                  <c:v>118.46</c:v>
                </c:pt>
                <c:pt idx="13">
                  <c:v>120.4</c:v>
                </c:pt>
                <c:pt idx="14">
                  <c:v>119.98</c:v>
                </c:pt>
                <c:pt idx="15">
                  <c:v>119.62</c:v>
                </c:pt>
                <c:pt idx="16">
                  <c:v>119.58</c:v>
                </c:pt>
                <c:pt idx="17">
                  <c:v>119.26</c:v>
                </c:pt>
                <c:pt idx="18">
                  <c:v>120.58</c:v>
                </c:pt>
                <c:pt idx="19">
                  <c:v>120.46</c:v>
                </c:pt>
                <c:pt idx="20">
                  <c:v>120.46</c:v>
                </c:pt>
                <c:pt idx="21">
                  <c:v>119.62</c:v>
                </c:pt>
                <c:pt idx="22">
                  <c:v>119.76</c:v>
                </c:pt>
                <c:pt idx="23">
                  <c:v>120.94</c:v>
                </c:pt>
                <c:pt idx="24">
                  <c:v>121.14</c:v>
                </c:pt>
                <c:pt idx="25">
                  <c:v>119.62</c:v>
                </c:pt>
                <c:pt idx="26">
                  <c:v>119.26</c:v>
                </c:pt>
                <c:pt idx="27">
                  <c:v>119.98</c:v>
                </c:pt>
                <c:pt idx="28">
                  <c:v>120.18</c:v>
                </c:pt>
                <c:pt idx="29">
                  <c:v>121.26</c:v>
                </c:pt>
                <c:pt idx="30">
                  <c:v>120.62</c:v>
                </c:pt>
                <c:pt idx="31">
                  <c:v>121.36</c:v>
                </c:pt>
                <c:pt idx="32">
                  <c:v>120.18</c:v>
                </c:pt>
                <c:pt idx="33">
                  <c:v>121.56</c:v>
                </c:pt>
                <c:pt idx="34">
                  <c:v>122.5</c:v>
                </c:pt>
                <c:pt idx="35">
                  <c:v>121.9</c:v>
                </c:pt>
                <c:pt idx="36">
                  <c:v>122.74</c:v>
                </c:pt>
                <c:pt idx="37">
                  <c:v>123.5</c:v>
                </c:pt>
                <c:pt idx="38">
                  <c:v>123.42</c:v>
                </c:pt>
                <c:pt idx="39">
                  <c:v>123.58</c:v>
                </c:pt>
                <c:pt idx="40">
                  <c:v>125.54</c:v>
                </c:pt>
                <c:pt idx="41">
                  <c:v>125.64</c:v>
                </c:pt>
                <c:pt idx="42">
                  <c:v>125.92</c:v>
                </c:pt>
                <c:pt idx="43">
                  <c:v>126.9</c:v>
                </c:pt>
                <c:pt idx="44">
                  <c:v>126.9</c:v>
                </c:pt>
                <c:pt idx="45">
                  <c:v>127.8</c:v>
                </c:pt>
                <c:pt idx="46">
                  <c:v>128.88</c:v>
                </c:pt>
                <c:pt idx="47">
                  <c:v>130.84</c:v>
                </c:pt>
                <c:pt idx="48">
                  <c:v>132.22</c:v>
                </c:pt>
                <c:pt idx="49">
                  <c:v>135.22</c:v>
                </c:pt>
                <c:pt idx="50">
                  <c:v>138.4</c:v>
                </c:pt>
                <c:pt idx="51">
                  <c:v>144.62</c:v>
                </c:pt>
                <c:pt idx="52">
                  <c:v>150.5</c:v>
                </c:pt>
                <c:pt idx="53">
                  <c:v>161.1</c:v>
                </c:pt>
                <c:pt idx="54">
                  <c:v>173.3</c:v>
                </c:pt>
                <c:pt idx="55">
                  <c:v>187.38</c:v>
                </c:pt>
                <c:pt idx="56">
                  <c:v>198.82</c:v>
                </c:pt>
                <c:pt idx="57">
                  <c:v>209.88</c:v>
                </c:pt>
                <c:pt idx="58">
                  <c:v>217.46</c:v>
                </c:pt>
                <c:pt idx="59">
                  <c:v>223.74</c:v>
                </c:pt>
                <c:pt idx="60">
                  <c:v>226.26</c:v>
                </c:pt>
                <c:pt idx="61">
                  <c:v>225.56</c:v>
                </c:pt>
                <c:pt idx="62">
                  <c:v>213.8</c:v>
                </c:pt>
                <c:pt idx="63">
                  <c:v>185.3</c:v>
                </c:pt>
                <c:pt idx="64">
                  <c:v>144.80000000000001</c:v>
                </c:pt>
                <c:pt idx="65">
                  <c:v>128.12</c:v>
                </c:pt>
                <c:pt idx="66">
                  <c:v>127.26</c:v>
                </c:pt>
                <c:pt idx="67">
                  <c:v>127.34</c:v>
                </c:pt>
                <c:pt idx="68">
                  <c:v>126.82</c:v>
                </c:pt>
                <c:pt idx="69">
                  <c:v>127.88</c:v>
                </c:pt>
                <c:pt idx="70">
                  <c:v>128.12</c:v>
                </c:pt>
                <c:pt idx="71">
                  <c:v>129.62</c:v>
                </c:pt>
                <c:pt idx="72">
                  <c:v>132</c:v>
                </c:pt>
                <c:pt idx="73">
                  <c:v>136.80000000000001</c:v>
                </c:pt>
                <c:pt idx="74">
                  <c:v>142.82</c:v>
                </c:pt>
                <c:pt idx="75">
                  <c:v>152.24</c:v>
                </c:pt>
                <c:pt idx="76">
                  <c:v>162.63999999999999</c:v>
                </c:pt>
                <c:pt idx="77">
                  <c:v>169.86</c:v>
                </c:pt>
                <c:pt idx="78">
                  <c:v>180</c:v>
                </c:pt>
                <c:pt idx="79">
                  <c:v>184.4</c:v>
                </c:pt>
                <c:pt idx="80">
                  <c:v>183.94</c:v>
                </c:pt>
                <c:pt idx="81">
                  <c:v>175.1</c:v>
                </c:pt>
                <c:pt idx="82">
                  <c:v>151.72</c:v>
                </c:pt>
                <c:pt idx="83">
                  <c:v>128.54</c:v>
                </c:pt>
                <c:pt idx="84">
                  <c:v>122.5</c:v>
                </c:pt>
                <c:pt idx="85">
                  <c:v>122.36</c:v>
                </c:pt>
                <c:pt idx="86">
                  <c:v>122.52</c:v>
                </c:pt>
                <c:pt idx="87">
                  <c:v>120.46</c:v>
                </c:pt>
                <c:pt idx="88">
                  <c:v>121.14</c:v>
                </c:pt>
                <c:pt idx="89">
                  <c:v>120.92</c:v>
                </c:pt>
                <c:pt idx="90">
                  <c:v>121.72</c:v>
                </c:pt>
                <c:pt idx="91">
                  <c:v>120.52</c:v>
                </c:pt>
                <c:pt idx="92">
                  <c:v>119.76</c:v>
                </c:pt>
                <c:pt idx="93">
                  <c:v>119.9</c:v>
                </c:pt>
                <c:pt idx="94">
                  <c:v>120.3</c:v>
                </c:pt>
                <c:pt idx="95">
                  <c:v>121.18</c:v>
                </c:pt>
                <c:pt idx="96">
                  <c:v>120.08</c:v>
                </c:pt>
                <c:pt idx="97">
                  <c:v>120.8</c:v>
                </c:pt>
                <c:pt idx="98">
                  <c:v>121.16</c:v>
                </c:pt>
                <c:pt idx="99">
                  <c:v>120.78</c:v>
                </c:pt>
                <c:pt idx="100">
                  <c:v>121.02</c:v>
                </c:pt>
                <c:pt idx="101">
                  <c:v>122.3</c:v>
                </c:pt>
                <c:pt idx="102">
                  <c:v>122.2</c:v>
                </c:pt>
                <c:pt idx="103">
                  <c:v>122.88</c:v>
                </c:pt>
                <c:pt idx="104">
                  <c:v>123.6</c:v>
                </c:pt>
                <c:pt idx="105">
                  <c:v>123.88</c:v>
                </c:pt>
                <c:pt idx="106">
                  <c:v>125.28</c:v>
                </c:pt>
                <c:pt idx="107">
                  <c:v>127.58</c:v>
                </c:pt>
                <c:pt idx="108">
                  <c:v>129.30000000000001</c:v>
                </c:pt>
                <c:pt idx="109">
                  <c:v>132.06</c:v>
                </c:pt>
                <c:pt idx="110">
                  <c:v>136.5</c:v>
                </c:pt>
                <c:pt idx="111">
                  <c:v>139.78</c:v>
                </c:pt>
                <c:pt idx="112">
                  <c:v>142.22</c:v>
                </c:pt>
                <c:pt idx="113">
                  <c:v>142.97999999999999</c:v>
                </c:pt>
                <c:pt idx="114">
                  <c:v>141.6</c:v>
                </c:pt>
                <c:pt idx="115">
                  <c:v>139.32</c:v>
                </c:pt>
                <c:pt idx="116">
                  <c:v>134.5</c:v>
                </c:pt>
                <c:pt idx="117">
                  <c:v>128.36000000000001</c:v>
                </c:pt>
                <c:pt idx="118">
                  <c:v>124.6</c:v>
                </c:pt>
                <c:pt idx="119">
                  <c:v>120.82</c:v>
                </c:pt>
                <c:pt idx="120">
                  <c:v>118.74</c:v>
                </c:pt>
                <c:pt idx="121">
                  <c:v>116.9</c:v>
                </c:pt>
                <c:pt idx="122">
                  <c:v>117.26</c:v>
                </c:pt>
                <c:pt idx="123">
                  <c:v>117.54</c:v>
                </c:pt>
                <c:pt idx="124">
                  <c:v>116.88</c:v>
                </c:pt>
                <c:pt idx="125">
                  <c:v>117.46</c:v>
                </c:pt>
                <c:pt idx="126">
                  <c:v>117.66</c:v>
                </c:pt>
                <c:pt idx="127">
                  <c:v>116.9</c:v>
                </c:pt>
                <c:pt idx="128">
                  <c:v>117.14</c:v>
                </c:pt>
                <c:pt idx="129">
                  <c:v>117.14</c:v>
                </c:pt>
                <c:pt idx="130">
                  <c:v>117.52</c:v>
                </c:pt>
                <c:pt idx="131">
                  <c:v>118.04</c:v>
                </c:pt>
                <c:pt idx="132">
                  <c:v>118.36</c:v>
                </c:pt>
                <c:pt idx="133">
                  <c:v>120.32</c:v>
                </c:pt>
                <c:pt idx="134">
                  <c:v>122.36</c:v>
                </c:pt>
                <c:pt idx="135">
                  <c:v>124.3</c:v>
                </c:pt>
                <c:pt idx="136">
                  <c:v>126.42</c:v>
                </c:pt>
                <c:pt idx="137">
                  <c:v>127.64</c:v>
                </c:pt>
                <c:pt idx="138">
                  <c:v>127.54</c:v>
                </c:pt>
                <c:pt idx="139">
                  <c:v>126.76</c:v>
                </c:pt>
                <c:pt idx="140">
                  <c:v>124.82</c:v>
                </c:pt>
                <c:pt idx="141">
                  <c:v>121.32</c:v>
                </c:pt>
                <c:pt idx="142">
                  <c:v>118.74</c:v>
                </c:pt>
                <c:pt idx="143">
                  <c:v>116.2</c:v>
                </c:pt>
                <c:pt idx="144">
                  <c:v>116.24</c:v>
                </c:pt>
                <c:pt idx="145">
                  <c:v>114.22</c:v>
                </c:pt>
                <c:pt idx="146">
                  <c:v>114.2</c:v>
                </c:pt>
                <c:pt idx="147">
                  <c:v>115.3</c:v>
                </c:pt>
                <c:pt idx="148">
                  <c:v>114.96</c:v>
                </c:pt>
                <c:pt idx="149">
                  <c:v>115.34</c:v>
                </c:pt>
                <c:pt idx="150">
                  <c:v>114.8</c:v>
                </c:pt>
                <c:pt idx="151">
                  <c:v>114.58</c:v>
                </c:pt>
                <c:pt idx="152">
                  <c:v>115.56</c:v>
                </c:pt>
                <c:pt idx="153">
                  <c:v>115.28</c:v>
                </c:pt>
                <c:pt idx="154">
                  <c:v>114.64</c:v>
                </c:pt>
                <c:pt idx="155">
                  <c:v>114.78</c:v>
                </c:pt>
                <c:pt idx="156">
                  <c:v>115.58</c:v>
                </c:pt>
                <c:pt idx="157">
                  <c:v>116.06</c:v>
                </c:pt>
                <c:pt idx="158">
                  <c:v>114.16</c:v>
                </c:pt>
                <c:pt idx="159">
                  <c:v>114.12</c:v>
                </c:pt>
                <c:pt idx="160">
                  <c:v>115</c:v>
                </c:pt>
                <c:pt idx="161">
                  <c:v>114.24</c:v>
                </c:pt>
                <c:pt idx="162">
                  <c:v>113.38</c:v>
                </c:pt>
                <c:pt idx="163">
                  <c:v>115.72</c:v>
                </c:pt>
                <c:pt idx="164">
                  <c:v>115.56</c:v>
                </c:pt>
                <c:pt idx="165">
                  <c:v>114.7</c:v>
                </c:pt>
                <c:pt idx="166">
                  <c:v>115.04</c:v>
                </c:pt>
                <c:pt idx="167">
                  <c:v>114.98</c:v>
                </c:pt>
                <c:pt idx="168">
                  <c:v>114.5</c:v>
                </c:pt>
                <c:pt idx="169">
                  <c:v>115.6</c:v>
                </c:pt>
                <c:pt idx="170">
                  <c:v>114.26</c:v>
                </c:pt>
                <c:pt idx="171">
                  <c:v>115.58</c:v>
                </c:pt>
                <c:pt idx="172">
                  <c:v>114.7</c:v>
                </c:pt>
                <c:pt idx="173">
                  <c:v>115.96</c:v>
                </c:pt>
                <c:pt idx="174">
                  <c:v>115.08</c:v>
                </c:pt>
                <c:pt idx="175">
                  <c:v>115.72</c:v>
                </c:pt>
                <c:pt idx="176">
                  <c:v>114.96</c:v>
                </c:pt>
                <c:pt idx="177">
                  <c:v>113.76</c:v>
                </c:pt>
                <c:pt idx="178">
                  <c:v>114.02</c:v>
                </c:pt>
                <c:pt idx="179">
                  <c:v>115.04</c:v>
                </c:pt>
                <c:pt idx="180">
                  <c:v>114.88</c:v>
                </c:pt>
                <c:pt idx="181">
                  <c:v>114.56</c:v>
                </c:pt>
                <c:pt idx="182">
                  <c:v>114.14</c:v>
                </c:pt>
                <c:pt idx="183">
                  <c:v>115.68</c:v>
                </c:pt>
                <c:pt idx="184">
                  <c:v>114.3</c:v>
                </c:pt>
                <c:pt idx="185">
                  <c:v>114.22</c:v>
                </c:pt>
                <c:pt idx="186">
                  <c:v>114.48</c:v>
                </c:pt>
                <c:pt idx="187">
                  <c:v>114.72</c:v>
                </c:pt>
                <c:pt idx="188">
                  <c:v>114.54</c:v>
                </c:pt>
                <c:pt idx="189">
                  <c:v>113.48</c:v>
                </c:pt>
                <c:pt idx="190">
                  <c:v>113.56</c:v>
                </c:pt>
                <c:pt idx="191">
                  <c:v>114</c:v>
                </c:pt>
                <c:pt idx="192">
                  <c:v>114.88</c:v>
                </c:pt>
                <c:pt idx="193">
                  <c:v>113.74</c:v>
                </c:pt>
                <c:pt idx="194">
                  <c:v>113.5</c:v>
                </c:pt>
                <c:pt idx="195">
                  <c:v>114.78</c:v>
                </c:pt>
                <c:pt idx="196">
                  <c:v>115.32</c:v>
                </c:pt>
                <c:pt idx="197">
                  <c:v>114.2</c:v>
                </c:pt>
                <c:pt idx="198">
                  <c:v>115.06</c:v>
                </c:pt>
                <c:pt idx="199">
                  <c:v>114.98</c:v>
                </c:pt>
                <c:pt idx="200">
                  <c:v>115.08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123.38075686872092</c:v>
                </c:pt>
                <c:pt idx="26">
                  <c:v>123.35613071280176</c:v>
                </c:pt>
                <c:pt idx="27">
                  <c:v>123.33156155508452</c:v>
                </c:pt>
                <c:pt idx="28">
                  <c:v>123.30705343157067</c:v>
                </c:pt>
                <c:pt idx="29">
                  <c:v>123.28261062346147</c:v>
                </c:pt>
                <c:pt idx="30">
                  <c:v>123.25823766642858</c:v>
                </c:pt>
                <c:pt idx="31">
                  <c:v>123.23393935941344</c:v>
                </c:pt>
                <c:pt idx="32">
                  <c:v>123.20972077326603</c:v>
                </c:pt>
                <c:pt idx="33">
                  <c:v>123.18558726189038</c:v>
                </c:pt>
                <c:pt idx="34">
                  <c:v>123.16154449073174</c:v>
                </c:pt>
                <c:pt idx="35">
                  <c:v>123.13759855475901</c:v>
                </c:pt>
                <c:pt idx="36">
                  <c:v>123.11375650564958</c:v>
                </c:pt>
                <c:pt idx="37">
                  <c:v>123.09002858730173</c:v>
                </c:pt>
                <c:pt idx="38">
                  <c:v>123.06643701863804</c:v>
                </c:pt>
                <c:pt idx="39">
                  <c:v>123.04304780421916</c:v>
                </c:pt>
                <c:pt idx="40">
                  <c:v>123.02007670414487</c:v>
                </c:pt>
                <c:pt idx="41">
                  <c:v>122.99821313400865</c:v>
                </c:pt>
                <c:pt idx="42">
                  <c:v>122.97952570607708</c:v>
                </c:pt>
                <c:pt idx="43">
                  <c:v>122.96976828357771</c:v>
                </c:pt>
                <c:pt idx="44">
                  <c:v>122.9836984879545</c:v>
                </c:pt>
                <c:pt idx="45">
                  <c:v>123.05609344897769</c:v>
                </c:pt>
                <c:pt idx="46">
                  <c:v>123.26197170965233</c:v>
                </c:pt>
                <c:pt idx="47">
                  <c:v>123.74875143695496</c:v>
                </c:pt>
                <c:pt idx="48">
                  <c:v>124.77853492947516</c:v>
                </c:pt>
                <c:pt idx="49">
                  <c:v>126.7685468199423</c:v>
                </c:pt>
                <c:pt idx="50">
                  <c:v>130.30299915765798</c:v>
                </c:pt>
                <c:pt idx="51">
                  <c:v>136.07730699846306</c:v>
                </c:pt>
                <c:pt idx="52">
                  <c:v>144.73896751816983</c:v>
                </c:pt>
                <c:pt idx="53">
                  <c:v>156.62199149953545</c:v>
                </c:pt>
                <c:pt idx="54">
                  <c:v>171.43407195651818</c:v>
                </c:pt>
                <c:pt idx="55">
                  <c:v>188.02335085334417</c:v>
                </c:pt>
                <c:pt idx="56">
                  <c:v>204.37851430174351</c:v>
                </c:pt>
                <c:pt idx="57">
                  <c:v>217.96014886794819</c:v>
                </c:pt>
                <c:pt idx="58">
                  <c:v>226.32310326400128</c:v>
                </c:pt>
                <c:pt idx="59">
                  <c:v>227.83027894880433</c:v>
                </c:pt>
                <c:pt idx="60">
                  <c:v>222.17369652387325</c:v>
                </c:pt>
                <c:pt idx="61">
                  <c:v>210.47571821479636</c:v>
                </c:pt>
                <c:pt idx="62">
                  <c:v>194.92487946795202</c:v>
                </c:pt>
                <c:pt idx="63">
                  <c:v>178.10813440989435</c:v>
                </c:pt>
                <c:pt idx="64">
                  <c:v>162.31825533015066</c:v>
                </c:pt>
                <c:pt idx="65">
                  <c:v>149.08595333786673</c:v>
                </c:pt>
                <c:pt idx="66">
                  <c:v>139.04706280902306</c:v>
                </c:pt>
                <c:pt idx="67">
                  <c:v>132.09871054899574</c:v>
                </c:pt>
                <c:pt idx="68">
                  <c:v>127.70770508832769</c:v>
                </c:pt>
                <c:pt idx="69">
                  <c:v>125.23602419711166</c:v>
                </c:pt>
                <c:pt idx="70">
                  <c:v>124.2103341472332</c:v>
                </c:pt>
                <c:pt idx="71">
                  <c:v>124.52220325037285</c:v>
                </c:pt>
                <c:pt idx="72">
                  <c:v>126.54467633253088</c:v>
                </c:pt>
                <c:pt idx="73">
                  <c:v>131.07719715443969</c:v>
                </c:pt>
                <c:pt idx="74">
                  <c:v>138.9662445947655</c:v>
                </c:pt>
                <c:pt idx="75">
                  <c:v>150.35650654874388</c:v>
                </c:pt>
                <c:pt idx="76">
                  <c:v>163.88376746247093</c:v>
                </c:pt>
                <c:pt idx="77">
                  <c:v>176.48094422328725</c:v>
                </c:pt>
                <c:pt idx="78">
                  <c:v>184.33303963099519</c:v>
                </c:pt>
                <c:pt idx="79">
                  <c:v>184.69883730572764</c:v>
                </c:pt>
                <c:pt idx="80">
                  <c:v>177.43549216756088</c:v>
                </c:pt>
                <c:pt idx="81">
                  <c:v>165.08086990493274</c:v>
                </c:pt>
                <c:pt idx="82">
                  <c:v>151.42825957632471</c:v>
                </c:pt>
                <c:pt idx="83">
                  <c:v>139.67034227087265</c:v>
                </c:pt>
                <c:pt idx="84">
                  <c:v>131.32404485649818</c:v>
                </c:pt>
                <c:pt idx="85">
                  <c:v>126.31437663599283</c:v>
                </c:pt>
                <c:pt idx="86">
                  <c:v>123.73077960618103</c:v>
                </c:pt>
                <c:pt idx="87">
                  <c:v>122.56643876001382</c:v>
                </c:pt>
                <c:pt idx="88">
                  <c:v>122.09183615887294</c:v>
                </c:pt>
                <c:pt idx="89">
                  <c:v>121.89957134618795</c:v>
                </c:pt>
                <c:pt idx="90">
                  <c:v>121.80441694211756</c:v>
                </c:pt>
                <c:pt idx="91">
                  <c:v>121.73598083577193</c:v>
                </c:pt>
                <c:pt idx="92">
                  <c:v>121.67153897534968</c:v>
                </c:pt>
                <c:pt idx="93">
                  <c:v>121.60477128211566</c:v>
                </c:pt>
                <c:pt idx="94">
                  <c:v>121.53413355905468</c:v>
                </c:pt>
                <c:pt idx="95">
                  <c:v>121.4592943764938</c:v>
                </c:pt>
                <c:pt idx="96">
                  <c:v>121.38024323462608</c:v>
                </c:pt>
                <c:pt idx="97">
                  <c:v>121.29719306708331</c:v>
                </c:pt>
                <c:pt idx="98">
                  <c:v>121.21087928468228</c:v>
                </c:pt>
                <c:pt idx="99">
                  <c:v>121.12352299378692</c:v>
                </c:pt>
                <c:pt idx="100">
                  <c:v>121.0412882324227</c:v>
                </c:pt>
                <c:pt idx="101">
                  <c:v>120.97970387282773</c:v>
                </c:pt>
                <c:pt idx="102">
                  <c:v>120.97384524221087</c:v>
                </c:pt>
                <c:pt idx="103">
                  <c:v>121.09393694180022</c:v>
                </c:pt>
                <c:pt idx="104">
                  <c:v>121.46284987693402</c:v>
                </c:pt>
                <c:pt idx="105">
                  <c:v>122.26423357408804</c:v>
                </c:pt>
                <c:pt idx="106">
                  <c:v>123.72212084647558</c:v>
                </c:pt>
                <c:pt idx="107">
                  <c:v>126.03346197539032</c:v>
                </c:pt>
                <c:pt idx="108">
                  <c:v>129.25403102371419</c:v>
                </c:pt>
                <c:pt idx="109">
                  <c:v>133.1753244890883</c:v>
                </c:pt>
                <c:pt idx="110">
                  <c:v>137.26512649732371</c:v>
                </c:pt>
                <c:pt idx="111">
                  <c:v>140.74292918654686</c:v>
                </c:pt>
                <c:pt idx="112">
                  <c:v>142.80285250836766</c:v>
                </c:pt>
                <c:pt idx="113">
                  <c:v>142.90441533455237</c:v>
                </c:pt>
                <c:pt idx="114">
                  <c:v>140.98917708706495</c:v>
                </c:pt>
                <c:pt idx="115">
                  <c:v>137.50506337732909</c:v>
                </c:pt>
                <c:pt idx="116">
                  <c:v>133.2246407469498</c:v>
                </c:pt>
                <c:pt idx="117">
                  <c:v>128.95775357930845</c:v>
                </c:pt>
                <c:pt idx="118">
                  <c:v>125.30367916784687</c:v>
                </c:pt>
                <c:pt idx="119">
                  <c:v>122.54126612247484</c:v>
                </c:pt>
                <c:pt idx="120">
                  <c:v>120.66364014057471</c:v>
                </c:pt>
                <c:pt idx="121">
                  <c:v>119.49428087318326</c:v>
                </c:pt>
                <c:pt idx="122">
                  <c:v>118.80780272416922</c:v>
                </c:pt>
                <c:pt idx="123">
                  <c:v>118.4088090698461</c:v>
                </c:pt>
                <c:pt idx="124">
                  <c:v>118.16140871761928</c:v>
                </c:pt>
                <c:pt idx="125">
                  <c:v>117.98565943909908</c:v>
                </c:pt>
                <c:pt idx="126">
                  <c:v>117.84138287267302</c:v>
                </c:pt>
                <c:pt idx="127">
                  <c:v>117.71346078144086</c:v>
                </c:pt>
                <c:pt idx="128">
                  <c:v>117.60564522594571</c:v>
                </c:pt>
                <c:pt idx="129">
                  <c:v>117.54607240637053</c:v>
                </c:pt>
                <c:pt idx="130">
                  <c:v>117.60448481397519</c:v>
                </c:pt>
                <c:pt idx="131">
                  <c:v>117.91226989064468</c:v>
                </c:pt>
                <c:pt idx="132">
                  <c:v>118.65927878240429</c:v>
                </c:pt>
                <c:pt idx="133">
                  <c:v>120.02939637139893</c:v>
                </c:pt>
                <c:pt idx="134">
                  <c:v>122.0606439839826</c:v>
                </c:pt>
                <c:pt idx="135">
                  <c:v>124.49047876733937</c:v>
                </c:pt>
                <c:pt idx="136">
                  <c:v>126.7223660189577</c:v>
                </c:pt>
                <c:pt idx="137">
                  <c:v>128.02146610232413</c:v>
                </c:pt>
                <c:pt idx="138">
                  <c:v>127.87798062640121</c:v>
                </c:pt>
                <c:pt idx="139">
                  <c:v>126.29910852156866</c:v>
                </c:pt>
                <c:pt idx="140">
                  <c:v>123.80474683508713</c:v>
                </c:pt>
                <c:pt idx="141">
                  <c:v>121.13037974451244</c:v>
                </c:pt>
                <c:pt idx="142">
                  <c:v>118.86550159989773</c:v>
                </c:pt>
                <c:pt idx="143">
                  <c:v>117.2638450126654</c:v>
                </c:pt>
                <c:pt idx="144">
                  <c:v>116.28162175857992</c:v>
                </c:pt>
                <c:pt idx="145">
                  <c:v>115.73331935243371</c:v>
                </c:pt>
                <c:pt idx="146">
                  <c:v>115.43001297803551</c:v>
                </c:pt>
                <c:pt idx="147">
                  <c:v>115.24172888770308</c:v>
                </c:pt>
                <c:pt idx="148">
                  <c:v>115.09913915232005</c:v>
                </c:pt>
                <c:pt idx="149">
                  <c:v>114.9721227495284</c:v>
                </c:pt>
                <c:pt idx="150">
                  <c:v>114.84975863652708</c:v>
                </c:pt>
                <c:pt idx="151">
                  <c:v>114.72869291946235</c:v>
                </c:pt>
                <c:pt idx="152">
                  <c:v>114.60804110000805</c:v>
                </c:pt>
                <c:pt idx="153">
                  <c:v>114.48759681192234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123.38075686872092</c:v>
                </c:pt>
                <c:pt idx="26">
                  <c:v>123.35613071280176</c:v>
                </c:pt>
                <c:pt idx="27">
                  <c:v>123.33156155508445</c:v>
                </c:pt>
                <c:pt idx="28">
                  <c:v>123.3070534315701</c:v>
                </c:pt>
                <c:pt idx="29">
                  <c:v>123.28261062345682</c:v>
                </c:pt>
                <c:pt idx="30">
                  <c:v>123.25823766639297</c:v>
                </c:pt>
                <c:pt idx="31">
                  <c:v>123.23393935915917</c:v>
                </c:pt>
                <c:pt idx="32">
                  <c:v>123.20972077157276</c:v>
                </c:pt>
                <c:pt idx="33">
                  <c:v>123.18558725137349</c:v>
                </c:pt>
                <c:pt idx="34">
                  <c:v>123.16154442980802</c:v>
                </c:pt>
                <c:pt idx="35">
                  <c:v>123.13759822558639</c:v>
                </c:pt>
                <c:pt idx="36">
                  <c:v>123.11375484683091</c:v>
                </c:pt>
                <c:pt idx="37">
                  <c:v>123.09002079057983</c:v>
                </c:pt>
                <c:pt idx="38">
                  <c:v>123.06640283934293</c:v>
                </c:pt>
                <c:pt idx="39">
                  <c:v>123.042908054132</c:v>
                </c:pt>
                <c:pt idx="40">
                  <c:v>123.01954376330667</c:v>
                </c:pt>
                <c:pt idx="41">
                  <c:v>122.99631754648516</c:v>
                </c:pt>
                <c:pt idx="42">
                  <c:v>122.97323721266622</c:v>
                </c:pt>
                <c:pt idx="43">
                  <c:v>122.95031077159743</c:v>
                </c:pt>
                <c:pt idx="44">
                  <c:v>122.92754639730016</c:v>
                </c:pt>
                <c:pt idx="45">
                  <c:v>122.9049523825269</c:v>
                </c:pt>
                <c:pt idx="46">
                  <c:v>122.88253708278003</c:v>
                </c:pt>
                <c:pt idx="47">
                  <c:v>122.86030884836244</c:v>
                </c:pt>
                <c:pt idx="48">
                  <c:v>122.83827594276214</c:v>
                </c:pt>
                <c:pt idx="49">
                  <c:v>122.81644644549534</c:v>
                </c:pt>
                <c:pt idx="50">
                  <c:v>122.79482813734644</c:v>
                </c:pt>
                <c:pt idx="51">
                  <c:v>122.7734283657542</c:v>
                </c:pt>
                <c:pt idx="52">
                  <c:v>122.7522538879044</c:v>
                </c:pt>
                <c:pt idx="53">
                  <c:v>122.73131068890416</c:v>
                </c:pt>
                <c:pt idx="54">
                  <c:v>122.71060377224362</c:v>
                </c:pt>
                <c:pt idx="55">
                  <c:v>122.69013691960221</c:v>
                </c:pt>
                <c:pt idx="56">
                  <c:v>122.66991241694484</c:v>
                </c:pt>
                <c:pt idx="57">
                  <c:v>122.64993074379123</c:v>
                </c:pt>
                <c:pt idx="58">
                  <c:v>122.63019022255011</c:v>
                </c:pt>
                <c:pt idx="59">
                  <c:v>122.61068662490962</c:v>
                </c:pt>
                <c:pt idx="60">
                  <c:v>122.59141273249578</c:v>
                </c:pt>
                <c:pt idx="61">
                  <c:v>122.57235784938135</c:v>
                </c:pt>
                <c:pt idx="62">
                  <c:v>122.55350726458595</c:v>
                </c:pt>
                <c:pt idx="63">
                  <c:v>122.53484166349449</c:v>
                </c:pt>
                <c:pt idx="64">
                  <c:v>122.51633648817989</c:v>
                </c:pt>
                <c:pt idx="65">
                  <c:v>122.49796124799335</c:v>
                </c:pt>
                <c:pt idx="66">
                  <c:v>122.47967878352993</c:v>
                </c:pt>
                <c:pt idx="67">
                  <c:v>122.46144448923332</c:v>
                </c:pt>
                <c:pt idx="68">
                  <c:v>122.44320550250694</c:v>
                </c:pt>
                <c:pt idx="69">
                  <c:v>122.42489987028233</c:v>
                </c:pt>
                <c:pt idx="70">
                  <c:v>122.40645570755726</c:v>
                </c:pt>
                <c:pt idx="71">
                  <c:v>122.38779036644574</c:v>
                </c:pt>
                <c:pt idx="72">
                  <c:v>122.36880963871496</c:v>
                </c:pt>
                <c:pt idx="73">
                  <c:v>122.34940701952019</c:v>
                </c:pt>
                <c:pt idx="74">
                  <c:v>122.32946306492242</c:v>
                </c:pt>
                <c:pt idx="75">
                  <c:v>122.30884488055372</c:v>
                </c:pt>
                <c:pt idx="76">
                  <c:v>122.28740578317243</c:v>
                </c:pt>
                <c:pt idx="77">
                  <c:v>122.26498518043995</c:v>
                </c:pt>
                <c:pt idx="78">
                  <c:v>122.24140871658823</c:v>
                </c:pt>
                <c:pt idx="79">
                  <c:v>122.21648873221334</c:v>
                </c:pt>
                <c:pt idx="80">
                  <c:v>122.19002508466849</c:v>
                </c:pt>
                <c:pt idx="81">
                  <c:v>122.16180637089272</c:v>
                </c:pt>
                <c:pt idx="82">
                  <c:v>122.13161158651732</c:v>
                </c:pt>
                <c:pt idx="83">
                  <c:v>122.09921224339054</c:v>
                </c:pt>
                <c:pt idx="84">
                  <c:v>122.06437495211647</c:v>
                </c:pt>
                <c:pt idx="85">
                  <c:v>122.02686445697617</c:v>
                </c:pt>
                <c:pt idx="86">
                  <c:v>121.98644708820811</c:v>
                </c:pt>
                <c:pt idx="87">
                  <c:v>121.94289457200878</c:v>
                </c:pt>
                <c:pt idx="88">
                  <c:v>121.89598811312634</c:v>
                </c:pt>
                <c:pt idx="89">
                  <c:v>121.84552264029529</c:v>
                </c:pt>
                <c:pt idx="90">
                  <c:v>121.79131108300786</c:v>
                </c:pt>
                <c:pt idx="91">
                  <c:v>121.73318853135329</c:v>
                </c:pt>
                <c:pt idx="92">
                  <c:v>121.67101612089201</c:v>
                </c:pt>
                <c:pt idx="93">
                  <c:v>121.60468448342604</c:v>
                </c:pt>
                <c:pt idx="94">
                  <c:v>121.53411661314189</c:v>
                </c:pt>
                <c:pt idx="95">
                  <c:v>121.45927001620353</c:v>
                </c:pt>
                <c:pt idx="96">
                  <c:v>121.38013803981032</c:v>
                </c:pt>
                <c:pt idx="97">
                  <c:v>121.29675031242292</c:v>
                </c:pt>
                <c:pt idx="98">
                  <c:v>121.20917226789496</c:v>
                </c:pt>
                <c:pt idx="99">
                  <c:v>121.11750376963187</c:v>
                </c:pt>
                <c:pt idx="100">
                  <c:v>121.02187689335224</c:v>
                </c:pt>
                <c:pt idx="101">
                  <c:v>120.92245296535819</c:v>
                </c:pt>
                <c:pt idx="102">
                  <c:v>120.81941898465828</c:v>
                </c:pt>
                <c:pt idx="103">
                  <c:v>120.71298357978887</c:v>
                </c:pt>
                <c:pt idx="104">
                  <c:v>120.60337266359491</c:v>
                </c:pt>
                <c:pt idx="105">
                  <c:v>120.49082495138651</c:v>
                </c:pt>
                <c:pt idx="106">
                  <c:v>120.37558750049897</c:v>
                </c:pt>
                <c:pt idx="107">
                  <c:v>120.25791141381762</c:v>
                </c:pt>
                <c:pt idx="108">
                  <c:v>120.13804782824951</c:v>
                </c:pt>
                <c:pt idx="109">
                  <c:v>120.01624428364146</c:v>
                </c:pt>
                <c:pt idx="110">
                  <c:v>119.89274154047224</c:v>
                </c:pt>
                <c:pt idx="111">
                  <c:v>119.76777088777629</c:v>
                </c:pt>
                <c:pt idx="112">
                  <c:v>119.64155195783164</c:v>
                </c:pt>
                <c:pt idx="113">
                  <c:v>119.51429104236274</c:v>
                </c:pt>
                <c:pt idx="114">
                  <c:v>119.38617988711414</c:v>
                </c:pt>
                <c:pt idx="115">
                  <c:v>119.25739492796038</c:v>
                </c:pt>
                <c:pt idx="116">
                  <c:v>119.12809692219071</c:v>
                </c:pt>
                <c:pt idx="117">
                  <c:v>118.99843092292998</c:v>
                </c:pt>
                <c:pt idx="118">
                  <c:v>118.8685265423297</c:v>
                </c:pt>
                <c:pt idx="119">
                  <c:v>118.73849844958927</c:v>
                </c:pt>
                <c:pt idx="120">
                  <c:v>118.60844705241476</c:v>
                </c:pt>
                <c:pt idx="121">
                  <c:v>118.47845931458816</c:v>
                </c:pt>
                <c:pt idx="122">
                  <c:v>118.34860966735486</c:v>
                </c:pt>
                <c:pt idx="123">
                  <c:v>118.218960977881</c:v>
                </c:pt>
                <c:pt idx="124">
                  <c:v>118.08956554370741</c:v>
                </c:pt>
                <c:pt idx="125">
                  <c:v>117.96046608765256</c:v>
                </c:pt>
                <c:pt idx="126">
                  <c:v>117.83169673278942</c:v>
                </c:pt>
                <c:pt idx="127">
                  <c:v>117.70328394181217</c:v>
                </c:pt>
                <c:pt idx="128">
                  <c:v>117.57524740924498</c:v>
                </c:pt>
                <c:pt idx="129">
                  <c:v>117.4476008985029</c:v>
                </c:pt>
                <c:pt idx="130">
                  <c:v>117.32035301880244</c:v>
                </c:pt>
                <c:pt idx="131">
                  <c:v>117.19350793936744</c:v>
                </c:pt>
                <c:pt idx="132">
                  <c:v>117.06706604033486</c:v>
                </c:pt>
                <c:pt idx="133">
                  <c:v>116.94102450128605</c:v>
                </c:pt>
                <c:pt idx="134">
                  <c:v>116.8153778294743</c:v>
                </c:pt>
                <c:pt idx="135">
                  <c:v>116.69011833064464</c:v>
                </c:pt>
                <c:pt idx="136">
                  <c:v>116.56523652590049</c:v>
                </c:pt>
                <c:pt idx="137">
                  <c:v>116.44072151841614</c:v>
                </c:pt>
                <c:pt idx="138">
                  <c:v>116.31656131396542</c:v>
                </c:pt>
                <c:pt idx="139">
                  <c:v>116.19274309927501</c:v>
                </c:pt>
                <c:pt idx="140">
                  <c:v>116.06925348214779</c:v>
                </c:pt>
                <c:pt idx="141">
                  <c:v>115.94607869716459</c:v>
                </c:pt>
                <c:pt idx="142">
                  <c:v>115.82320478058331</c:v>
                </c:pt>
                <c:pt idx="143">
                  <c:v>115.70061771783081</c:v>
                </c:pt>
                <c:pt idx="144">
                  <c:v>115.57830356674097</c:v>
                </c:pt>
                <c:pt idx="145">
                  <c:v>115.45624855943902</c:v>
                </c:pt>
                <c:pt idx="146">
                  <c:v>115.33443918551995</c:v>
                </c:pt>
                <c:pt idx="147">
                  <c:v>115.21286225892199</c:v>
                </c:pt>
                <c:pt idx="148">
                  <c:v>115.09150497065798</c:v>
                </c:pt>
                <c:pt idx="149">
                  <c:v>114.9703549293435</c:v>
                </c:pt>
                <c:pt idx="150">
                  <c:v>114.84940019125045</c:v>
                </c:pt>
                <c:pt idx="151">
                  <c:v>114.72862928142007</c:v>
                </c:pt>
                <c:pt idx="152">
                  <c:v>114.60803120719197</c:v>
                </c:pt>
                <c:pt idx="153">
                  <c:v>114.48759546534211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48128"/>
        <c:axId val="417348520"/>
      </c:scatterChart>
      <c:valAx>
        <c:axId val="417348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348520"/>
        <c:crosses val="autoZero"/>
        <c:crossBetween val="midCat"/>
      </c:valAx>
      <c:valAx>
        <c:axId val="417348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34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124.20399999999999</c:v>
                </c:pt>
                <c:pt idx="1">
                  <c:v>124.093</c:v>
                </c:pt>
                <c:pt idx="2">
                  <c:v>124.611</c:v>
                </c:pt>
                <c:pt idx="3">
                  <c:v>124.056</c:v>
                </c:pt>
                <c:pt idx="4">
                  <c:v>124.48099999999999</c:v>
                </c:pt>
                <c:pt idx="5">
                  <c:v>123.741</c:v>
                </c:pt>
                <c:pt idx="6">
                  <c:v>123.926</c:v>
                </c:pt>
                <c:pt idx="7">
                  <c:v>123.574</c:v>
                </c:pt>
                <c:pt idx="8">
                  <c:v>122.889</c:v>
                </c:pt>
                <c:pt idx="9">
                  <c:v>122.22199999999999</c:v>
                </c:pt>
                <c:pt idx="10">
                  <c:v>121.70399999999999</c:v>
                </c:pt>
                <c:pt idx="11">
                  <c:v>122.22199999999999</c:v>
                </c:pt>
                <c:pt idx="12">
                  <c:v>122.70399999999999</c:v>
                </c:pt>
                <c:pt idx="13">
                  <c:v>122.96299999999999</c:v>
                </c:pt>
                <c:pt idx="14">
                  <c:v>122.759</c:v>
                </c:pt>
                <c:pt idx="15">
                  <c:v>123.27800000000001</c:v>
                </c:pt>
                <c:pt idx="16">
                  <c:v>123.926</c:v>
                </c:pt>
                <c:pt idx="17">
                  <c:v>123.53700000000001</c:v>
                </c:pt>
                <c:pt idx="18">
                  <c:v>123.574</c:v>
                </c:pt>
                <c:pt idx="19">
                  <c:v>123.741</c:v>
                </c:pt>
                <c:pt idx="20">
                  <c:v>124.352</c:v>
                </c:pt>
                <c:pt idx="21">
                  <c:v>124.29600000000001</c:v>
                </c:pt>
                <c:pt idx="22">
                  <c:v>123.574</c:v>
                </c:pt>
                <c:pt idx="23">
                  <c:v>122.77800000000001</c:v>
                </c:pt>
                <c:pt idx="24">
                  <c:v>123.185</c:v>
                </c:pt>
                <c:pt idx="25">
                  <c:v>122.46299999999999</c:v>
                </c:pt>
                <c:pt idx="26">
                  <c:v>123.87</c:v>
                </c:pt>
                <c:pt idx="27">
                  <c:v>122.98099999999999</c:v>
                </c:pt>
                <c:pt idx="28">
                  <c:v>124.22199999999999</c:v>
                </c:pt>
                <c:pt idx="29">
                  <c:v>124.944</c:v>
                </c:pt>
                <c:pt idx="30">
                  <c:v>123.70399999999999</c:v>
                </c:pt>
                <c:pt idx="31">
                  <c:v>123.944</c:v>
                </c:pt>
                <c:pt idx="32">
                  <c:v>124.759</c:v>
                </c:pt>
                <c:pt idx="33">
                  <c:v>125.51900000000001</c:v>
                </c:pt>
                <c:pt idx="34">
                  <c:v>125.593</c:v>
                </c:pt>
                <c:pt idx="35">
                  <c:v>126.833</c:v>
                </c:pt>
                <c:pt idx="36">
                  <c:v>126.51900000000001</c:v>
                </c:pt>
                <c:pt idx="37">
                  <c:v>126.72199999999999</c:v>
                </c:pt>
                <c:pt idx="38">
                  <c:v>126.593</c:v>
                </c:pt>
                <c:pt idx="39">
                  <c:v>125.444</c:v>
                </c:pt>
                <c:pt idx="40">
                  <c:v>126.77800000000001</c:v>
                </c:pt>
                <c:pt idx="41">
                  <c:v>126.22199999999999</c:v>
                </c:pt>
                <c:pt idx="42">
                  <c:v>126.148</c:v>
                </c:pt>
                <c:pt idx="43">
                  <c:v>126.70399999999999</c:v>
                </c:pt>
                <c:pt idx="44">
                  <c:v>128.74100000000001</c:v>
                </c:pt>
                <c:pt idx="45">
                  <c:v>128.37</c:v>
                </c:pt>
                <c:pt idx="46">
                  <c:v>130.70400000000001</c:v>
                </c:pt>
                <c:pt idx="47">
                  <c:v>132.07400000000001</c:v>
                </c:pt>
                <c:pt idx="48">
                  <c:v>134.185</c:v>
                </c:pt>
                <c:pt idx="49">
                  <c:v>136.333</c:v>
                </c:pt>
                <c:pt idx="50">
                  <c:v>141.185</c:v>
                </c:pt>
                <c:pt idx="51">
                  <c:v>147.815</c:v>
                </c:pt>
                <c:pt idx="52">
                  <c:v>156.74100000000001</c:v>
                </c:pt>
                <c:pt idx="53">
                  <c:v>168</c:v>
                </c:pt>
                <c:pt idx="54">
                  <c:v>180.53700000000001</c:v>
                </c:pt>
                <c:pt idx="55">
                  <c:v>192.13</c:v>
                </c:pt>
                <c:pt idx="56">
                  <c:v>203.648</c:v>
                </c:pt>
                <c:pt idx="57">
                  <c:v>212.57400000000001</c:v>
                </c:pt>
                <c:pt idx="58">
                  <c:v>217.72200000000001</c:v>
                </c:pt>
                <c:pt idx="59">
                  <c:v>222.70400000000001</c:v>
                </c:pt>
                <c:pt idx="60">
                  <c:v>222.70400000000001</c:v>
                </c:pt>
                <c:pt idx="61">
                  <c:v>216.51900000000001</c:v>
                </c:pt>
                <c:pt idx="62">
                  <c:v>197.88900000000001</c:v>
                </c:pt>
                <c:pt idx="63">
                  <c:v>159.685</c:v>
                </c:pt>
                <c:pt idx="64">
                  <c:v>134.01900000000001</c:v>
                </c:pt>
                <c:pt idx="65">
                  <c:v>130.29599999999999</c:v>
                </c:pt>
                <c:pt idx="66">
                  <c:v>128.88900000000001</c:v>
                </c:pt>
                <c:pt idx="67">
                  <c:v>129.648</c:v>
                </c:pt>
                <c:pt idx="68">
                  <c:v>129.87</c:v>
                </c:pt>
                <c:pt idx="69">
                  <c:v>130.70400000000001</c:v>
                </c:pt>
                <c:pt idx="70">
                  <c:v>132.20400000000001</c:v>
                </c:pt>
                <c:pt idx="71">
                  <c:v>134.185</c:v>
                </c:pt>
                <c:pt idx="72">
                  <c:v>137.27799999999999</c:v>
                </c:pt>
                <c:pt idx="73">
                  <c:v>143.167</c:v>
                </c:pt>
                <c:pt idx="74">
                  <c:v>151.05600000000001</c:v>
                </c:pt>
                <c:pt idx="75">
                  <c:v>159.59299999999999</c:v>
                </c:pt>
                <c:pt idx="76">
                  <c:v>169.03700000000001</c:v>
                </c:pt>
                <c:pt idx="77">
                  <c:v>177.05600000000001</c:v>
                </c:pt>
                <c:pt idx="78">
                  <c:v>183.44399999999999</c:v>
                </c:pt>
                <c:pt idx="79">
                  <c:v>183.01900000000001</c:v>
                </c:pt>
                <c:pt idx="80">
                  <c:v>175.88900000000001</c:v>
                </c:pt>
                <c:pt idx="81">
                  <c:v>155.42599999999999</c:v>
                </c:pt>
                <c:pt idx="82">
                  <c:v>131.833</c:v>
                </c:pt>
                <c:pt idx="83">
                  <c:v>124.593</c:v>
                </c:pt>
                <c:pt idx="84">
                  <c:v>124.27800000000001</c:v>
                </c:pt>
                <c:pt idx="85">
                  <c:v>124.741</c:v>
                </c:pt>
                <c:pt idx="86">
                  <c:v>124.685</c:v>
                </c:pt>
                <c:pt idx="87">
                  <c:v>122.63</c:v>
                </c:pt>
                <c:pt idx="88">
                  <c:v>123.093</c:v>
                </c:pt>
                <c:pt idx="89">
                  <c:v>123.13</c:v>
                </c:pt>
                <c:pt idx="90">
                  <c:v>123.46299999999999</c:v>
                </c:pt>
                <c:pt idx="91">
                  <c:v>121.70399999999999</c:v>
                </c:pt>
                <c:pt idx="92">
                  <c:v>123.444</c:v>
                </c:pt>
                <c:pt idx="93">
                  <c:v>123.03700000000001</c:v>
                </c:pt>
                <c:pt idx="94">
                  <c:v>122.741</c:v>
                </c:pt>
                <c:pt idx="95">
                  <c:v>123.20399999999999</c:v>
                </c:pt>
                <c:pt idx="96">
                  <c:v>124</c:v>
                </c:pt>
                <c:pt idx="97">
                  <c:v>125.27800000000001</c:v>
                </c:pt>
                <c:pt idx="98">
                  <c:v>123.759</c:v>
                </c:pt>
                <c:pt idx="99">
                  <c:v>123.13</c:v>
                </c:pt>
                <c:pt idx="100">
                  <c:v>124.556</c:v>
                </c:pt>
                <c:pt idx="101">
                  <c:v>126.167</c:v>
                </c:pt>
                <c:pt idx="102">
                  <c:v>125.426</c:v>
                </c:pt>
                <c:pt idx="103">
                  <c:v>125.852</c:v>
                </c:pt>
                <c:pt idx="104">
                  <c:v>127.444</c:v>
                </c:pt>
                <c:pt idx="105">
                  <c:v>128.38900000000001</c:v>
                </c:pt>
                <c:pt idx="106">
                  <c:v>130.44399999999999</c:v>
                </c:pt>
                <c:pt idx="107">
                  <c:v>133.37</c:v>
                </c:pt>
                <c:pt idx="108">
                  <c:v>137.148</c:v>
                </c:pt>
                <c:pt idx="109">
                  <c:v>140.07400000000001</c:v>
                </c:pt>
                <c:pt idx="110">
                  <c:v>143.24100000000001</c:v>
                </c:pt>
                <c:pt idx="111">
                  <c:v>145.77799999999999</c:v>
                </c:pt>
                <c:pt idx="112">
                  <c:v>145.53700000000001</c:v>
                </c:pt>
                <c:pt idx="113">
                  <c:v>144.5</c:v>
                </c:pt>
                <c:pt idx="114">
                  <c:v>140.24100000000001</c:v>
                </c:pt>
                <c:pt idx="115">
                  <c:v>135.57400000000001</c:v>
                </c:pt>
                <c:pt idx="116">
                  <c:v>130.90700000000001</c:v>
                </c:pt>
                <c:pt idx="117">
                  <c:v>126.407</c:v>
                </c:pt>
                <c:pt idx="118">
                  <c:v>122.074</c:v>
                </c:pt>
                <c:pt idx="119">
                  <c:v>120.96299999999999</c:v>
                </c:pt>
                <c:pt idx="120">
                  <c:v>121.5</c:v>
                </c:pt>
                <c:pt idx="121">
                  <c:v>121.093</c:v>
                </c:pt>
                <c:pt idx="122">
                  <c:v>121.29600000000001</c:v>
                </c:pt>
                <c:pt idx="123">
                  <c:v>121.333</c:v>
                </c:pt>
                <c:pt idx="124">
                  <c:v>120.79600000000001</c:v>
                </c:pt>
                <c:pt idx="125">
                  <c:v>121.074</c:v>
                </c:pt>
                <c:pt idx="126">
                  <c:v>121.148</c:v>
                </c:pt>
                <c:pt idx="127">
                  <c:v>119.685</c:v>
                </c:pt>
                <c:pt idx="128">
                  <c:v>121.056</c:v>
                </c:pt>
                <c:pt idx="129">
                  <c:v>120.79600000000001</c:v>
                </c:pt>
                <c:pt idx="130">
                  <c:v>121.352</c:v>
                </c:pt>
                <c:pt idx="131">
                  <c:v>122.944</c:v>
                </c:pt>
                <c:pt idx="132">
                  <c:v>125.53700000000001</c:v>
                </c:pt>
                <c:pt idx="133">
                  <c:v>126.926</c:v>
                </c:pt>
                <c:pt idx="134">
                  <c:v>129.352</c:v>
                </c:pt>
                <c:pt idx="135">
                  <c:v>131.167</c:v>
                </c:pt>
                <c:pt idx="136">
                  <c:v>130.90700000000001</c:v>
                </c:pt>
                <c:pt idx="137">
                  <c:v>130.61099999999999</c:v>
                </c:pt>
                <c:pt idx="138">
                  <c:v>127.944</c:v>
                </c:pt>
                <c:pt idx="139">
                  <c:v>126.03700000000001</c:v>
                </c:pt>
                <c:pt idx="140">
                  <c:v>122.20399999999999</c:v>
                </c:pt>
                <c:pt idx="141">
                  <c:v>120.556</c:v>
                </c:pt>
                <c:pt idx="142">
                  <c:v>118.833</c:v>
                </c:pt>
                <c:pt idx="143">
                  <c:v>118.167</c:v>
                </c:pt>
                <c:pt idx="144">
                  <c:v>118.426</c:v>
                </c:pt>
                <c:pt idx="145">
                  <c:v>119.87</c:v>
                </c:pt>
                <c:pt idx="146">
                  <c:v>118.259</c:v>
                </c:pt>
                <c:pt idx="147">
                  <c:v>118.667</c:v>
                </c:pt>
                <c:pt idx="148">
                  <c:v>118.87</c:v>
                </c:pt>
                <c:pt idx="149">
                  <c:v>119.241</c:v>
                </c:pt>
                <c:pt idx="150">
                  <c:v>118.46299999999999</c:v>
                </c:pt>
                <c:pt idx="151">
                  <c:v>119.87</c:v>
                </c:pt>
                <c:pt idx="152">
                  <c:v>118.79600000000001</c:v>
                </c:pt>
                <c:pt idx="153">
                  <c:v>118</c:v>
                </c:pt>
                <c:pt idx="154">
                  <c:v>118.96299999999999</c:v>
                </c:pt>
                <c:pt idx="155">
                  <c:v>117.72199999999999</c:v>
                </c:pt>
                <c:pt idx="156">
                  <c:v>117.556</c:v>
                </c:pt>
                <c:pt idx="157">
                  <c:v>116.833</c:v>
                </c:pt>
                <c:pt idx="158">
                  <c:v>118.352</c:v>
                </c:pt>
                <c:pt idx="159">
                  <c:v>117.259</c:v>
                </c:pt>
                <c:pt idx="160">
                  <c:v>117.29600000000001</c:v>
                </c:pt>
                <c:pt idx="161">
                  <c:v>117.72199999999999</c:v>
                </c:pt>
                <c:pt idx="162">
                  <c:v>117.77800000000001</c:v>
                </c:pt>
                <c:pt idx="163">
                  <c:v>117.27800000000001</c:v>
                </c:pt>
                <c:pt idx="164">
                  <c:v>117.815</c:v>
                </c:pt>
                <c:pt idx="165">
                  <c:v>117.03700000000001</c:v>
                </c:pt>
                <c:pt idx="166">
                  <c:v>117.352</c:v>
                </c:pt>
                <c:pt idx="167">
                  <c:v>116.815</c:v>
                </c:pt>
                <c:pt idx="168">
                  <c:v>117.685</c:v>
                </c:pt>
                <c:pt idx="169">
                  <c:v>117.815</c:v>
                </c:pt>
                <c:pt idx="170">
                  <c:v>118.5</c:v>
                </c:pt>
                <c:pt idx="171">
                  <c:v>117.63</c:v>
                </c:pt>
                <c:pt idx="172">
                  <c:v>118.148</c:v>
                </c:pt>
                <c:pt idx="173">
                  <c:v>116.98099999999999</c:v>
                </c:pt>
                <c:pt idx="174">
                  <c:v>117.111</c:v>
                </c:pt>
                <c:pt idx="175">
                  <c:v>117.53700000000001</c:v>
                </c:pt>
                <c:pt idx="176">
                  <c:v>117.98099999999999</c:v>
                </c:pt>
                <c:pt idx="177">
                  <c:v>116.96299999999999</c:v>
                </c:pt>
                <c:pt idx="178">
                  <c:v>117.148</c:v>
                </c:pt>
                <c:pt idx="179">
                  <c:v>117.056</c:v>
                </c:pt>
                <c:pt idx="180">
                  <c:v>117.574</c:v>
                </c:pt>
                <c:pt idx="181">
                  <c:v>116.741</c:v>
                </c:pt>
                <c:pt idx="182">
                  <c:v>117.70399999999999</c:v>
                </c:pt>
                <c:pt idx="183">
                  <c:v>117.13</c:v>
                </c:pt>
                <c:pt idx="184">
                  <c:v>116.833</c:v>
                </c:pt>
                <c:pt idx="185">
                  <c:v>116.46299999999999</c:v>
                </c:pt>
                <c:pt idx="186">
                  <c:v>117.074</c:v>
                </c:pt>
                <c:pt idx="187">
                  <c:v>116.852</c:v>
                </c:pt>
                <c:pt idx="188">
                  <c:v>116.648</c:v>
                </c:pt>
                <c:pt idx="189">
                  <c:v>115.907</c:v>
                </c:pt>
                <c:pt idx="190">
                  <c:v>117.37</c:v>
                </c:pt>
                <c:pt idx="191">
                  <c:v>117.111</c:v>
                </c:pt>
                <c:pt idx="192">
                  <c:v>117.111</c:v>
                </c:pt>
                <c:pt idx="193">
                  <c:v>116.815</c:v>
                </c:pt>
                <c:pt idx="194">
                  <c:v>116.87</c:v>
                </c:pt>
                <c:pt idx="195">
                  <c:v>118.611</c:v>
                </c:pt>
                <c:pt idx="196">
                  <c:v>117.37</c:v>
                </c:pt>
                <c:pt idx="197">
                  <c:v>117.167</c:v>
                </c:pt>
                <c:pt idx="198">
                  <c:v>117.22199999999999</c:v>
                </c:pt>
                <c:pt idx="199">
                  <c:v>117.759</c:v>
                </c:pt>
                <c:pt idx="200">
                  <c:v>118.03700000000001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125.95071396588436</c:v>
                </c:pt>
                <c:pt idx="26">
                  <c:v>125.91763040834893</c:v>
                </c:pt>
                <c:pt idx="27">
                  <c:v>125.88460763417888</c:v>
                </c:pt>
                <c:pt idx="28">
                  <c:v>125.85165026961334</c:v>
                </c:pt>
                <c:pt idx="29">
                  <c:v>125.81876326392452</c:v>
                </c:pt>
                <c:pt idx="30">
                  <c:v>125.78595190805476</c:v>
                </c:pt>
                <c:pt idx="31">
                  <c:v>125.75322185391681</c:v>
                </c:pt>
                <c:pt idx="32">
                  <c:v>125.72057913522502</c:v>
                </c:pt>
                <c:pt idx="33">
                  <c:v>125.68803019508424</c:v>
                </c:pt>
                <c:pt idx="34">
                  <c:v>125.65558194748738</c:v>
                </c:pt>
                <c:pt idx="35">
                  <c:v>125.62324200084001</c:v>
                </c:pt>
                <c:pt idx="36">
                  <c:v>125.59101959757695</c:v>
                </c:pt>
                <c:pt idx="37">
                  <c:v>125.55892946656303</c:v>
                </c:pt>
                <c:pt idx="38">
                  <c:v>125.52700655633677</c:v>
                </c:pt>
                <c:pt idx="39">
                  <c:v>125.49535800800328</c:v>
                </c:pt>
                <c:pt idx="40">
                  <c:v>125.46433154335236</c:v>
                </c:pt>
                <c:pt idx="41">
                  <c:v>125.43501491550559</c:v>
                </c:pt>
                <c:pt idx="42">
                  <c:v>125.41058705723356</c:v>
                </c:pt>
                <c:pt idx="43">
                  <c:v>125.39963556955196</c:v>
                </c:pt>
                <c:pt idx="44">
                  <c:v>125.42349856533441</c:v>
                </c:pt>
                <c:pt idx="45">
                  <c:v>125.53075811665519</c:v>
                </c:pt>
                <c:pt idx="46">
                  <c:v>125.82233108382212</c:v>
                </c:pt>
                <c:pt idx="47">
                  <c:v>126.4883748881597</c:v>
                </c:pt>
                <c:pt idx="48">
                  <c:v>127.85117230536841</c:v>
                </c:pt>
                <c:pt idx="49">
                  <c:v>130.39536940523965</c:v>
                </c:pt>
                <c:pt idx="50">
                  <c:v>134.7520294490011</c:v>
                </c:pt>
                <c:pt idx="51">
                  <c:v>141.59642599679009</c:v>
                </c:pt>
                <c:pt idx="52">
                  <c:v>151.43619236018259</c:v>
                </c:pt>
                <c:pt idx="53">
                  <c:v>164.31534970805274</c:v>
                </c:pt>
                <c:pt idx="54">
                  <c:v>179.52955743854778</c:v>
                </c:pt>
                <c:pt idx="55">
                  <c:v>195.50081389551309</c:v>
                </c:pt>
                <c:pt idx="56">
                  <c:v>209.94664080890021</c:v>
                </c:pt>
                <c:pt idx="57">
                  <c:v>220.37515916203103</c:v>
                </c:pt>
                <c:pt idx="58">
                  <c:v>224.77682134593368</c:v>
                </c:pt>
                <c:pt idx="59">
                  <c:v>222.25336011182671</c:v>
                </c:pt>
                <c:pt idx="60">
                  <c:v>213.3146210385556</c:v>
                </c:pt>
                <c:pt idx="61">
                  <c:v>199.70901367725315</c:v>
                </c:pt>
                <c:pt idx="62">
                  <c:v>183.86475570237306</c:v>
                </c:pt>
                <c:pt idx="63">
                  <c:v>168.18636768953982</c:v>
                </c:pt>
                <c:pt idx="64">
                  <c:v>154.48372716408085</c:v>
                </c:pt>
                <c:pt idx="65">
                  <c:v>143.70771311078406</c:v>
                </c:pt>
                <c:pt idx="66">
                  <c:v>136.00508327716551</c:v>
                </c:pt>
                <c:pt idx="67">
                  <c:v>130.9817659166971</c:v>
                </c:pt>
                <c:pt idx="68">
                  <c:v>128.03064040631543</c:v>
                </c:pt>
                <c:pt idx="69">
                  <c:v>126.62503678254247</c:v>
                </c:pt>
                <c:pt idx="70">
                  <c:v>126.5452617248534</c:v>
                </c:pt>
                <c:pt idx="71">
                  <c:v>128.02596548297592</c:v>
                </c:pt>
                <c:pt idx="72">
                  <c:v>131.75556105245013</c:v>
                </c:pt>
                <c:pt idx="73">
                  <c:v>138.58182873027235</c:v>
                </c:pt>
                <c:pt idx="74">
                  <c:v>148.83671759801049</c:v>
                </c:pt>
                <c:pt idx="75">
                  <c:v>161.50791977124112</c:v>
                </c:pt>
                <c:pt idx="76">
                  <c:v>173.88294543614052</c:v>
                </c:pt>
                <c:pt idx="77">
                  <c:v>182.28112488268698</c:v>
                </c:pt>
                <c:pt idx="78">
                  <c:v>183.76583979886269</c:v>
                </c:pt>
                <c:pt idx="79">
                  <c:v>177.77947894966806</c:v>
                </c:pt>
                <c:pt idx="80">
                  <c:v>166.47194469415538</c:v>
                </c:pt>
                <c:pt idx="81">
                  <c:v>153.46061313099761</c:v>
                </c:pt>
                <c:pt idx="82">
                  <c:v>141.98296113553113</c:v>
                </c:pt>
                <c:pt idx="83">
                  <c:v>133.70422682546976</c:v>
                </c:pt>
                <c:pt idx="84">
                  <c:v>128.68316691748322</c:v>
                </c:pt>
                <c:pt idx="85">
                  <c:v>126.08089600492467</c:v>
                </c:pt>
                <c:pt idx="86">
                  <c:v>124.9117137032206</c:v>
                </c:pt>
                <c:pt idx="87">
                  <c:v>124.44465043573379</c:v>
                </c:pt>
                <c:pt idx="88">
                  <c:v>124.26674524275052</c:v>
                </c:pt>
                <c:pt idx="89">
                  <c:v>124.18923516544321</c:v>
                </c:pt>
                <c:pt idx="90">
                  <c:v>124.14030182577108</c:v>
                </c:pt>
                <c:pt idx="91">
                  <c:v>124.09679432629854</c:v>
                </c:pt>
                <c:pt idx="92">
                  <c:v>124.05227191822382</c:v>
                </c:pt>
                <c:pt idx="93">
                  <c:v>124.00512508822143</c:v>
                </c:pt>
                <c:pt idx="94">
                  <c:v>123.95495707010875</c:v>
                </c:pt>
                <c:pt idx="95">
                  <c:v>123.90170037488262</c:v>
                </c:pt>
                <c:pt idx="96">
                  <c:v>123.84557075273199</c:v>
                </c:pt>
                <c:pt idx="97">
                  <c:v>123.78751058990197</c:v>
                </c:pt>
                <c:pt idx="98">
                  <c:v>123.73050887760232</c:v>
                </c:pt>
                <c:pt idx="99">
                  <c:v>123.68281646499932</c:v>
                </c:pt>
                <c:pt idx="100">
                  <c:v>123.66469614254784</c:v>
                </c:pt>
                <c:pt idx="101">
                  <c:v>123.7203606947713</c:v>
                </c:pt>
                <c:pt idx="102">
                  <c:v>123.93480245579292</c:v>
                </c:pt>
                <c:pt idx="103">
                  <c:v>124.44982945425971</c:v>
                </c:pt>
                <c:pt idx="104">
                  <c:v>125.46524531072704</c:v>
                </c:pt>
                <c:pt idx="105">
                  <c:v>127.20484716240819</c:v>
                </c:pt>
                <c:pt idx="106">
                  <c:v>129.83262697884797</c:v>
                </c:pt>
                <c:pt idx="107">
                  <c:v>133.33022738114067</c:v>
                </c:pt>
                <c:pt idx="108">
                  <c:v>137.38624962537224</c:v>
                </c:pt>
                <c:pt idx="109">
                  <c:v>141.37483545632753</c:v>
                </c:pt>
                <c:pt idx="110">
                  <c:v>144.48148884886893</c:v>
                </c:pt>
                <c:pt idx="111">
                  <c:v>145.9598523937095</c:v>
                </c:pt>
                <c:pt idx="112">
                  <c:v>145.41318928977336</c:v>
                </c:pt>
                <c:pt idx="113">
                  <c:v>142.95633253349817</c:v>
                </c:pt>
                <c:pt idx="114">
                  <c:v>139.16814161613311</c:v>
                </c:pt>
                <c:pt idx="115">
                  <c:v>134.86128955023679</c:v>
                </c:pt>
                <c:pt idx="116">
                  <c:v>130.79406303062521</c:v>
                </c:pt>
                <c:pt idx="117">
                  <c:v>127.46224482071857</c:v>
                </c:pt>
                <c:pt idx="118">
                  <c:v>125.0405987759685</c:v>
                </c:pt>
                <c:pt idx="119">
                  <c:v>123.45267067168295</c:v>
                </c:pt>
                <c:pt idx="120">
                  <c:v>122.49527976955093</c:v>
                </c:pt>
                <c:pt idx="121">
                  <c:v>121.94803728066763</c:v>
                </c:pt>
                <c:pt idx="122">
                  <c:v>121.63489496809669</c:v>
                </c:pt>
                <c:pt idx="123">
                  <c:v>121.44036051419913</c:v>
                </c:pt>
                <c:pt idx="124">
                  <c:v>121.29972470334765</c:v>
                </c:pt>
                <c:pt idx="125">
                  <c:v>121.18211707542761</c:v>
                </c:pt>
                <c:pt idx="126">
                  <c:v>121.07793384028356</c:v>
                </c:pt>
                <c:pt idx="127">
                  <c:v>120.99671973797476</c:v>
                </c:pt>
                <c:pt idx="128">
                  <c:v>120.97977089213273</c:v>
                </c:pt>
                <c:pt idx="129">
                  <c:v>121.12760199188345</c:v>
                </c:pt>
                <c:pt idx="130">
                  <c:v>121.62521974870198</c:v>
                </c:pt>
                <c:pt idx="131">
                  <c:v>122.71758880745308</c:v>
                </c:pt>
                <c:pt idx="132">
                  <c:v>124.57854568765049</c:v>
                </c:pt>
                <c:pt idx="133">
                  <c:v>127.08774321978738</c:v>
                </c:pt>
                <c:pt idx="134">
                  <c:v>129.67457588099489</c:v>
                </c:pt>
                <c:pt idx="135">
                  <c:v>131.45101567500728</c:v>
                </c:pt>
                <c:pt idx="136">
                  <c:v>131.66663386452902</c:v>
                </c:pt>
                <c:pt idx="137">
                  <c:v>130.18398201989592</c:v>
                </c:pt>
                <c:pt idx="138">
                  <c:v>127.57157880981229</c:v>
                </c:pt>
                <c:pt idx="139">
                  <c:v>124.73048242285246</c:v>
                </c:pt>
                <c:pt idx="140">
                  <c:v>122.38241569978548</c:v>
                </c:pt>
                <c:pt idx="141">
                  <c:v>120.80522451754538</c:v>
                </c:pt>
                <c:pt idx="142">
                  <c:v>119.90530642503913</c:v>
                </c:pt>
                <c:pt idx="143">
                  <c:v>119.44198012707191</c:v>
                </c:pt>
                <c:pt idx="144">
                  <c:v>119.20075549853883</c:v>
                </c:pt>
                <c:pt idx="145">
                  <c:v>119.05154854278162</c:v>
                </c:pt>
                <c:pt idx="146">
                  <c:v>118.93393875848248</c:v>
                </c:pt>
                <c:pt idx="147">
                  <c:v>118.82544847846881</c:v>
                </c:pt>
                <c:pt idx="148">
                  <c:v>118.71922691623048</c:v>
                </c:pt>
                <c:pt idx="149">
                  <c:v>118.61353930007331</c:v>
                </c:pt>
                <c:pt idx="150">
                  <c:v>118.50801560548774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125.95071396588436</c:v>
                </c:pt>
                <c:pt idx="26">
                  <c:v>125.91763040834891</c:v>
                </c:pt>
                <c:pt idx="27">
                  <c:v>125.88460763417875</c:v>
                </c:pt>
                <c:pt idx="28">
                  <c:v>125.85165026961222</c:v>
                </c:pt>
                <c:pt idx="29">
                  <c:v>125.81876326391534</c:v>
                </c:pt>
                <c:pt idx="30">
                  <c:v>125.78595190798525</c:v>
                </c:pt>
                <c:pt idx="31">
                  <c:v>125.75322185342627</c:v>
                </c:pt>
                <c:pt idx="32">
                  <c:v>125.72057913199914</c:v>
                </c:pt>
                <c:pt idx="33">
                  <c:v>125.6880301753182</c:v>
                </c:pt>
                <c:pt idx="34">
                  <c:v>125.65558183464067</c:v>
                </c:pt>
                <c:pt idx="35">
                  <c:v>125.62324140055784</c:v>
                </c:pt>
                <c:pt idx="36">
                  <c:v>125.59101662235597</c:v>
                </c:pt>
                <c:pt idx="37">
                  <c:v>125.55891572676842</c:v>
                </c:pt>
                <c:pt idx="38">
                  <c:v>125.52694743578569</c:v>
                </c:pt>
                <c:pt idx="39">
                  <c:v>125.49512098312806</c:v>
                </c:pt>
                <c:pt idx="40">
                  <c:v>125.46344612891426</c:v>
                </c:pt>
                <c:pt idx="41">
                  <c:v>125.4319331719782</c:v>
                </c:pt>
                <c:pt idx="42">
                  <c:v>125.40059295919457</c:v>
                </c:pt>
                <c:pt idx="43">
                  <c:v>125.36943689106869</c:v>
                </c:pt>
                <c:pt idx="44">
                  <c:v>125.33847692273102</c:v>
                </c:pt>
                <c:pt idx="45">
                  <c:v>125.30772555934375</c:v>
                </c:pt>
                <c:pt idx="46">
                  <c:v>125.27719584478247</c:v>
                </c:pt>
                <c:pt idx="47">
                  <c:v>125.24690134229388</c:v>
                </c:pt>
                <c:pt idx="48">
                  <c:v>125.21685610565319</c:v>
                </c:pt>
                <c:pt idx="49">
                  <c:v>125.18707463915148</c:v>
                </c:pt>
                <c:pt idx="50">
                  <c:v>125.15757184453386</c:v>
                </c:pt>
                <c:pt idx="51">
                  <c:v>125.12836295278632</c:v>
                </c:pt>
                <c:pt idx="52">
                  <c:v>125.09946343843316</c:v>
                </c:pt>
                <c:pt idx="53">
                  <c:v>125.07088891376272</c:v>
                </c:pt>
                <c:pt idx="54">
                  <c:v>125.0426550001507</c:v>
                </c:pt>
                <c:pt idx="55">
                  <c:v>125.01477717340666</c:v>
                </c:pt>
                <c:pt idx="56">
                  <c:v>124.9872705798348</c:v>
                </c:pt>
                <c:pt idx="57">
                  <c:v>124.96014981949587</c:v>
                </c:pt>
                <c:pt idx="58">
                  <c:v>124.93342869298723</c:v>
                </c:pt>
                <c:pt idx="59">
                  <c:v>124.90711990795447</c:v>
                </c:pt>
                <c:pt idx="60">
                  <c:v>124.88123474152427</c:v>
                </c:pt>
                <c:pt idx="61">
                  <c:v>124.8557826549424</c:v>
                </c:pt>
                <c:pt idx="62">
                  <c:v>124.83077085694006</c:v>
                </c:pt>
                <c:pt idx="63">
                  <c:v>124.80620381278327</c:v>
                </c:pt>
                <c:pt idx="64">
                  <c:v>124.78208269662329</c:v>
                </c:pt>
                <c:pt idx="65">
                  <c:v>124.7584047857157</c:v>
                </c:pt>
                <c:pt idx="66">
                  <c:v>124.73516279636108</c:v>
                </c:pt>
                <c:pt idx="67">
                  <c:v>124.71234416309896</c:v>
                </c:pt>
                <c:pt idx="68">
                  <c:v>124.68993026480598</c:v>
                </c:pt>
                <c:pt idx="69">
                  <c:v>124.66789560395526</c:v>
                </c:pt>
                <c:pt idx="70">
                  <c:v>124.64620694841517</c:v>
                </c:pt>
                <c:pt idx="71">
                  <c:v>124.62482244880907</c:v>
                </c:pt>
                <c:pt idx="72">
                  <c:v>124.60369074859847</c:v>
                </c:pt>
                <c:pt idx="73">
                  <c:v>124.58275010862427</c:v>
                </c:pt>
                <c:pt idx="74">
                  <c:v>124.56192757272136</c:v>
                </c:pt>
                <c:pt idx="75">
                  <c:v>124.54113820602554</c:v>
                </c:pt>
                <c:pt idx="76">
                  <c:v>124.52028444245629</c:v>
                </c:pt>
                <c:pt idx="77">
                  <c:v>124.4992555822445</c:v>
                </c:pt>
                <c:pt idx="78">
                  <c:v>124.4779274838623</c:v>
                </c:pt>
                <c:pt idx="79">
                  <c:v>124.45616249681538</c:v>
                </c:pt>
                <c:pt idx="80">
                  <c:v>124.43380968194793</c:v>
                </c:pt>
                <c:pt idx="81">
                  <c:v>124.41070536364583</c:v>
                </c:pt>
                <c:pt idx="82">
                  <c:v>124.38667405310932</c:v>
                </c:pt>
                <c:pt idx="83">
                  <c:v>124.3615297733142</c:v>
                </c:pt>
                <c:pt idx="84">
                  <c:v>124.33507780418176</c:v>
                </c:pt>
                <c:pt idx="85">
                  <c:v>124.30711685088148</c:v>
                </c:pt>
                <c:pt idx="86">
                  <c:v>124.27744161946947</c:v>
                </c:pt>
                <c:pt idx="87">
                  <c:v>124.24584576296222</c:v>
                </c:pt>
                <c:pt idx="88">
                  <c:v>124.21212513857802</c:v>
                </c:pt>
                <c:pt idx="89">
                  <c:v>124.17608129471583</c:v>
                </c:pt>
                <c:pt idx="90">
                  <c:v>124.13752508599859</c:v>
                </c:pt>
                <c:pt idx="91">
                  <c:v>124.09628029821369</c:v>
                </c:pt>
                <c:pt idx="92">
                  <c:v>124.0521871539862</c:v>
                </c:pt>
                <c:pt idx="93">
                  <c:v>124.00510556598239</c:v>
                </c:pt>
                <c:pt idx="94">
                  <c:v>123.9549180083303</c:v>
                </c:pt>
                <c:pt idx="95">
                  <c:v>123.90153188907379</c:v>
                </c:pt>
                <c:pt idx="96">
                  <c:v>123.84488132640034</c:v>
                </c:pt>
                <c:pt idx="97">
                  <c:v>123.78492825790337</c:v>
                </c:pt>
                <c:pt idx="98">
                  <c:v>123.72166284339303</c:v>
                </c:pt>
                <c:pt idx="99">
                  <c:v>123.65510315541763</c:v>
                </c:pt>
                <c:pt idx="100">
                  <c:v>123.58529418514659</c:v>
                </c:pt>
                <c:pt idx="101">
                  <c:v>123.51230622209769</c:v>
                </c:pt>
                <c:pt idx="102">
                  <c:v>123.43623269220303</c:v>
                </c:pt>
                <c:pt idx="103">
                  <c:v>123.35718755827807</c:v>
                </c:pt>
                <c:pt idx="104">
                  <c:v>123.27530239914732</c:v>
                </c:pt>
                <c:pt idx="105">
                  <c:v>123.1907232882641</c:v>
                </c:pt>
                <c:pt idx="106">
                  <c:v>123.1036075900887</c:v>
                </c:pt>
                <c:pt idx="107">
                  <c:v>123.01412078374759</c:v>
                </c:pt>
                <c:pt idx="108">
                  <c:v>122.9224334099523</c:v>
                </c:pt>
                <c:pt idx="109">
                  <c:v>122.82871822036074</c:v>
                </c:pt>
                <c:pt idx="110">
                  <c:v>122.7331475900821</c:v>
                </c:pt>
                <c:pt idx="111">
                  <c:v>122.63589123528438</c:v>
                </c:pt>
                <c:pt idx="112">
                  <c:v>122.5371142600569</c:v>
                </c:pt>
                <c:pt idx="113">
                  <c:v>122.43697554070087</c:v>
                </c:pt>
                <c:pt idx="114">
                  <c:v>122.335626442061</c:v>
                </c:pt>
                <c:pt idx="115">
                  <c:v>122.23320984966395</c:v>
                </c:pt>
                <c:pt idx="116">
                  <c:v>122.1298594933472</c:v>
                </c:pt>
                <c:pt idx="117">
                  <c:v>122.02569953259685</c:v>
                </c:pt>
                <c:pt idx="118">
                  <c:v>121.92084437069121</c:v>
                </c:pt>
                <c:pt idx="119">
                  <c:v>121.81539866360653</c:v>
                </c:pt>
                <c:pt idx="120">
                  <c:v>121.70945749009032</c:v>
                </c:pt>
                <c:pt idx="121">
                  <c:v>121.60310665096159</c:v>
                </c:pt>
                <c:pt idx="122">
                  <c:v>121.49642306819132</c:v>
                </c:pt>
                <c:pt idx="123">
                  <c:v>121.38947525734011</c:v>
                </c:pt>
                <c:pt idx="124">
                  <c:v>121.28232385022149</c:v>
                </c:pt>
                <c:pt idx="125">
                  <c:v>121.17502214801002</c:v>
                </c:pt>
                <c:pt idx="126">
                  <c:v>121.06761668827093</c:v>
                </c:pt>
                <c:pt idx="127">
                  <c:v>120.96014781244192</c:v>
                </c:pt>
                <c:pt idx="128">
                  <c:v>120.85265022307952</c:v>
                </c:pt>
                <c:pt idx="129">
                  <c:v>120.7451535226522</c:v>
                </c:pt>
                <c:pt idx="130">
                  <c:v>120.63768272780948</c:v>
                </c:pt>
                <c:pt idx="131">
                  <c:v>120.53025875488157</c:v>
                </c:pt>
                <c:pt idx="132">
                  <c:v>120.42289887388803</c:v>
                </c:pt>
                <c:pt idx="133">
                  <c:v>120.31561712957802</c:v>
                </c:pt>
                <c:pt idx="134">
                  <c:v>120.20842472902144</c:v>
                </c:pt>
                <c:pt idx="135">
                  <c:v>120.10133039604759</c:v>
                </c:pt>
                <c:pt idx="136">
                  <c:v>119.99434069341963</c:v>
                </c:pt>
                <c:pt idx="137">
                  <c:v>119.88746031406559</c:v>
                </c:pt>
                <c:pt idx="138">
                  <c:v>119.7806923429892</c:v>
                </c:pt>
                <c:pt idx="139">
                  <c:v>119.6740384916798</c:v>
                </c:pt>
                <c:pt idx="140">
                  <c:v>119.56749930694976</c:v>
                </c:pt>
                <c:pt idx="141">
                  <c:v>119.46107435617178</c:v>
                </c:pt>
                <c:pt idx="142">
                  <c:v>119.35476239087971</c:v>
                </c:pt>
                <c:pt idx="143">
                  <c:v>119.24856149064881</c:v>
                </c:pt>
                <c:pt idx="144">
                  <c:v>119.14246918909674</c:v>
                </c:pt>
                <c:pt idx="145">
                  <c:v>119.03648258375252</c:v>
                </c:pt>
                <c:pt idx="146">
                  <c:v>118.93059843143227</c:v>
                </c:pt>
                <c:pt idx="147">
                  <c:v>118.82481323064935</c:v>
                </c:pt>
                <c:pt idx="148">
                  <c:v>118.71912329246743</c:v>
                </c:pt>
                <c:pt idx="149">
                  <c:v>118.613524801091</c:v>
                </c:pt>
                <c:pt idx="150">
                  <c:v>118.50801386537388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4520"/>
        <c:axId val="404484912"/>
      </c:scatterChart>
      <c:valAx>
        <c:axId val="404484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4484912"/>
        <c:crosses val="autoZero"/>
        <c:crossBetween val="midCat"/>
      </c:valAx>
      <c:valAx>
        <c:axId val="404484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4484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125.145</c:v>
                </c:pt>
                <c:pt idx="1">
                  <c:v>126.636</c:v>
                </c:pt>
                <c:pt idx="2">
                  <c:v>125.327</c:v>
                </c:pt>
                <c:pt idx="3">
                  <c:v>125.745</c:v>
                </c:pt>
                <c:pt idx="4">
                  <c:v>125.364</c:v>
                </c:pt>
                <c:pt idx="5">
                  <c:v>124.509</c:v>
                </c:pt>
                <c:pt idx="6">
                  <c:v>126.10899999999999</c:v>
                </c:pt>
                <c:pt idx="7">
                  <c:v>124.6</c:v>
                </c:pt>
                <c:pt idx="8">
                  <c:v>124.255</c:v>
                </c:pt>
                <c:pt idx="9">
                  <c:v>123.673</c:v>
                </c:pt>
                <c:pt idx="10">
                  <c:v>124.727</c:v>
                </c:pt>
                <c:pt idx="11">
                  <c:v>124.745</c:v>
                </c:pt>
                <c:pt idx="12">
                  <c:v>123.41800000000001</c:v>
                </c:pt>
                <c:pt idx="13">
                  <c:v>124.09099999999999</c:v>
                </c:pt>
                <c:pt idx="14">
                  <c:v>124.6</c:v>
                </c:pt>
                <c:pt idx="15">
                  <c:v>124.345</c:v>
                </c:pt>
                <c:pt idx="16">
                  <c:v>124.491</c:v>
                </c:pt>
                <c:pt idx="17">
                  <c:v>125.036</c:v>
                </c:pt>
                <c:pt idx="18">
                  <c:v>125.38200000000001</c:v>
                </c:pt>
                <c:pt idx="19">
                  <c:v>124.782</c:v>
                </c:pt>
                <c:pt idx="20">
                  <c:v>125.309</c:v>
                </c:pt>
                <c:pt idx="21">
                  <c:v>125.2</c:v>
                </c:pt>
                <c:pt idx="22">
                  <c:v>125.018</c:v>
                </c:pt>
                <c:pt idx="23">
                  <c:v>124.38200000000001</c:v>
                </c:pt>
                <c:pt idx="24">
                  <c:v>123.764</c:v>
                </c:pt>
                <c:pt idx="25">
                  <c:v>123.38200000000001</c:v>
                </c:pt>
                <c:pt idx="26">
                  <c:v>123.94499999999999</c:v>
                </c:pt>
                <c:pt idx="27">
                  <c:v>124.164</c:v>
                </c:pt>
                <c:pt idx="28">
                  <c:v>124.41800000000001</c:v>
                </c:pt>
                <c:pt idx="29">
                  <c:v>124.636</c:v>
                </c:pt>
                <c:pt idx="30">
                  <c:v>125.09099999999999</c:v>
                </c:pt>
                <c:pt idx="31">
                  <c:v>124.345</c:v>
                </c:pt>
                <c:pt idx="32">
                  <c:v>124.673</c:v>
                </c:pt>
                <c:pt idx="33">
                  <c:v>125.8</c:v>
                </c:pt>
                <c:pt idx="34">
                  <c:v>125.636</c:v>
                </c:pt>
                <c:pt idx="35">
                  <c:v>125.56399999999999</c:v>
                </c:pt>
                <c:pt idx="36">
                  <c:v>126.636</c:v>
                </c:pt>
                <c:pt idx="37">
                  <c:v>126.236</c:v>
                </c:pt>
                <c:pt idx="38">
                  <c:v>126.818</c:v>
                </c:pt>
                <c:pt idx="39">
                  <c:v>127.527</c:v>
                </c:pt>
                <c:pt idx="40">
                  <c:v>127.291</c:v>
                </c:pt>
                <c:pt idx="41">
                  <c:v>129.18199999999999</c:v>
                </c:pt>
                <c:pt idx="42">
                  <c:v>128.21799999999999</c:v>
                </c:pt>
                <c:pt idx="43">
                  <c:v>127.09099999999999</c:v>
                </c:pt>
                <c:pt idx="44">
                  <c:v>128</c:v>
                </c:pt>
                <c:pt idx="45">
                  <c:v>128.47300000000001</c:v>
                </c:pt>
                <c:pt idx="46">
                  <c:v>129.94499999999999</c:v>
                </c:pt>
                <c:pt idx="47">
                  <c:v>131.45500000000001</c:v>
                </c:pt>
                <c:pt idx="48">
                  <c:v>133.89099999999999</c:v>
                </c:pt>
                <c:pt idx="49">
                  <c:v>135.09100000000001</c:v>
                </c:pt>
                <c:pt idx="50">
                  <c:v>139.09100000000001</c:v>
                </c:pt>
                <c:pt idx="51">
                  <c:v>143.61799999999999</c:v>
                </c:pt>
                <c:pt idx="52">
                  <c:v>149.83600000000001</c:v>
                </c:pt>
                <c:pt idx="53">
                  <c:v>160.691</c:v>
                </c:pt>
                <c:pt idx="54">
                  <c:v>170.6</c:v>
                </c:pt>
                <c:pt idx="55">
                  <c:v>182.78200000000001</c:v>
                </c:pt>
                <c:pt idx="56">
                  <c:v>194.291</c:v>
                </c:pt>
                <c:pt idx="57">
                  <c:v>205.14500000000001</c:v>
                </c:pt>
                <c:pt idx="58">
                  <c:v>214.52699999999999</c:v>
                </c:pt>
                <c:pt idx="59">
                  <c:v>220.691</c:v>
                </c:pt>
                <c:pt idx="60">
                  <c:v>223.76400000000001</c:v>
                </c:pt>
                <c:pt idx="61">
                  <c:v>222.83600000000001</c:v>
                </c:pt>
                <c:pt idx="62">
                  <c:v>209.41800000000001</c:v>
                </c:pt>
                <c:pt idx="63">
                  <c:v>178.673</c:v>
                </c:pt>
                <c:pt idx="64">
                  <c:v>140.18199999999999</c:v>
                </c:pt>
                <c:pt idx="65">
                  <c:v>131.07300000000001</c:v>
                </c:pt>
                <c:pt idx="66">
                  <c:v>128.691</c:v>
                </c:pt>
                <c:pt idx="67">
                  <c:v>130.52699999999999</c:v>
                </c:pt>
                <c:pt idx="68">
                  <c:v>130.291</c:v>
                </c:pt>
                <c:pt idx="69">
                  <c:v>130.41800000000001</c:v>
                </c:pt>
                <c:pt idx="70">
                  <c:v>132.291</c:v>
                </c:pt>
                <c:pt idx="71">
                  <c:v>133.18199999999999</c:v>
                </c:pt>
                <c:pt idx="72">
                  <c:v>135.90899999999999</c:v>
                </c:pt>
                <c:pt idx="73">
                  <c:v>141.309</c:v>
                </c:pt>
                <c:pt idx="74">
                  <c:v>149.90899999999999</c:v>
                </c:pt>
                <c:pt idx="75">
                  <c:v>158.47300000000001</c:v>
                </c:pt>
                <c:pt idx="76">
                  <c:v>168.291</c:v>
                </c:pt>
                <c:pt idx="77">
                  <c:v>176.4</c:v>
                </c:pt>
                <c:pt idx="78">
                  <c:v>182.52699999999999</c:v>
                </c:pt>
                <c:pt idx="79">
                  <c:v>183.61799999999999</c:v>
                </c:pt>
                <c:pt idx="80">
                  <c:v>176.255</c:v>
                </c:pt>
                <c:pt idx="81">
                  <c:v>154.12700000000001</c:v>
                </c:pt>
                <c:pt idx="82">
                  <c:v>129.50899999999999</c:v>
                </c:pt>
                <c:pt idx="83">
                  <c:v>124.655</c:v>
                </c:pt>
                <c:pt idx="84">
                  <c:v>123.327</c:v>
                </c:pt>
                <c:pt idx="85">
                  <c:v>122.94499999999999</c:v>
                </c:pt>
                <c:pt idx="86">
                  <c:v>122.345</c:v>
                </c:pt>
                <c:pt idx="87">
                  <c:v>122.836</c:v>
                </c:pt>
                <c:pt idx="88">
                  <c:v>122.455</c:v>
                </c:pt>
                <c:pt idx="89">
                  <c:v>122.92700000000001</c:v>
                </c:pt>
                <c:pt idx="90">
                  <c:v>121.345</c:v>
                </c:pt>
                <c:pt idx="91">
                  <c:v>121.43600000000001</c:v>
                </c:pt>
                <c:pt idx="92">
                  <c:v>121.673</c:v>
                </c:pt>
                <c:pt idx="93">
                  <c:v>123.745</c:v>
                </c:pt>
                <c:pt idx="94">
                  <c:v>122.727</c:v>
                </c:pt>
                <c:pt idx="95">
                  <c:v>123.07299999999999</c:v>
                </c:pt>
                <c:pt idx="96">
                  <c:v>123</c:v>
                </c:pt>
                <c:pt idx="97">
                  <c:v>123.145</c:v>
                </c:pt>
                <c:pt idx="98">
                  <c:v>123.236</c:v>
                </c:pt>
                <c:pt idx="99">
                  <c:v>123.964</c:v>
                </c:pt>
                <c:pt idx="100">
                  <c:v>124.873</c:v>
                </c:pt>
                <c:pt idx="101">
                  <c:v>124.89100000000001</c:v>
                </c:pt>
                <c:pt idx="102">
                  <c:v>125.473</c:v>
                </c:pt>
                <c:pt idx="103">
                  <c:v>125.982</c:v>
                </c:pt>
                <c:pt idx="104">
                  <c:v>127.455</c:v>
                </c:pt>
                <c:pt idx="105">
                  <c:v>128.964</c:v>
                </c:pt>
                <c:pt idx="106">
                  <c:v>129.78200000000001</c:v>
                </c:pt>
                <c:pt idx="107">
                  <c:v>134.09100000000001</c:v>
                </c:pt>
                <c:pt idx="108">
                  <c:v>136.49100000000001</c:v>
                </c:pt>
                <c:pt idx="109">
                  <c:v>140.50899999999999</c:v>
                </c:pt>
                <c:pt idx="110">
                  <c:v>143.05500000000001</c:v>
                </c:pt>
                <c:pt idx="111">
                  <c:v>144.309</c:v>
                </c:pt>
                <c:pt idx="112">
                  <c:v>143.45500000000001</c:v>
                </c:pt>
                <c:pt idx="113">
                  <c:v>141.4</c:v>
                </c:pt>
                <c:pt idx="114">
                  <c:v>135.41800000000001</c:v>
                </c:pt>
                <c:pt idx="115">
                  <c:v>130.745</c:v>
                </c:pt>
                <c:pt idx="116">
                  <c:v>126.41800000000001</c:v>
                </c:pt>
                <c:pt idx="117">
                  <c:v>124.38200000000001</c:v>
                </c:pt>
                <c:pt idx="118">
                  <c:v>120.8</c:v>
                </c:pt>
                <c:pt idx="119">
                  <c:v>121.673</c:v>
                </c:pt>
                <c:pt idx="120">
                  <c:v>120</c:v>
                </c:pt>
                <c:pt idx="121">
                  <c:v>119.691</c:v>
                </c:pt>
                <c:pt idx="122">
                  <c:v>120.709</c:v>
                </c:pt>
                <c:pt idx="123">
                  <c:v>120.92700000000001</c:v>
                </c:pt>
                <c:pt idx="124">
                  <c:v>120.364</c:v>
                </c:pt>
                <c:pt idx="125">
                  <c:v>120.6</c:v>
                </c:pt>
                <c:pt idx="126">
                  <c:v>119.89100000000001</c:v>
                </c:pt>
                <c:pt idx="127">
                  <c:v>121.09099999999999</c:v>
                </c:pt>
                <c:pt idx="128">
                  <c:v>121.673</c:v>
                </c:pt>
                <c:pt idx="129">
                  <c:v>121.236</c:v>
                </c:pt>
                <c:pt idx="130">
                  <c:v>122.982</c:v>
                </c:pt>
                <c:pt idx="131">
                  <c:v>123.43600000000001</c:v>
                </c:pt>
                <c:pt idx="132">
                  <c:v>125.982</c:v>
                </c:pt>
                <c:pt idx="133">
                  <c:v>127.782</c:v>
                </c:pt>
                <c:pt idx="134">
                  <c:v>130.345</c:v>
                </c:pt>
                <c:pt idx="135">
                  <c:v>131.52699999999999</c:v>
                </c:pt>
                <c:pt idx="136">
                  <c:v>131.4</c:v>
                </c:pt>
                <c:pt idx="137">
                  <c:v>130.07300000000001</c:v>
                </c:pt>
                <c:pt idx="138">
                  <c:v>126.309</c:v>
                </c:pt>
                <c:pt idx="139">
                  <c:v>123.873</c:v>
                </c:pt>
                <c:pt idx="140">
                  <c:v>121.855</c:v>
                </c:pt>
                <c:pt idx="141">
                  <c:v>119.92700000000001</c:v>
                </c:pt>
                <c:pt idx="142">
                  <c:v>120.273</c:v>
                </c:pt>
                <c:pt idx="143">
                  <c:v>119.61799999999999</c:v>
                </c:pt>
                <c:pt idx="144">
                  <c:v>118.92700000000001</c:v>
                </c:pt>
                <c:pt idx="145">
                  <c:v>118.709</c:v>
                </c:pt>
                <c:pt idx="146">
                  <c:v>119.43600000000001</c:v>
                </c:pt>
                <c:pt idx="147">
                  <c:v>118.61799999999999</c:v>
                </c:pt>
                <c:pt idx="148">
                  <c:v>118.673</c:v>
                </c:pt>
                <c:pt idx="149">
                  <c:v>119.873</c:v>
                </c:pt>
                <c:pt idx="150">
                  <c:v>119.727</c:v>
                </c:pt>
                <c:pt idx="151">
                  <c:v>119.145</c:v>
                </c:pt>
                <c:pt idx="152">
                  <c:v>119.836</c:v>
                </c:pt>
                <c:pt idx="153">
                  <c:v>119.89100000000001</c:v>
                </c:pt>
                <c:pt idx="154">
                  <c:v>118.873</c:v>
                </c:pt>
                <c:pt idx="155">
                  <c:v>119.92700000000001</c:v>
                </c:pt>
                <c:pt idx="156">
                  <c:v>118.655</c:v>
                </c:pt>
                <c:pt idx="157">
                  <c:v>118.509</c:v>
                </c:pt>
                <c:pt idx="158">
                  <c:v>117.58199999999999</c:v>
                </c:pt>
                <c:pt idx="159">
                  <c:v>118.127</c:v>
                </c:pt>
                <c:pt idx="160">
                  <c:v>117.818</c:v>
                </c:pt>
                <c:pt idx="161">
                  <c:v>119.855</c:v>
                </c:pt>
                <c:pt idx="162">
                  <c:v>118.036</c:v>
                </c:pt>
                <c:pt idx="163">
                  <c:v>118.6</c:v>
                </c:pt>
                <c:pt idx="164">
                  <c:v>119</c:v>
                </c:pt>
                <c:pt idx="165">
                  <c:v>118.255</c:v>
                </c:pt>
                <c:pt idx="166">
                  <c:v>118.6</c:v>
                </c:pt>
                <c:pt idx="167">
                  <c:v>119.691</c:v>
                </c:pt>
                <c:pt idx="168">
                  <c:v>118.764</c:v>
                </c:pt>
                <c:pt idx="169">
                  <c:v>118.90900000000001</c:v>
                </c:pt>
                <c:pt idx="170">
                  <c:v>118.509</c:v>
                </c:pt>
                <c:pt idx="171">
                  <c:v>118.527</c:v>
                </c:pt>
                <c:pt idx="172">
                  <c:v>118.855</c:v>
                </c:pt>
                <c:pt idx="173">
                  <c:v>118.709</c:v>
                </c:pt>
                <c:pt idx="174">
                  <c:v>118.164</c:v>
                </c:pt>
                <c:pt idx="175">
                  <c:v>118.655</c:v>
                </c:pt>
                <c:pt idx="176">
                  <c:v>117.509</c:v>
                </c:pt>
                <c:pt idx="177">
                  <c:v>117.94499999999999</c:v>
                </c:pt>
                <c:pt idx="178">
                  <c:v>117.691</c:v>
                </c:pt>
                <c:pt idx="179">
                  <c:v>118.6</c:v>
                </c:pt>
                <c:pt idx="180">
                  <c:v>118.018</c:v>
                </c:pt>
                <c:pt idx="181">
                  <c:v>117.182</c:v>
                </c:pt>
                <c:pt idx="182">
                  <c:v>118.291</c:v>
                </c:pt>
                <c:pt idx="183">
                  <c:v>118.455</c:v>
                </c:pt>
                <c:pt idx="184">
                  <c:v>119.236</c:v>
                </c:pt>
                <c:pt idx="185">
                  <c:v>119.255</c:v>
                </c:pt>
                <c:pt idx="186">
                  <c:v>117.709</c:v>
                </c:pt>
                <c:pt idx="187">
                  <c:v>117.61799999999999</c:v>
                </c:pt>
                <c:pt idx="188">
                  <c:v>118.10899999999999</c:v>
                </c:pt>
                <c:pt idx="189">
                  <c:v>117.964</c:v>
                </c:pt>
                <c:pt idx="190">
                  <c:v>117.94499999999999</c:v>
                </c:pt>
                <c:pt idx="191">
                  <c:v>117.473</c:v>
                </c:pt>
                <c:pt idx="192">
                  <c:v>117.2</c:v>
                </c:pt>
                <c:pt idx="193">
                  <c:v>118.94499999999999</c:v>
                </c:pt>
                <c:pt idx="194">
                  <c:v>116.964</c:v>
                </c:pt>
                <c:pt idx="195">
                  <c:v>118.4</c:v>
                </c:pt>
                <c:pt idx="196">
                  <c:v>118.90900000000001</c:v>
                </c:pt>
                <c:pt idx="197">
                  <c:v>117.94499999999999</c:v>
                </c:pt>
                <c:pt idx="198">
                  <c:v>117.018</c:v>
                </c:pt>
                <c:pt idx="199">
                  <c:v>117.90900000000001</c:v>
                </c:pt>
                <c:pt idx="200">
                  <c:v>117.727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127.12650642917147</c:v>
                </c:pt>
                <c:pt idx="28">
                  <c:v>127.06115567616288</c:v>
                </c:pt>
                <c:pt idx="29">
                  <c:v>126.99582990861046</c:v>
                </c:pt>
                <c:pt idx="30">
                  <c:v>126.93053119101408</c:v>
                </c:pt>
                <c:pt idx="31">
                  <c:v>126.86526175154897</c:v>
                </c:pt>
                <c:pt idx="32">
                  <c:v>126.80002399412945</c:v>
                </c:pt>
                <c:pt idx="33">
                  <c:v>126.73482051171567</c:v>
                </c:pt>
                <c:pt idx="34">
                  <c:v>126.6696541036133</c:v>
                </c:pt>
                <c:pt idx="35">
                  <c:v>126.60452781210401</c:v>
                </c:pt>
                <c:pt idx="36">
                  <c:v>126.53944505718098</c:v>
                </c:pt>
                <c:pt idx="37">
                  <c:v>126.47441023984349</c:v>
                </c:pt>
                <c:pt idx="38">
                  <c:v>126.40943140516939</c:v>
                </c:pt>
                <c:pt idx="39">
                  <c:v>126.34453119129017</c:v>
                </c:pt>
                <c:pt idx="40">
                  <c:v>126.2797881827581</c:v>
                </c:pt>
                <c:pt idx="41">
                  <c:v>126.21547969859301</c:v>
                </c:pt>
                <c:pt idx="42">
                  <c:v>126.15253098222168</c:v>
                </c:pt>
                <c:pt idx="43">
                  <c:v>126.0937977141989</c:v>
                </c:pt>
                <c:pt idx="44">
                  <c:v>126.04737278077674</c:v>
                </c:pt>
                <c:pt idx="45">
                  <c:v>126.03423134428236</c:v>
                </c:pt>
                <c:pt idx="46">
                  <c:v>126.10391173215002</c:v>
                </c:pt>
                <c:pt idx="47">
                  <c:v>126.36255636509019</c:v>
                </c:pt>
                <c:pt idx="48">
                  <c:v>127.01522904981908</c:v>
                </c:pt>
                <c:pt idx="49">
                  <c:v>128.41589763442542</c:v>
                </c:pt>
                <c:pt idx="50">
                  <c:v>131.10238280543402</c:v>
                </c:pt>
                <c:pt idx="51">
                  <c:v>135.77458214748575</c:v>
                </c:pt>
                <c:pt idx="52">
                  <c:v>143.16657816376267</c:v>
                </c:pt>
                <c:pt idx="53">
                  <c:v>153.78689561742789</c:v>
                </c:pt>
                <c:pt idx="54">
                  <c:v>167.5670823233209</c:v>
                </c:pt>
                <c:pt idx="55">
                  <c:v>183.54826083077646</c:v>
                </c:pt>
                <c:pt idx="56">
                  <c:v>199.79345976068291</c:v>
                </c:pt>
                <c:pt idx="57">
                  <c:v>213.67572373500519</c:v>
                </c:pt>
                <c:pt idx="58">
                  <c:v>222.53764400839987</c:v>
                </c:pt>
                <c:pt idx="59">
                  <c:v>224.51099965824213</c:v>
                </c:pt>
                <c:pt idx="60">
                  <c:v>219.153006114043</c:v>
                </c:pt>
                <c:pt idx="61">
                  <c:v>207.60295657565453</c:v>
                </c:pt>
                <c:pt idx="62">
                  <c:v>192.18352698009014</c:v>
                </c:pt>
                <c:pt idx="63">
                  <c:v>175.63747383585277</c:v>
                </c:pt>
                <c:pt idx="64">
                  <c:v>160.34236584591727</c:v>
                </c:pt>
                <c:pt idx="65">
                  <c:v>147.80510687367916</c:v>
                </c:pt>
                <c:pt idx="66">
                  <c:v>138.55593494310017</c:v>
                </c:pt>
                <c:pt idx="67">
                  <c:v>132.36708389267872</c:v>
                </c:pt>
                <c:pt idx="68">
                  <c:v>128.62220994537969</c:v>
                </c:pt>
                <c:pt idx="69">
                  <c:v>126.68286201308925</c:v>
                </c:pt>
                <c:pt idx="70">
                  <c:v>126.18139085305144</c:v>
                </c:pt>
                <c:pt idx="71">
                  <c:v>127.22482413611695</c:v>
                </c:pt>
                <c:pt idx="72">
                  <c:v>130.45523587651277</c:v>
                </c:pt>
                <c:pt idx="73">
                  <c:v>136.81022547790735</c:v>
                </c:pt>
                <c:pt idx="74">
                  <c:v>146.83660389320295</c:v>
                </c:pt>
                <c:pt idx="75">
                  <c:v>159.72754353631993</c:v>
                </c:pt>
                <c:pt idx="76">
                  <c:v>172.76388507163199</c:v>
                </c:pt>
                <c:pt idx="77">
                  <c:v>181.96127339990929</c:v>
                </c:pt>
                <c:pt idx="78">
                  <c:v>183.95408930175674</c:v>
                </c:pt>
                <c:pt idx="79">
                  <c:v>177.94493060683055</c:v>
                </c:pt>
                <c:pt idx="80">
                  <c:v>166.19785428567295</c:v>
                </c:pt>
                <c:pt idx="81">
                  <c:v>152.66372958849772</c:v>
                </c:pt>
                <c:pt idx="82">
                  <c:v>140.85698376614459</c:v>
                </c:pt>
                <c:pt idx="83">
                  <c:v>132.50820396122634</c:v>
                </c:pt>
                <c:pt idx="84">
                  <c:v>127.57846677722351</c:v>
                </c:pt>
                <c:pt idx="85">
                  <c:v>125.10217515263022</c:v>
                </c:pt>
                <c:pt idx="86">
                  <c:v>124.02207221738763</c:v>
                </c:pt>
                <c:pt idx="87">
                  <c:v>123.59499652829182</c:v>
                </c:pt>
                <c:pt idx="88">
                  <c:v>123.42352858332465</c:v>
                </c:pt>
                <c:pt idx="89">
                  <c:v>123.33657979519853</c:v>
                </c:pt>
                <c:pt idx="90">
                  <c:v>123.27324107474055</c:v>
                </c:pt>
                <c:pt idx="91">
                  <c:v>123.21528292621612</c:v>
                </c:pt>
                <c:pt idx="92">
                  <c:v>123.15804407196549</c:v>
                </c:pt>
                <c:pt idx="93">
                  <c:v>123.10047038989504</c:v>
                </c:pt>
                <c:pt idx="94">
                  <c:v>123.04234228409835</c:v>
                </c:pt>
                <c:pt idx="95">
                  <c:v>122.98369828840998</c:v>
                </c:pt>
                <c:pt idx="96">
                  <c:v>122.92495958147269</c:v>
                </c:pt>
                <c:pt idx="97">
                  <c:v>122.86766249920889</c:v>
                </c:pt>
                <c:pt idx="98">
                  <c:v>122.81644118723133</c:v>
                </c:pt>
                <c:pt idx="99">
                  <c:v>122.78358458089916</c:v>
                </c:pt>
                <c:pt idx="100">
                  <c:v>122.79797083822692</c:v>
                </c:pt>
                <c:pt idx="101">
                  <c:v>122.91948310689651</c:v>
                </c:pt>
                <c:pt idx="102">
                  <c:v>123.25651338080723</c:v>
                </c:pt>
                <c:pt idx="103">
                  <c:v>123.97692644621547</c:v>
                </c:pt>
                <c:pt idx="104">
                  <c:v>125.29436788711642</c:v>
                </c:pt>
                <c:pt idx="105">
                  <c:v>127.41009255769575</c:v>
                </c:pt>
                <c:pt idx="106">
                  <c:v>130.40615558276019</c:v>
                </c:pt>
                <c:pt idx="107">
                  <c:v>134.12132411410673</c:v>
                </c:pt>
                <c:pt idx="108">
                  <c:v>138.07898822236245</c:v>
                </c:pt>
                <c:pt idx="109">
                  <c:v>141.54204480397743</c:v>
                </c:pt>
                <c:pt idx="110">
                  <c:v>143.71786843590019</c:v>
                </c:pt>
                <c:pt idx="111">
                  <c:v>144.04427286175579</c:v>
                </c:pt>
                <c:pt idx="112">
                  <c:v>142.41718834247459</c:v>
                </c:pt>
                <c:pt idx="113">
                  <c:v>139.23458730212425</c:v>
                </c:pt>
                <c:pt idx="114">
                  <c:v>135.23145001579644</c:v>
                </c:pt>
                <c:pt idx="115">
                  <c:v>131.19890115472364</c:v>
                </c:pt>
                <c:pt idx="116">
                  <c:v>127.73328106257705</c:v>
                </c:pt>
                <c:pt idx="117">
                  <c:v>125.11917931495026</c:v>
                </c:pt>
                <c:pt idx="118">
                  <c:v>123.35815205650117</c:v>
                </c:pt>
                <c:pt idx="119">
                  <c:v>122.2817532721033</c:v>
                </c:pt>
                <c:pt idx="120">
                  <c:v>121.67142303830258</c:v>
                </c:pt>
                <c:pt idx="121">
                  <c:v>121.33725250510707</c:v>
                </c:pt>
                <c:pt idx="122">
                  <c:v>121.14750994423135</c:v>
                </c:pt>
                <c:pt idx="123">
                  <c:v>121.02510425124159</c:v>
                </c:pt>
                <c:pt idx="124">
                  <c:v>120.93148467649748</c:v>
                </c:pt>
                <c:pt idx="125">
                  <c:v>120.85205611303861</c:v>
                </c:pt>
                <c:pt idx="126">
                  <c:v>120.7902087968483</c:v>
                </c:pt>
                <c:pt idx="127">
                  <c:v>120.7737279668973</c:v>
                </c:pt>
                <c:pt idx="128">
                  <c:v>120.87468824469133</c:v>
                </c:pt>
                <c:pt idx="129">
                  <c:v>121.23395176695836</c:v>
                </c:pt>
                <c:pt idx="130">
                  <c:v>122.05978947616634</c:v>
                </c:pt>
                <c:pt idx="131">
                  <c:v>123.55328576292663</c:v>
                </c:pt>
                <c:pt idx="132">
                  <c:v>125.74242962070626</c:v>
                </c:pt>
                <c:pt idx="133">
                  <c:v>128.30382119564652</c:v>
                </c:pt>
                <c:pt idx="134">
                  <c:v>130.54485954475589</c:v>
                </c:pt>
                <c:pt idx="135">
                  <c:v>131.66770747817353</c:v>
                </c:pt>
                <c:pt idx="136">
                  <c:v>131.20463367622557</c:v>
                </c:pt>
                <c:pt idx="137">
                  <c:v>129.3078265181444</c:v>
                </c:pt>
                <c:pt idx="138">
                  <c:v>126.65290394968059</c:v>
                </c:pt>
                <c:pt idx="139">
                  <c:v>124.03808644552319</c:v>
                </c:pt>
                <c:pt idx="140">
                  <c:v>121.997965665411</c:v>
                </c:pt>
                <c:pt idx="141">
                  <c:v>120.67484280734578</c:v>
                </c:pt>
                <c:pt idx="142">
                  <c:v>119.93488079536537</c:v>
                </c:pt>
                <c:pt idx="143">
                  <c:v>119.55808916539851</c:v>
                </c:pt>
                <c:pt idx="144">
                  <c:v>119.36396819904384</c:v>
                </c:pt>
                <c:pt idx="145">
                  <c:v>119.24592159862414</c:v>
                </c:pt>
                <c:pt idx="146">
                  <c:v>119.15446627219657</c:v>
                </c:pt>
                <c:pt idx="147">
                  <c:v>119.07087502672603</c:v>
                </c:pt>
                <c:pt idx="148">
                  <c:v>118.98925878385894</c:v>
                </c:pt>
                <c:pt idx="149">
                  <c:v>118.90806172531431</c:v>
                </c:pt>
                <c:pt idx="150">
                  <c:v>118.82693664732211</c:v>
                </c:pt>
                <c:pt idx="151">
                  <c:v>118.74581844020398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127.12650642917147</c:v>
                </c:pt>
                <c:pt idx="28">
                  <c:v>127.06115567616285</c:v>
                </c:pt>
                <c:pt idx="29">
                  <c:v>126.99582990861016</c:v>
                </c:pt>
                <c:pt idx="30">
                  <c:v>126.93053119101133</c:v>
                </c:pt>
                <c:pt idx="31">
                  <c:v>126.86526175152571</c:v>
                </c:pt>
                <c:pt idx="32">
                  <c:v>126.80002399394749</c:v>
                </c:pt>
                <c:pt idx="33">
                  <c:v>126.73482051039606</c:v>
                </c:pt>
                <c:pt idx="34">
                  <c:v>126.66965409473838</c:v>
                </c:pt>
                <c:pt idx="35">
                  <c:v>126.60452775675182</c:v>
                </c:pt>
                <c:pt idx="36">
                  <c:v>126.5394447370294</c:v>
                </c:pt>
                <c:pt idx="37">
                  <c:v>126.4744085226192</c:v>
                </c:pt>
                <c:pt idx="38">
                  <c:v>126.40942286337885</c:v>
                </c:pt>
                <c:pt idx="39">
                  <c:v>126.34449178901178</c:v>
                </c:pt>
                <c:pt idx="40">
                  <c:v>126.27961962673494</c:v>
                </c:pt>
                <c:pt idx="41">
                  <c:v>126.21481101950681</c:v>
                </c:pt>
                <c:pt idx="42">
                  <c:v>126.15007094472091</c:v>
                </c:pt>
                <c:pt idx="43">
                  <c:v>126.08540473323968</c:v>
                </c:pt>
                <c:pt idx="44">
                  <c:v>126.02081808861031</c:v>
                </c:pt>
                <c:pt idx="45">
                  <c:v>125.95631710626272</c:v>
                </c:pt>
                <c:pt idx="46">
                  <c:v>125.89190829244326</c:v>
                </c:pt>
                <c:pt idx="47">
                  <c:v>125.82759858258264</c:v>
                </c:pt>
                <c:pt idx="48">
                  <c:v>125.76339535873258</c:v>
                </c:pt>
                <c:pt idx="49">
                  <c:v>125.69930646563409</c:v>
                </c:pt>
                <c:pt idx="50">
                  <c:v>125.6353402248958</c:v>
                </c:pt>
                <c:pt idx="51">
                  <c:v>125.57150544666757</c:v>
                </c:pt>
                <c:pt idx="52">
                  <c:v>125.50781143808861</c:v>
                </c:pt>
                <c:pt idx="53">
                  <c:v>125.44426800767073</c:v>
                </c:pt>
                <c:pt idx="54">
                  <c:v>125.3808854646479</c:v>
                </c:pt>
                <c:pt idx="55">
                  <c:v>125.31767461218043</c:v>
                </c:pt>
                <c:pt idx="56">
                  <c:v>125.25464673314858</c:v>
                </c:pt>
                <c:pt idx="57">
                  <c:v>125.19181356710864</c:v>
                </c:pt>
                <c:pt idx="58">
                  <c:v>125.12918727681402</c:v>
                </c:pt>
                <c:pt idx="59">
                  <c:v>125.06678040253392</c:v>
                </c:pt>
                <c:pt idx="60">
                  <c:v>125.00460580223286</c:v>
                </c:pt>
                <c:pt idx="61">
                  <c:v>124.94267657551855</c:v>
                </c:pt>
                <c:pt idx="62">
                  <c:v>124.88100596913024</c:v>
                </c:pt>
                <c:pt idx="63">
                  <c:v>124.81960726163909</c:v>
                </c:pt>
                <c:pt idx="64">
                  <c:v>124.75849362498184</c:v>
                </c:pt>
                <c:pt idx="65">
                  <c:v>124.69767796046969</c:v>
                </c:pt>
                <c:pt idx="66">
                  <c:v>124.63717270702639</c:v>
                </c:pt>
                <c:pt idx="67">
                  <c:v>124.57698961964121</c:v>
                </c:pt>
                <c:pt idx="68">
                  <c:v>124.51713951640117</c:v>
                </c:pt>
                <c:pt idx="69">
                  <c:v>124.45763199302435</c:v>
                </c:pt>
                <c:pt idx="70">
                  <c:v>124.39847510458191</c:v>
                </c:pt>
                <c:pt idx="71">
                  <c:v>124.33967501509963</c:v>
                </c:pt>
                <c:pt idx="72">
                  <c:v>124.28123561699499</c:v>
                </c:pt>
                <c:pt idx="73">
                  <c:v>124.22315812384562</c:v>
                </c:pt>
                <c:pt idx="74">
                  <c:v>124.1654406418012</c:v>
                </c:pt>
                <c:pt idx="75">
                  <c:v>124.10807772702181</c:v>
                </c:pt>
                <c:pt idx="76">
                  <c:v>124.05105993880986</c:v>
                </c:pt>
                <c:pt idx="77">
                  <c:v>123.99437340051843</c:v>
                </c:pt>
                <c:pt idx="78">
                  <c:v>123.93799938275899</c:v>
                </c:pt>
                <c:pt idx="79">
                  <c:v>123.88191392574009</c:v>
                </c:pt>
                <c:pt idx="80">
                  <c:v>123.82608751956153</c:v>
                </c:pt>
                <c:pt idx="81">
                  <c:v>123.77048486274055</c:v>
                </c:pt>
                <c:pt idx="82">
                  <c:v>123.71506471992204</c:v>
                </c:pt>
                <c:pt idx="83">
                  <c:v>123.6597798993748</c:v>
                </c:pt>
                <c:pt idx="84">
                  <c:v>123.60457736928478</c:v>
                </c:pt>
                <c:pt idx="85">
                  <c:v>123.54939852885184</c:v>
                </c:pt>
                <c:pt idx="86">
                  <c:v>123.49417964569659</c:v>
                </c:pt>
                <c:pt idx="87">
                  <c:v>123.43885246512045</c:v>
                </c:pt>
                <c:pt idx="88">
                  <c:v>123.38334498950888</c:v>
                </c:pt>
                <c:pt idx="89">
                  <c:v>123.32758241794922</c:v>
                </c:pt>
                <c:pt idx="90">
                  <c:v>123.27148822742996</c:v>
                </c:pt>
                <c:pt idx="91">
                  <c:v>123.2149853683932</c:v>
                </c:pt>
                <c:pt idx="92">
                  <c:v>123.1579975396038</c:v>
                </c:pt>
                <c:pt idx="93">
                  <c:v>123.10045050096552</c:v>
                </c:pt>
                <c:pt idx="94">
                  <c:v>123.04227337867647</c:v>
                </c:pt>
                <c:pt idx="95">
                  <c:v>122.98339991545529</c:v>
                </c:pt>
                <c:pt idx="96">
                  <c:v>122.92376961975536</c:v>
                </c:pt>
                <c:pt idx="97">
                  <c:v>122.86332877193391</c:v>
                </c:pt>
                <c:pt idx="98">
                  <c:v>122.80203125200745</c:v>
                </c:pt>
                <c:pt idx="99">
                  <c:v>122.73983916240716</c:v>
                </c:pt>
                <c:pt idx="100">
                  <c:v>122.67672322936177</c:v>
                </c:pt>
                <c:pt idx="101">
                  <c:v>122.61266297737728</c:v>
                </c:pt>
                <c:pt idx="102">
                  <c:v>122.54764668192853</c:v>
                </c:pt>
                <c:pt idx="103">
                  <c:v>122.48167111516551</c:v>
                </c:pt>
                <c:pt idx="104">
                  <c:v>122.41474110754812</c:v>
                </c:pt>
                <c:pt idx="105">
                  <c:v>122.34686895442906</c:v>
                </c:pt>
                <c:pt idx="106">
                  <c:v>122.27807370049187</c:v>
                </c:pt>
                <c:pt idx="107">
                  <c:v>122.20838033661596</c:v>
                </c:pt>
                <c:pt idx="108">
                  <c:v>122.13781894336199</c:v>
                </c:pt>
                <c:pt idx="109">
                  <c:v>122.06642381315993</c:v>
                </c:pt>
                <c:pt idx="110">
                  <c:v>121.99423257984149</c:v>
                </c:pt>
                <c:pt idx="111">
                  <c:v>121.92128537981554</c:v>
                </c:pt>
                <c:pt idx="112">
                  <c:v>121.84762406436232</c:v>
                </c:pt>
                <c:pt idx="113">
                  <c:v>121.77329147759249</c:v>
                </c:pt>
                <c:pt idx="114">
                  <c:v>121.69833080988572</c:v>
                </c:pt>
                <c:pt idx="115">
                  <c:v>121.62278503231843</c:v>
                </c:pt>
                <c:pt idx="116">
                  <c:v>121.54669641386181</c:v>
                </c:pt>
                <c:pt idx="117">
                  <c:v>121.47010612005525</c:v>
                </c:pt>
                <c:pt idx="118">
                  <c:v>121.3930538894562</c:v>
                </c:pt>
                <c:pt idx="119">
                  <c:v>121.31557778240835</c:v>
                </c:pt>
                <c:pt idx="120">
                  <c:v>121.23771399549338</c:v>
                </c:pt>
                <c:pt idx="121">
                  <c:v>121.15949673436127</c:v>
                </c:pt>
                <c:pt idx="122">
                  <c:v>121.08095813738153</c:v>
                </c:pt>
                <c:pt idx="123">
                  <c:v>121.00212824263264</c:v>
                </c:pt>
                <c:pt idx="124">
                  <c:v>120.92303499107025</c:v>
                </c:pt>
                <c:pt idx="125">
                  <c:v>120.84370425920886</c:v>
                </c:pt>
                <c:pt idx="126">
                  <c:v>120.76415991525542</c:v>
                </c:pt>
                <c:pt idx="127">
                  <c:v>120.6844238932956</c:v>
                </c:pt>
                <c:pt idx="128">
                  <c:v>120.60451628081302</c:v>
                </c:pt>
                <c:pt idx="129">
                  <c:v>120.52445541548747</c:v>
                </c:pt>
                <c:pt idx="130">
                  <c:v>120.44425798785254</c:v>
                </c:pt>
                <c:pt idx="131">
                  <c:v>120.36393914697595</c:v>
                </c:pt>
                <c:pt idx="132">
                  <c:v>120.28351260685595</c:v>
                </c:pt>
                <c:pt idx="133">
                  <c:v>120.20299075169413</c:v>
                </c:pt>
                <c:pt idx="134">
                  <c:v>120.12238473861461</c:v>
                </c:pt>
                <c:pt idx="135">
                  <c:v>120.0417045967496</c:v>
                </c:pt>
                <c:pt idx="136">
                  <c:v>119.96095932190755</c:v>
                </c:pt>
                <c:pt idx="137">
                  <c:v>119.88015696628769</c:v>
                </c:pt>
                <c:pt idx="138">
                  <c:v>119.79930472290741</c:v>
                </c:pt>
                <c:pt idx="139">
                  <c:v>119.71840900457241</c:v>
                </c:pt>
                <c:pt idx="140">
                  <c:v>119.63747551735111</c:v>
                </c:pt>
                <c:pt idx="141">
                  <c:v>119.55650932861469</c:v>
                </c:pt>
                <c:pt idx="142">
                  <c:v>119.47551492978313</c:v>
                </c:pt>
                <c:pt idx="143">
                  <c:v>119.39449629397276</c:v>
                </c:pt>
                <c:pt idx="144">
                  <c:v>119.31345692878298</c:v>
                </c:pt>
                <c:pt idx="145">
                  <c:v>119.23239992448465</c:v>
                </c:pt>
                <c:pt idx="146">
                  <c:v>119.15132799789005</c:v>
                </c:pt>
                <c:pt idx="147">
                  <c:v>119.07024353219015</c:v>
                </c:pt>
                <c:pt idx="148">
                  <c:v>118.9891486130462</c:v>
                </c:pt>
                <c:pt idx="149">
                  <c:v>118.90804506121789</c:v>
                </c:pt>
                <c:pt idx="150">
                  <c:v>118.82693446200108</c:v>
                </c:pt>
                <c:pt idx="151">
                  <c:v>118.74581819173797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5696"/>
        <c:axId val="404486088"/>
      </c:scatterChart>
      <c:valAx>
        <c:axId val="404485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4486088"/>
        <c:crosses val="autoZero"/>
        <c:crossBetween val="midCat"/>
      </c:valAx>
      <c:valAx>
        <c:axId val="404486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448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125.8</c:v>
                </c:pt>
                <c:pt idx="1">
                  <c:v>126.655</c:v>
                </c:pt>
                <c:pt idx="2">
                  <c:v>126.38200000000001</c:v>
                </c:pt>
                <c:pt idx="3">
                  <c:v>125.455</c:v>
                </c:pt>
                <c:pt idx="4">
                  <c:v>125.56399999999999</c:v>
                </c:pt>
                <c:pt idx="5">
                  <c:v>125.964</c:v>
                </c:pt>
                <c:pt idx="6">
                  <c:v>125.709</c:v>
                </c:pt>
                <c:pt idx="7">
                  <c:v>126.327</c:v>
                </c:pt>
                <c:pt idx="8">
                  <c:v>126.291</c:v>
                </c:pt>
                <c:pt idx="9">
                  <c:v>124.745</c:v>
                </c:pt>
                <c:pt idx="10">
                  <c:v>125.43600000000001</c:v>
                </c:pt>
                <c:pt idx="11">
                  <c:v>125.327</c:v>
                </c:pt>
                <c:pt idx="12">
                  <c:v>126.05500000000001</c:v>
                </c:pt>
                <c:pt idx="13">
                  <c:v>124.255</c:v>
                </c:pt>
                <c:pt idx="14">
                  <c:v>125.345</c:v>
                </c:pt>
                <c:pt idx="15">
                  <c:v>124.309</c:v>
                </c:pt>
                <c:pt idx="16">
                  <c:v>125.273</c:v>
                </c:pt>
                <c:pt idx="17">
                  <c:v>125.92700000000001</c:v>
                </c:pt>
                <c:pt idx="18">
                  <c:v>124.873</c:v>
                </c:pt>
                <c:pt idx="19">
                  <c:v>125.90900000000001</c:v>
                </c:pt>
                <c:pt idx="20">
                  <c:v>125.727</c:v>
                </c:pt>
                <c:pt idx="21">
                  <c:v>125.673</c:v>
                </c:pt>
                <c:pt idx="22">
                  <c:v>126.964</c:v>
                </c:pt>
                <c:pt idx="23">
                  <c:v>126.873</c:v>
                </c:pt>
                <c:pt idx="24">
                  <c:v>125.473</c:v>
                </c:pt>
                <c:pt idx="25">
                  <c:v>126.636</c:v>
                </c:pt>
                <c:pt idx="26">
                  <c:v>127.56399999999999</c:v>
                </c:pt>
                <c:pt idx="27">
                  <c:v>126.036</c:v>
                </c:pt>
                <c:pt idx="28">
                  <c:v>125.709</c:v>
                </c:pt>
                <c:pt idx="29">
                  <c:v>125.38200000000001</c:v>
                </c:pt>
                <c:pt idx="30">
                  <c:v>127.4</c:v>
                </c:pt>
                <c:pt idx="31">
                  <c:v>127.05500000000001</c:v>
                </c:pt>
                <c:pt idx="32">
                  <c:v>126.10899999999999</c:v>
                </c:pt>
                <c:pt idx="33">
                  <c:v>128.14500000000001</c:v>
                </c:pt>
                <c:pt idx="34">
                  <c:v>127.309</c:v>
                </c:pt>
                <c:pt idx="35">
                  <c:v>127.309</c:v>
                </c:pt>
                <c:pt idx="36">
                  <c:v>128</c:v>
                </c:pt>
                <c:pt idx="37">
                  <c:v>127.90900000000001</c:v>
                </c:pt>
                <c:pt idx="38">
                  <c:v>128.07300000000001</c:v>
                </c:pt>
                <c:pt idx="39">
                  <c:v>130.018</c:v>
                </c:pt>
                <c:pt idx="40">
                  <c:v>128.78200000000001</c:v>
                </c:pt>
                <c:pt idx="41">
                  <c:v>130.07300000000001</c:v>
                </c:pt>
                <c:pt idx="42">
                  <c:v>130.018</c:v>
                </c:pt>
                <c:pt idx="43">
                  <c:v>130.49100000000001</c:v>
                </c:pt>
                <c:pt idx="44">
                  <c:v>130.61799999999999</c:v>
                </c:pt>
                <c:pt idx="45">
                  <c:v>132.41800000000001</c:v>
                </c:pt>
                <c:pt idx="46">
                  <c:v>132.61799999999999</c:v>
                </c:pt>
                <c:pt idx="47">
                  <c:v>135.309</c:v>
                </c:pt>
                <c:pt idx="48">
                  <c:v>136.364</c:v>
                </c:pt>
                <c:pt idx="49">
                  <c:v>140.87299999999999</c:v>
                </c:pt>
                <c:pt idx="50">
                  <c:v>143.964</c:v>
                </c:pt>
                <c:pt idx="51">
                  <c:v>147.691</c:v>
                </c:pt>
                <c:pt idx="52">
                  <c:v>156.89099999999999</c:v>
                </c:pt>
                <c:pt idx="53">
                  <c:v>166.036</c:v>
                </c:pt>
                <c:pt idx="54">
                  <c:v>178.94499999999999</c:v>
                </c:pt>
                <c:pt idx="55">
                  <c:v>191.50899999999999</c:v>
                </c:pt>
                <c:pt idx="56">
                  <c:v>203.273</c:v>
                </c:pt>
                <c:pt idx="57">
                  <c:v>213.14500000000001</c:v>
                </c:pt>
                <c:pt idx="58">
                  <c:v>220.92699999999999</c:v>
                </c:pt>
                <c:pt idx="59">
                  <c:v>224.291</c:v>
                </c:pt>
                <c:pt idx="60">
                  <c:v>225.309</c:v>
                </c:pt>
                <c:pt idx="61">
                  <c:v>218.52699999999999</c:v>
                </c:pt>
                <c:pt idx="62">
                  <c:v>201.655</c:v>
                </c:pt>
                <c:pt idx="63">
                  <c:v>167.14500000000001</c:v>
                </c:pt>
                <c:pt idx="64">
                  <c:v>134.90899999999999</c:v>
                </c:pt>
                <c:pt idx="65">
                  <c:v>129.87299999999999</c:v>
                </c:pt>
                <c:pt idx="66">
                  <c:v>129.56399999999999</c:v>
                </c:pt>
                <c:pt idx="67">
                  <c:v>130.709</c:v>
                </c:pt>
                <c:pt idx="68">
                  <c:v>131.38200000000001</c:v>
                </c:pt>
                <c:pt idx="69">
                  <c:v>130.83600000000001</c:v>
                </c:pt>
                <c:pt idx="70">
                  <c:v>132.45500000000001</c:v>
                </c:pt>
                <c:pt idx="71">
                  <c:v>135.691</c:v>
                </c:pt>
                <c:pt idx="72">
                  <c:v>141.85499999999999</c:v>
                </c:pt>
                <c:pt idx="73">
                  <c:v>148.05500000000001</c:v>
                </c:pt>
                <c:pt idx="74">
                  <c:v>157.345</c:v>
                </c:pt>
                <c:pt idx="75">
                  <c:v>167.54499999999999</c:v>
                </c:pt>
                <c:pt idx="76">
                  <c:v>175.85499999999999</c:v>
                </c:pt>
                <c:pt idx="77">
                  <c:v>180.982</c:v>
                </c:pt>
                <c:pt idx="78">
                  <c:v>183.255</c:v>
                </c:pt>
                <c:pt idx="79">
                  <c:v>179.94499999999999</c:v>
                </c:pt>
                <c:pt idx="80">
                  <c:v>168.036</c:v>
                </c:pt>
                <c:pt idx="81">
                  <c:v>142.745</c:v>
                </c:pt>
                <c:pt idx="82">
                  <c:v>126.255</c:v>
                </c:pt>
                <c:pt idx="83">
                  <c:v>124.818</c:v>
                </c:pt>
                <c:pt idx="84">
                  <c:v>123.92700000000001</c:v>
                </c:pt>
                <c:pt idx="85">
                  <c:v>122.309</c:v>
                </c:pt>
                <c:pt idx="86">
                  <c:v>122.218</c:v>
                </c:pt>
                <c:pt idx="87">
                  <c:v>122.89100000000001</c:v>
                </c:pt>
                <c:pt idx="88">
                  <c:v>122.58199999999999</c:v>
                </c:pt>
                <c:pt idx="89">
                  <c:v>123.07299999999999</c:v>
                </c:pt>
                <c:pt idx="90">
                  <c:v>122.273</c:v>
                </c:pt>
                <c:pt idx="91">
                  <c:v>122.036</c:v>
                </c:pt>
                <c:pt idx="92">
                  <c:v>121.255</c:v>
                </c:pt>
                <c:pt idx="93">
                  <c:v>121.764</c:v>
                </c:pt>
                <c:pt idx="94">
                  <c:v>122.09099999999999</c:v>
                </c:pt>
                <c:pt idx="95">
                  <c:v>120.709</c:v>
                </c:pt>
                <c:pt idx="96">
                  <c:v>121.636</c:v>
                </c:pt>
                <c:pt idx="97">
                  <c:v>122.691</c:v>
                </c:pt>
                <c:pt idx="98">
                  <c:v>122.709</c:v>
                </c:pt>
                <c:pt idx="99">
                  <c:v>122.491</c:v>
                </c:pt>
                <c:pt idx="100">
                  <c:v>123.855</c:v>
                </c:pt>
                <c:pt idx="101">
                  <c:v>123.43600000000001</c:v>
                </c:pt>
                <c:pt idx="102">
                  <c:v>124.964</c:v>
                </c:pt>
                <c:pt idx="103">
                  <c:v>124.745</c:v>
                </c:pt>
                <c:pt idx="104">
                  <c:v>124.855</c:v>
                </c:pt>
                <c:pt idx="105">
                  <c:v>127.92700000000001</c:v>
                </c:pt>
                <c:pt idx="106">
                  <c:v>128.52699999999999</c:v>
                </c:pt>
                <c:pt idx="107">
                  <c:v>130.23599999999999</c:v>
                </c:pt>
                <c:pt idx="108">
                  <c:v>133.673</c:v>
                </c:pt>
                <c:pt idx="109">
                  <c:v>135.85499999999999</c:v>
                </c:pt>
                <c:pt idx="110">
                  <c:v>136.982</c:v>
                </c:pt>
                <c:pt idx="111">
                  <c:v>136.81800000000001</c:v>
                </c:pt>
                <c:pt idx="112">
                  <c:v>135.52699999999999</c:v>
                </c:pt>
                <c:pt idx="113">
                  <c:v>133.16399999999999</c:v>
                </c:pt>
                <c:pt idx="114">
                  <c:v>129.94499999999999</c:v>
                </c:pt>
                <c:pt idx="115">
                  <c:v>125.10899999999999</c:v>
                </c:pt>
                <c:pt idx="116">
                  <c:v>123.10899999999999</c:v>
                </c:pt>
                <c:pt idx="117">
                  <c:v>121.56399999999999</c:v>
                </c:pt>
                <c:pt idx="118">
                  <c:v>120.673</c:v>
                </c:pt>
                <c:pt idx="119">
                  <c:v>120.273</c:v>
                </c:pt>
                <c:pt idx="120">
                  <c:v>119.255</c:v>
                </c:pt>
                <c:pt idx="121">
                  <c:v>119.636</c:v>
                </c:pt>
                <c:pt idx="122">
                  <c:v>120.05500000000001</c:v>
                </c:pt>
                <c:pt idx="123">
                  <c:v>119.291</c:v>
                </c:pt>
                <c:pt idx="124">
                  <c:v>118.636</c:v>
                </c:pt>
                <c:pt idx="125">
                  <c:v>119.145</c:v>
                </c:pt>
                <c:pt idx="126">
                  <c:v>119.236</c:v>
                </c:pt>
                <c:pt idx="127">
                  <c:v>118.764</c:v>
                </c:pt>
                <c:pt idx="128">
                  <c:v>119.127</c:v>
                </c:pt>
                <c:pt idx="129">
                  <c:v>119.636</c:v>
                </c:pt>
                <c:pt idx="130">
                  <c:v>120.745</c:v>
                </c:pt>
                <c:pt idx="131">
                  <c:v>120.691</c:v>
                </c:pt>
                <c:pt idx="132">
                  <c:v>123.527</c:v>
                </c:pt>
                <c:pt idx="133">
                  <c:v>124.964</c:v>
                </c:pt>
                <c:pt idx="134">
                  <c:v>125.236</c:v>
                </c:pt>
                <c:pt idx="135">
                  <c:v>126.2</c:v>
                </c:pt>
                <c:pt idx="136">
                  <c:v>126.327</c:v>
                </c:pt>
                <c:pt idx="137">
                  <c:v>125.764</c:v>
                </c:pt>
                <c:pt idx="138">
                  <c:v>124.527</c:v>
                </c:pt>
                <c:pt idx="139">
                  <c:v>123.255</c:v>
                </c:pt>
                <c:pt idx="140">
                  <c:v>121.05500000000001</c:v>
                </c:pt>
                <c:pt idx="141">
                  <c:v>119.545</c:v>
                </c:pt>
                <c:pt idx="142">
                  <c:v>118</c:v>
                </c:pt>
                <c:pt idx="143">
                  <c:v>118.036</c:v>
                </c:pt>
                <c:pt idx="144">
                  <c:v>118.4</c:v>
                </c:pt>
                <c:pt idx="145">
                  <c:v>117.09099999999999</c:v>
                </c:pt>
                <c:pt idx="146">
                  <c:v>118.964</c:v>
                </c:pt>
                <c:pt idx="147">
                  <c:v>118.09099999999999</c:v>
                </c:pt>
                <c:pt idx="148">
                  <c:v>117.89100000000001</c:v>
                </c:pt>
                <c:pt idx="149">
                  <c:v>117.473</c:v>
                </c:pt>
                <c:pt idx="150">
                  <c:v>119.236</c:v>
                </c:pt>
                <c:pt idx="151">
                  <c:v>118.364</c:v>
                </c:pt>
                <c:pt idx="152">
                  <c:v>118.255</c:v>
                </c:pt>
                <c:pt idx="153">
                  <c:v>118.90900000000001</c:v>
                </c:pt>
                <c:pt idx="154">
                  <c:v>119.345</c:v>
                </c:pt>
                <c:pt idx="155">
                  <c:v>118.491</c:v>
                </c:pt>
                <c:pt idx="156">
                  <c:v>118.127</c:v>
                </c:pt>
                <c:pt idx="157">
                  <c:v>118.509</c:v>
                </c:pt>
                <c:pt idx="158">
                  <c:v>117.94499999999999</c:v>
                </c:pt>
                <c:pt idx="159">
                  <c:v>118.10899999999999</c:v>
                </c:pt>
                <c:pt idx="160">
                  <c:v>118.43600000000001</c:v>
                </c:pt>
                <c:pt idx="161">
                  <c:v>117.89100000000001</c:v>
                </c:pt>
                <c:pt idx="162">
                  <c:v>117.92700000000001</c:v>
                </c:pt>
                <c:pt idx="163">
                  <c:v>118.2</c:v>
                </c:pt>
                <c:pt idx="164">
                  <c:v>119.018</c:v>
                </c:pt>
                <c:pt idx="165">
                  <c:v>118.05500000000001</c:v>
                </c:pt>
                <c:pt idx="166">
                  <c:v>119.491</c:v>
                </c:pt>
                <c:pt idx="167">
                  <c:v>119.09099999999999</c:v>
                </c:pt>
                <c:pt idx="168">
                  <c:v>119.127</c:v>
                </c:pt>
                <c:pt idx="169">
                  <c:v>119.127</c:v>
                </c:pt>
                <c:pt idx="170">
                  <c:v>118.94499999999999</c:v>
                </c:pt>
                <c:pt idx="171">
                  <c:v>119.491</c:v>
                </c:pt>
                <c:pt idx="172">
                  <c:v>118.327</c:v>
                </c:pt>
                <c:pt idx="173">
                  <c:v>116.836</c:v>
                </c:pt>
                <c:pt idx="174">
                  <c:v>118.61799999999999</c:v>
                </c:pt>
                <c:pt idx="175">
                  <c:v>117.964</c:v>
                </c:pt>
                <c:pt idx="176">
                  <c:v>116.58199999999999</c:v>
                </c:pt>
                <c:pt idx="177">
                  <c:v>116.673</c:v>
                </c:pt>
                <c:pt idx="178">
                  <c:v>116.94499999999999</c:v>
                </c:pt>
                <c:pt idx="179">
                  <c:v>117.818</c:v>
                </c:pt>
                <c:pt idx="180">
                  <c:v>116.455</c:v>
                </c:pt>
                <c:pt idx="181">
                  <c:v>116.855</c:v>
                </c:pt>
                <c:pt idx="182">
                  <c:v>117.491</c:v>
                </c:pt>
                <c:pt idx="183">
                  <c:v>118.327</c:v>
                </c:pt>
                <c:pt idx="184">
                  <c:v>117.527</c:v>
                </c:pt>
                <c:pt idx="185">
                  <c:v>117.6</c:v>
                </c:pt>
                <c:pt idx="186">
                  <c:v>117.491</c:v>
                </c:pt>
                <c:pt idx="187">
                  <c:v>116.782</c:v>
                </c:pt>
                <c:pt idx="188">
                  <c:v>117.473</c:v>
                </c:pt>
                <c:pt idx="189">
                  <c:v>117.182</c:v>
                </c:pt>
                <c:pt idx="190">
                  <c:v>117.10899999999999</c:v>
                </c:pt>
                <c:pt idx="191">
                  <c:v>116.491</c:v>
                </c:pt>
                <c:pt idx="192">
                  <c:v>117.855</c:v>
                </c:pt>
                <c:pt idx="193">
                  <c:v>117.291</c:v>
                </c:pt>
                <c:pt idx="194">
                  <c:v>116.92700000000001</c:v>
                </c:pt>
                <c:pt idx="195">
                  <c:v>116.527</c:v>
                </c:pt>
                <c:pt idx="196">
                  <c:v>116.964</c:v>
                </c:pt>
                <c:pt idx="197">
                  <c:v>117.709</c:v>
                </c:pt>
                <c:pt idx="198">
                  <c:v>116.745</c:v>
                </c:pt>
                <c:pt idx="199">
                  <c:v>116.58199999999999</c:v>
                </c:pt>
                <c:pt idx="200">
                  <c:v>117.545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129.40725810018711</c:v>
                </c:pt>
                <c:pt idx="27">
                  <c:v>129.31114840791125</c:v>
                </c:pt>
                <c:pt idx="28">
                  <c:v>129.2150009015615</c:v>
                </c:pt>
                <c:pt idx="29">
                  <c:v>129.11881244179926</c:v>
                </c:pt>
                <c:pt idx="30">
                  <c:v>129.02257963864062</c:v>
                </c:pt>
                <c:pt idx="31">
                  <c:v>128.92629883295885</c:v>
                </c:pt>
                <c:pt idx="32">
                  <c:v>128.82996607725875</c:v>
                </c:pt>
                <c:pt idx="33">
                  <c:v>128.73357711781907</c:v>
                </c:pt>
                <c:pt idx="34">
                  <c:v>128.63712738988144</c:v>
                </c:pt>
                <c:pt idx="35">
                  <c:v>128.54061208509458</c:v>
                </c:pt>
                <c:pt idx="36">
                  <c:v>128.44402656629782</c:v>
                </c:pt>
                <c:pt idx="37">
                  <c:v>128.34736830026236</c:v>
                </c:pt>
                <c:pt idx="38">
                  <c:v>128.25064486098472</c:v>
                </c:pt>
                <c:pt idx="39">
                  <c:v>128.15390413538799</c:v>
                </c:pt>
                <c:pt idx="40">
                  <c:v>128.05733860727989</c:v>
                </c:pt>
                <c:pt idx="41">
                  <c:v>127.96161430041221</c:v>
                </c:pt>
                <c:pt idx="42">
                  <c:v>127.86881594507169</c:v>
                </c:pt>
                <c:pt idx="43">
                  <c:v>127.78491017929694</c:v>
                </c:pt>
                <c:pt idx="44">
                  <c:v>127.72553225567603</c:v>
                </c:pt>
                <c:pt idx="45">
                  <c:v>127.72813032272158</c:v>
                </c:pt>
                <c:pt idx="46">
                  <c:v>127.87440865640261</c:v>
                </c:pt>
                <c:pt idx="47">
                  <c:v>128.32593509456152</c:v>
                </c:pt>
                <c:pt idx="48">
                  <c:v>129.37010898751598</c:v>
                </c:pt>
                <c:pt idx="49">
                  <c:v>131.46136013025628</c:v>
                </c:pt>
                <c:pt idx="50">
                  <c:v>135.2253166638813</c:v>
                </c:pt>
                <c:pt idx="51">
                  <c:v>141.3811889235088</c:v>
                </c:pt>
                <c:pt idx="52">
                  <c:v>150.54641338940982</c:v>
                </c:pt>
                <c:pt idx="53">
                  <c:v>162.93226496699947</c:v>
                </c:pt>
                <c:pt idx="54">
                  <c:v>178.01519676175545</c:v>
                </c:pt>
                <c:pt idx="55">
                  <c:v>194.34003391849609</c:v>
                </c:pt>
                <c:pt idx="56">
                  <c:v>209.62016484158011</c:v>
                </c:pt>
                <c:pt idx="57">
                  <c:v>221.20584202868457</c:v>
                </c:pt>
                <c:pt idx="58">
                  <c:v>226.8157633033191</c:v>
                </c:pt>
                <c:pt idx="59">
                  <c:v>225.26132226835693</c:v>
                </c:pt>
                <c:pt idx="60">
                  <c:v>216.84935586874838</c:v>
                </c:pt>
                <c:pt idx="61">
                  <c:v>203.27670625223917</c:v>
                </c:pt>
                <c:pt idx="62">
                  <c:v>187.06615949545136</c:v>
                </c:pt>
                <c:pt idx="63">
                  <c:v>170.80035254521704</c:v>
                </c:pt>
                <c:pt idx="64">
                  <c:v>156.47080607524029</c:v>
                </c:pt>
                <c:pt idx="65">
                  <c:v>145.1564954251759</c:v>
                </c:pt>
                <c:pt idx="66">
                  <c:v>137.0644805828673</c:v>
                </c:pt>
                <c:pt idx="67">
                  <c:v>131.81855739303373</c:v>
                </c:pt>
                <c:pt idx="68">
                  <c:v>128.83615149548572</c:v>
                </c:pt>
                <c:pt idx="69">
                  <c:v>127.67341436031245</c:v>
                </c:pt>
                <c:pt idx="70">
                  <c:v>128.27286581290446</c:v>
                </c:pt>
                <c:pt idx="71">
                  <c:v>131.05068610964369</c:v>
                </c:pt>
                <c:pt idx="72">
                  <c:v>136.71766080140196</c:v>
                </c:pt>
                <c:pt idx="73">
                  <c:v>145.74671198554034</c:v>
                </c:pt>
                <c:pt idx="74">
                  <c:v>157.60828034310123</c:v>
                </c:pt>
                <c:pt idx="75">
                  <c:v>170.23774379094198</c:v>
                </c:pt>
                <c:pt idx="76">
                  <c:v>180.33277156882687</c:v>
                </c:pt>
                <c:pt idx="77">
                  <c:v>184.6503465297456</c:v>
                </c:pt>
                <c:pt idx="78">
                  <c:v>181.64740922536191</c:v>
                </c:pt>
                <c:pt idx="79">
                  <c:v>172.33903825714069</c:v>
                </c:pt>
                <c:pt idx="80">
                  <c:v>159.72675455396998</c:v>
                </c:pt>
                <c:pt idx="81">
                  <c:v>147.22878514963037</c:v>
                </c:pt>
                <c:pt idx="82">
                  <c:v>137.21754806834767</c:v>
                </c:pt>
                <c:pt idx="83">
                  <c:v>130.47866669279466</c:v>
                </c:pt>
                <c:pt idx="84">
                  <c:v>126.58244486990627</c:v>
                </c:pt>
                <c:pt idx="85">
                  <c:v>124.60812038269485</c:v>
                </c:pt>
                <c:pt idx="86">
                  <c:v>123.70123894095413</c:v>
                </c:pt>
                <c:pt idx="87">
                  <c:v>123.29379831510572</c:v>
                </c:pt>
                <c:pt idx="88">
                  <c:v>123.08607313968534</c:v>
                </c:pt>
                <c:pt idx="89">
                  <c:v>122.94736952455033</c:v>
                </c:pt>
                <c:pt idx="90">
                  <c:v>122.82965403838176</c:v>
                </c:pt>
                <c:pt idx="91">
                  <c:v>122.71791036177268</c:v>
                </c:pt>
                <c:pt idx="92">
                  <c:v>122.6081690673461</c:v>
                </c:pt>
                <c:pt idx="93">
                  <c:v>122.49961882827229</c:v>
                </c:pt>
                <c:pt idx="94">
                  <c:v>122.39229534458229</c:v>
                </c:pt>
                <c:pt idx="95">
                  <c:v>122.28667573406972</c:v>
                </c:pt>
                <c:pt idx="96">
                  <c:v>122.1841023328052</c:v>
                </c:pt>
                <c:pt idx="97">
                  <c:v>122.08813430228808</c:v>
                </c:pt>
                <c:pt idx="98">
                  <c:v>122.00753566662506</c:v>
                </c:pt>
                <c:pt idx="99">
                  <c:v>121.96187847952399</c:v>
                </c:pt>
                <c:pt idx="100">
                  <c:v>121.99027095155698</c:v>
                </c:pt>
                <c:pt idx="101">
                  <c:v>122.16174603156699</c:v>
                </c:pt>
                <c:pt idx="102">
                  <c:v>122.58196892471739</c:v>
                </c:pt>
                <c:pt idx="103">
                  <c:v>123.38641429097844</c:v>
                </c:pt>
                <c:pt idx="104">
                  <c:v>124.70892986220157</c:v>
                </c:pt>
                <c:pt idx="105">
                  <c:v>126.62189370906312</c:v>
                </c:pt>
                <c:pt idx="106">
                  <c:v>129.06188219927486</c:v>
                </c:pt>
                <c:pt idx="107">
                  <c:v>131.7757863924474</c:v>
                </c:pt>
                <c:pt idx="108">
                  <c:v>134.33043583777257</c:v>
                </c:pt>
                <c:pt idx="109">
                  <c:v>136.20907259958798</c:v>
                </c:pt>
                <c:pt idx="110">
                  <c:v>136.972694717705</c:v>
                </c:pt>
                <c:pt idx="111">
                  <c:v>136.41900964463849</c:v>
                </c:pt>
                <c:pt idx="112">
                  <c:v>134.66056721556586</c:v>
                </c:pt>
                <c:pt idx="113">
                  <c:v>132.08091305394146</c:v>
                </c:pt>
                <c:pt idx="114">
                  <c:v>129.19203665400343</c:v>
                </c:pt>
                <c:pt idx="115">
                  <c:v>126.46534809369382</c:v>
                </c:pt>
                <c:pt idx="116">
                  <c:v>124.21152204944782</c:v>
                </c:pt>
                <c:pt idx="117">
                  <c:v>122.54609734680341</c:v>
                </c:pt>
                <c:pt idx="118">
                  <c:v>121.42889277092661</c:v>
                </c:pt>
                <c:pt idx="119">
                  <c:v>120.73673209364195</c:v>
                </c:pt>
                <c:pt idx="120">
                  <c:v>120.32998419182647</c:v>
                </c:pt>
                <c:pt idx="121">
                  <c:v>120.09257378457585</c:v>
                </c:pt>
                <c:pt idx="122">
                  <c:v>119.94504563417627</c:v>
                </c:pt>
                <c:pt idx="123">
                  <c:v>119.84079665199637</c:v>
                </c:pt>
                <c:pt idx="124">
                  <c:v>119.75653261300924</c:v>
                </c:pt>
                <c:pt idx="125">
                  <c:v>119.68435556833765</c:v>
                </c:pt>
                <c:pt idx="126">
                  <c:v>119.62921987906186</c:v>
                </c:pt>
                <c:pt idx="127">
                  <c:v>119.61323471394148</c:v>
                </c:pt>
                <c:pt idx="128">
                  <c:v>119.68572652038179</c:v>
                </c:pt>
                <c:pt idx="129">
                  <c:v>119.93225590474898</c:v>
                </c:pt>
                <c:pt idx="130">
                  <c:v>120.46721698390024</c:v>
                </c:pt>
                <c:pt idx="131">
                  <c:v>121.39153053972289</c:v>
                </c:pt>
                <c:pt idx="132">
                  <c:v>122.71319018243386</c:v>
                </c:pt>
                <c:pt idx="133">
                  <c:v>124.26683038667409</c:v>
                </c:pt>
                <c:pt idx="134">
                  <c:v>125.70158977974569</c:v>
                </c:pt>
                <c:pt idx="135">
                  <c:v>126.58804589491312</c:v>
                </c:pt>
                <c:pt idx="136">
                  <c:v>126.61255003929492</c:v>
                </c:pt>
                <c:pt idx="137">
                  <c:v>125.74179183045688</c:v>
                </c:pt>
                <c:pt idx="138">
                  <c:v>124.24109690627401</c:v>
                </c:pt>
                <c:pt idx="139">
                  <c:v>122.53290446047359</c:v>
                </c:pt>
                <c:pt idx="140">
                  <c:v>120.99725283819726</c:v>
                </c:pt>
                <c:pt idx="141">
                  <c:v>119.84063369361624</c:v>
                </c:pt>
                <c:pt idx="142">
                  <c:v>119.08559225581898</c:v>
                </c:pt>
                <c:pt idx="143">
                  <c:v>118.64308520909532</c:v>
                </c:pt>
                <c:pt idx="144">
                  <c:v>118.39657144529491</c:v>
                </c:pt>
                <c:pt idx="145">
                  <c:v>118.25280511674285</c:v>
                </c:pt>
                <c:pt idx="146">
                  <c:v>118.15491859499714</c:v>
                </c:pt>
                <c:pt idx="147">
                  <c:v>118.07467713457477</c:v>
                </c:pt>
                <c:pt idx="148">
                  <c:v>118.00032576338096</c:v>
                </c:pt>
                <c:pt idx="149">
                  <c:v>117.92769344793692</c:v>
                </c:pt>
                <c:pt idx="150">
                  <c:v>117.85550550628243</c:v>
                </c:pt>
                <c:pt idx="151">
                  <c:v>117.78342344700762</c:v>
                </c:pt>
                <c:pt idx="152">
                  <c:v>117.71136803030934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129.40725810018711</c:v>
                </c:pt>
                <c:pt idx="27">
                  <c:v>129.31114840791122</c:v>
                </c:pt>
                <c:pt idx="28">
                  <c:v>129.21500090156121</c:v>
                </c:pt>
                <c:pt idx="29">
                  <c:v>129.11881244179682</c:v>
                </c:pt>
                <c:pt idx="30">
                  <c:v>129.02257963862067</c:v>
                </c:pt>
                <c:pt idx="31">
                  <c:v>128.92629883280679</c:v>
                </c:pt>
                <c:pt idx="32">
                  <c:v>128.82996607618182</c:v>
                </c:pt>
                <c:pt idx="33">
                  <c:v>128.73357711072913</c:v>
                </c:pt>
                <c:pt idx="34">
                  <c:v>128.63712734649269</c:v>
                </c:pt>
                <c:pt idx="35">
                  <c:v>128.54061183826903</c:v>
                </c:pt>
                <c:pt idx="36">
                  <c:v>128.44402526108703</c:v>
                </c:pt>
                <c:pt idx="37">
                  <c:v>128.34736188449236</c:v>
                </c:pt>
                <c:pt idx="38">
                  <c:v>128.25061554567282</c:v>
                </c:pt>
                <c:pt idx="39">
                  <c:v>128.15377962148435</c:v>
                </c:pt>
                <c:pt idx="40">
                  <c:v>128.05684699946795</c:v>
                </c:pt>
                <c:pt idx="41">
                  <c:v>127.95981004798136</c:v>
                </c:pt>
                <c:pt idx="42">
                  <c:v>127.8626605856127</c:v>
                </c:pt>
                <c:pt idx="43">
                  <c:v>127.76538985009256</c:v>
                </c:pt>
                <c:pt idx="44">
                  <c:v>127.66798846697954</c:v>
                </c:pt>
                <c:pt idx="45">
                  <c:v>127.57044641846414</c:v>
                </c:pt>
                <c:pt idx="46">
                  <c:v>127.47275301271604</c:v>
                </c:pt>
                <c:pt idx="47">
                  <c:v>127.37489685429287</c:v>
                </c:pt>
                <c:pt idx="48">
                  <c:v>127.27686581623796</c:v>
                </c:pt>
                <c:pt idx="49">
                  <c:v>127.17864701461625</c:v>
                </c:pt>
                <c:pt idx="50">
                  <c:v>127.08022678638001</c:v>
                </c:pt>
                <c:pt idx="51">
                  <c:v>126.9815906716142</c:v>
                </c:pt>
                <c:pt idx="52">
                  <c:v>126.88272340138998</c:v>
                </c:pt>
                <c:pt idx="53">
                  <c:v>126.7836088926537</c:v>
                </c:pt>
                <c:pt idx="54">
                  <c:v>126.68423025179578</c:v>
                </c:pt>
                <c:pt idx="55">
                  <c:v>126.58456978878232</c:v>
                </c:pt>
                <c:pt idx="56">
                  <c:v>126.48460904398517</c:v>
                </c:pt>
                <c:pt idx="57">
                  <c:v>126.38432883011423</c:v>
                </c:pt>
                <c:pt idx="58">
                  <c:v>126.28370929193102</c:v>
                </c:pt>
                <c:pt idx="59">
                  <c:v>126.18272998669809</c:v>
                </c:pt>
                <c:pt idx="60">
                  <c:v>126.0813699885847</c:v>
                </c:pt>
                <c:pt idx="61">
                  <c:v>125.97960802048829</c:v>
                </c:pt>
                <c:pt idx="62">
                  <c:v>125.87742261693002</c:v>
                </c:pt>
                <c:pt idx="63">
                  <c:v>125.774792321813</c:v>
                </c:pt>
                <c:pt idx="64">
                  <c:v>125.67169592486842</c:v>
                </c:pt>
                <c:pt idx="65">
                  <c:v>125.5681127405245</c:v>
                </c:pt>
                <c:pt idx="66">
                  <c:v>125.4640229326741</c:v>
                </c:pt>
                <c:pt idx="67">
                  <c:v>125.35940788834768</c:v>
                </c:pt>
                <c:pt idx="68">
                  <c:v>125.25425064257064</c:v>
                </c:pt>
                <c:pt idx="69">
                  <c:v>125.14853635564717</c:v>
                </c:pt>
                <c:pt idx="70">
                  <c:v>125.04225284272002</c:v>
                </c:pt>
                <c:pt idx="71">
                  <c:v>124.93539115366264</c:v>
                </c:pt>
                <c:pt idx="72">
                  <c:v>124.82794619913712</c:v>
                </c:pt>
                <c:pt idx="73">
                  <c:v>124.71991741598444</c:v>
                </c:pt>
                <c:pt idx="74">
                  <c:v>124.61130946201547</c:v>
                </c:pt>
                <c:pt idx="75">
                  <c:v>124.50213292679575</c:v>
                </c:pt>
                <c:pt idx="76">
                  <c:v>124.39240504125479</c:v>
                </c:pt>
                <c:pt idx="77">
                  <c:v>124.28215036505679</c:v>
                </c:pt>
                <c:pt idx="78">
                  <c:v>124.17140142684902</c:v>
                </c:pt>
                <c:pt idx="79">
                  <c:v>124.06019928903203</c:v>
                </c:pt>
                <c:pt idx="80">
                  <c:v>123.94859400589738</c:v>
                </c:pt>
                <c:pt idx="81">
                  <c:v>123.83664494222323</c:v>
                </c:pt>
                <c:pt idx="82">
                  <c:v>123.72442091909852</c:v>
                </c:pt>
                <c:pt idx="83">
                  <c:v>123.61200015523195</c:v>
                </c:pt>
                <c:pt idx="84">
                  <c:v>123.49946997560954</c:v>
                </c:pt>
                <c:pt idx="85">
                  <c:v>123.3869262652988</c:v>
                </c:pt>
                <c:pt idx="86">
                  <c:v>123.2744726545013</c:v>
                </c:pt>
                <c:pt idx="87">
                  <c:v>123.16221943146716</c:v>
                </c:pt>
                <c:pt idx="88">
                  <c:v>123.05028219220512</c:v>
                </c:pt>
                <c:pt idx="89">
                  <c:v>122.93878024940867</c:v>
                </c:pt>
                <c:pt idx="90">
                  <c:v>122.82783483681187</c:v>
                </c:pt>
                <c:pt idx="91">
                  <c:v>122.71756715826672</c:v>
                </c:pt>
                <c:pt idx="92">
                  <c:v>122.6080963421069</c:v>
                </c:pt>
                <c:pt idx="93">
                  <c:v>122.49953736978402</c:v>
                </c:pt>
                <c:pt idx="94">
                  <c:v>122.39199905245326</c:v>
                </c:pt>
                <c:pt idx="95">
                  <c:v>122.28558212955232</c:v>
                </c:pt>
                <c:pt idx="96">
                  <c:v>122.18037755923639</c:v>
                </c:pt>
                <c:pt idx="97">
                  <c:v>122.07646506199791</c:v>
                </c:pt>
                <c:pt idx="98">
                  <c:v>121.97391196651577</c:v>
                </c:pt>
                <c:pt idx="99">
                  <c:v>121.87277239169548</c:v>
                </c:pt>
                <c:pt idx="100">
                  <c:v>121.77308678216943</c:v>
                </c:pt>
                <c:pt idx="101">
                  <c:v>121.67488179752307</c:v>
                </c:pt>
                <c:pt idx="102">
                  <c:v>121.57817053945364</c:v>
                </c:pt>
                <c:pt idx="103">
                  <c:v>121.48295308704418</c:v>
                </c:pt>
                <c:pt idx="104">
                  <c:v>121.38921729916603</c:v>
                </c:pt>
                <c:pt idx="105">
                  <c:v>121.29693983520497</c:v>
                </c:pt>
                <c:pt idx="106">
                  <c:v>121.20608734099858</c:v>
                </c:pt>
                <c:pt idx="107">
                  <c:v>121.11661774592514</c:v>
                </c:pt>
                <c:pt idx="108">
                  <c:v>121.02848161910111</c:v>
                </c:pt>
                <c:pt idx="109">
                  <c:v>120.9416235370548</c:v>
                </c:pt>
                <c:pt idx="110">
                  <c:v>120.85598342139174</c:v>
                </c:pt>
                <c:pt idx="111">
                  <c:v>120.7714978121796</c:v>
                </c:pt>
                <c:pt idx="112">
                  <c:v>120.68810105043731</c:v>
                </c:pt>
                <c:pt idx="113">
                  <c:v>120.60572635068176</c:v>
                </c:pt>
                <c:pt idx="114">
                  <c:v>120.52430675155219</c:v>
                </c:pt>
                <c:pt idx="115">
                  <c:v>120.44377593880644</c:v>
                </c:pt>
                <c:pt idx="116">
                  <c:v>120.36406894029015</c:v>
                </c:pt>
                <c:pt idx="117">
                  <c:v>120.28512269674816</c:v>
                </c:pt>
                <c:pt idx="118">
                  <c:v>120.20687651558872</c:v>
                </c:pt>
                <c:pt idx="119">
                  <c:v>120.12927241699296</c:v>
                </c:pt>
                <c:pt idx="120">
                  <c:v>120.05225538319796</c:v>
                </c:pt>
                <c:pt idx="121">
                  <c:v>119.97577352249866</c:v>
                </c:pt>
                <c:pt idx="122">
                  <c:v>119.89977815965288</c:v>
                </c:pt>
                <c:pt idx="123">
                  <c:v>119.82422386406522</c:v>
                </c:pt>
                <c:pt idx="124">
                  <c:v>119.74906842649324</c:v>
                </c:pt>
                <c:pt idx="125">
                  <c:v>119.67427279416899</c:v>
                </c:pt>
                <c:pt idx="126">
                  <c:v>119.59980097324856</c:v>
                </c:pt>
                <c:pt idx="127">
                  <c:v>119.5256199064639</c:v>
                </c:pt>
                <c:pt idx="128">
                  <c:v>119.45169933280893</c:v>
                </c:pt>
                <c:pt idx="129">
                  <c:v>119.37801163508455</c:v>
                </c:pt>
                <c:pt idx="130">
                  <c:v>119.30453168018526</c:v>
                </c:pt>
                <c:pt idx="131">
                  <c:v>119.23123665614632</c:v>
                </c:pt>
                <c:pt idx="132">
                  <c:v>119.1581059091979</c:v>
                </c:pt>
                <c:pt idx="133">
                  <c:v>119.08512078339207</c:v>
                </c:pt>
                <c:pt idx="134">
                  <c:v>119.01226446477928</c:v>
                </c:pt>
                <c:pt idx="135">
                  <c:v>118.93952183160761</c:v>
                </c:pt>
                <c:pt idx="136">
                  <c:v>118.86687931159599</c:v>
                </c:pt>
                <c:pt idx="137">
                  <c:v>118.79432474698146</c:v>
                </c:pt>
                <c:pt idx="138">
                  <c:v>118.72184726775411</c:v>
                </c:pt>
                <c:pt idx="139">
                  <c:v>118.64943717326432</c:v>
                </c:pt>
                <c:pt idx="140">
                  <c:v>118.57708582220367</c:v>
                </c:pt>
                <c:pt idx="141">
                  <c:v>118.50478553082162</c:v>
                </c:pt>
                <c:pt idx="142">
                  <c:v>118.43252947913342</c:v>
                </c:pt>
                <c:pt idx="143">
                  <c:v>118.36031162479783</c:v>
                </c:pt>
                <c:pt idx="144">
                  <c:v>118.2881266242895</c:v>
                </c:pt>
                <c:pt idx="145">
                  <c:v>118.21596976095637</c:v>
                </c:pt>
                <c:pt idx="146">
                  <c:v>118.14383687953311</c:v>
                </c:pt>
                <c:pt idx="147">
                  <c:v>118.07172432667451</c:v>
                </c:pt>
                <c:pt idx="148">
                  <c:v>117.99962889707494</c:v>
                </c:pt>
                <c:pt idx="149">
                  <c:v>117.92754778474841</c:v>
                </c:pt>
                <c:pt idx="150">
                  <c:v>117.85547853905913</c:v>
                </c:pt>
                <c:pt idx="151">
                  <c:v>117.78341902510959</c:v>
                </c:pt>
                <c:pt idx="152">
                  <c:v>117.7113673881138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56776"/>
        <c:axId val="419057168"/>
      </c:scatterChart>
      <c:valAx>
        <c:axId val="419056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057168"/>
        <c:crosses val="autoZero"/>
        <c:crossBetween val="midCat"/>
      </c:valAx>
      <c:valAx>
        <c:axId val="419057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056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129.42599999999999</c:v>
                </c:pt>
                <c:pt idx="1">
                  <c:v>129.25899999999999</c:v>
                </c:pt>
                <c:pt idx="2">
                  <c:v>129.03700000000001</c:v>
                </c:pt>
                <c:pt idx="3">
                  <c:v>129.648</c:v>
                </c:pt>
                <c:pt idx="4">
                  <c:v>129.5</c:v>
                </c:pt>
                <c:pt idx="5">
                  <c:v>130.24100000000001</c:v>
                </c:pt>
                <c:pt idx="6">
                  <c:v>130.25899999999999</c:v>
                </c:pt>
                <c:pt idx="7">
                  <c:v>129.61099999999999</c:v>
                </c:pt>
                <c:pt idx="8">
                  <c:v>129.74100000000001</c:v>
                </c:pt>
                <c:pt idx="9">
                  <c:v>129.48099999999999</c:v>
                </c:pt>
                <c:pt idx="10">
                  <c:v>127.889</c:v>
                </c:pt>
                <c:pt idx="11">
                  <c:v>128.167</c:v>
                </c:pt>
                <c:pt idx="12">
                  <c:v>128.92599999999999</c:v>
                </c:pt>
                <c:pt idx="13">
                  <c:v>129.185</c:v>
                </c:pt>
                <c:pt idx="14">
                  <c:v>129.333</c:v>
                </c:pt>
                <c:pt idx="15">
                  <c:v>128.667</c:v>
                </c:pt>
                <c:pt idx="16">
                  <c:v>129.57400000000001</c:v>
                </c:pt>
                <c:pt idx="17">
                  <c:v>129.70400000000001</c:v>
                </c:pt>
                <c:pt idx="18">
                  <c:v>128.833</c:v>
                </c:pt>
                <c:pt idx="19">
                  <c:v>131.315</c:v>
                </c:pt>
                <c:pt idx="20">
                  <c:v>129.77799999999999</c:v>
                </c:pt>
                <c:pt idx="21">
                  <c:v>130.72200000000001</c:v>
                </c:pt>
                <c:pt idx="22">
                  <c:v>130.79599999999999</c:v>
                </c:pt>
                <c:pt idx="23">
                  <c:v>130.77799999999999</c:v>
                </c:pt>
                <c:pt idx="24">
                  <c:v>130.48099999999999</c:v>
                </c:pt>
                <c:pt idx="25">
                  <c:v>130.46299999999999</c:v>
                </c:pt>
                <c:pt idx="26">
                  <c:v>129.13</c:v>
                </c:pt>
                <c:pt idx="27">
                  <c:v>130.44399999999999</c:v>
                </c:pt>
                <c:pt idx="28">
                  <c:v>130.75899999999999</c:v>
                </c:pt>
                <c:pt idx="29">
                  <c:v>130.44399999999999</c:v>
                </c:pt>
                <c:pt idx="30">
                  <c:v>129.98099999999999</c:v>
                </c:pt>
                <c:pt idx="31">
                  <c:v>130.852</c:v>
                </c:pt>
                <c:pt idx="32">
                  <c:v>129.96299999999999</c:v>
                </c:pt>
                <c:pt idx="33">
                  <c:v>131.833</c:v>
                </c:pt>
                <c:pt idx="34">
                  <c:v>131.40700000000001</c:v>
                </c:pt>
                <c:pt idx="35">
                  <c:v>132.09299999999999</c:v>
                </c:pt>
                <c:pt idx="36">
                  <c:v>132.37</c:v>
                </c:pt>
                <c:pt idx="37">
                  <c:v>133.01900000000001</c:v>
                </c:pt>
                <c:pt idx="38">
                  <c:v>133.05600000000001</c:v>
                </c:pt>
                <c:pt idx="39">
                  <c:v>133.88900000000001</c:v>
                </c:pt>
                <c:pt idx="40">
                  <c:v>135.22200000000001</c:v>
                </c:pt>
                <c:pt idx="41">
                  <c:v>134.685</c:v>
                </c:pt>
                <c:pt idx="42">
                  <c:v>134.185</c:v>
                </c:pt>
                <c:pt idx="43">
                  <c:v>136.07400000000001</c:v>
                </c:pt>
                <c:pt idx="44">
                  <c:v>136.25899999999999</c:v>
                </c:pt>
                <c:pt idx="45">
                  <c:v>137.88900000000001</c:v>
                </c:pt>
                <c:pt idx="46">
                  <c:v>139.05600000000001</c:v>
                </c:pt>
                <c:pt idx="47">
                  <c:v>141.24100000000001</c:v>
                </c:pt>
                <c:pt idx="48">
                  <c:v>142.75899999999999</c:v>
                </c:pt>
                <c:pt idx="49">
                  <c:v>145.29599999999999</c:v>
                </c:pt>
                <c:pt idx="50">
                  <c:v>149.74100000000001</c:v>
                </c:pt>
                <c:pt idx="51">
                  <c:v>155</c:v>
                </c:pt>
                <c:pt idx="52">
                  <c:v>163.44399999999999</c:v>
                </c:pt>
                <c:pt idx="53">
                  <c:v>174.48099999999999</c:v>
                </c:pt>
                <c:pt idx="54">
                  <c:v>186.13</c:v>
                </c:pt>
                <c:pt idx="55">
                  <c:v>198.13</c:v>
                </c:pt>
                <c:pt idx="56">
                  <c:v>208.333</c:v>
                </c:pt>
                <c:pt idx="57">
                  <c:v>216.74100000000001</c:v>
                </c:pt>
                <c:pt idx="58">
                  <c:v>222.57400000000001</c:v>
                </c:pt>
                <c:pt idx="59">
                  <c:v>225.57400000000001</c:v>
                </c:pt>
                <c:pt idx="60">
                  <c:v>225.59299999999999</c:v>
                </c:pt>
                <c:pt idx="61">
                  <c:v>219.07400000000001</c:v>
                </c:pt>
                <c:pt idx="62">
                  <c:v>205.75899999999999</c:v>
                </c:pt>
                <c:pt idx="63">
                  <c:v>175</c:v>
                </c:pt>
                <c:pt idx="64">
                  <c:v>144.63</c:v>
                </c:pt>
                <c:pt idx="65">
                  <c:v>139.01900000000001</c:v>
                </c:pt>
                <c:pt idx="66">
                  <c:v>137.333</c:v>
                </c:pt>
                <c:pt idx="67">
                  <c:v>137.44399999999999</c:v>
                </c:pt>
                <c:pt idx="68">
                  <c:v>138.98099999999999</c:v>
                </c:pt>
                <c:pt idx="69">
                  <c:v>141.57400000000001</c:v>
                </c:pt>
                <c:pt idx="70">
                  <c:v>141.667</c:v>
                </c:pt>
                <c:pt idx="71">
                  <c:v>145.48099999999999</c:v>
                </c:pt>
                <c:pt idx="72">
                  <c:v>152.24100000000001</c:v>
                </c:pt>
                <c:pt idx="73">
                  <c:v>158.44399999999999</c:v>
                </c:pt>
                <c:pt idx="74">
                  <c:v>166</c:v>
                </c:pt>
                <c:pt idx="75">
                  <c:v>172.94399999999999</c:v>
                </c:pt>
                <c:pt idx="76">
                  <c:v>182.37</c:v>
                </c:pt>
                <c:pt idx="77">
                  <c:v>187.48099999999999</c:v>
                </c:pt>
                <c:pt idx="78">
                  <c:v>190.167</c:v>
                </c:pt>
                <c:pt idx="79">
                  <c:v>189.27799999999999</c:v>
                </c:pt>
                <c:pt idx="80">
                  <c:v>182.07400000000001</c:v>
                </c:pt>
                <c:pt idx="81">
                  <c:v>166.01900000000001</c:v>
                </c:pt>
                <c:pt idx="82">
                  <c:v>143.37</c:v>
                </c:pt>
                <c:pt idx="83">
                  <c:v>136.833</c:v>
                </c:pt>
                <c:pt idx="84">
                  <c:v>136.25899999999999</c:v>
                </c:pt>
                <c:pt idx="85">
                  <c:v>135.29599999999999</c:v>
                </c:pt>
                <c:pt idx="86">
                  <c:v>134.24100000000001</c:v>
                </c:pt>
                <c:pt idx="87">
                  <c:v>134.22200000000001</c:v>
                </c:pt>
                <c:pt idx="88">
                  <c:v>134.315</c:v>
                </c:pt>
                <c:pt idx="89">
                  <c:v>133.98099999999999</c:v>
                </c:pt>
                <c:pt idx="90">
                  <c:v>132.87</c:v>
                </c:pt>
                <c:pt idx="91">
                  <c:v>132.09299999999999</c:v>
                </c:pt>
                <c:pt idx="92">
                  <c:v>133.07400000000001</c:v>
                </c:pt>
                <c:pt idx="93">
                  <c:v>132.72200000000001</c:v>
                </c:pt>
                <c:pt idx="94">
                  <c:v>131.55600000000001</c:v>
                </c:pt>
                <c:pt idx="95">
                  <c:v>131.5</c:v>
                </c:pt>
                <c:pt idx="96">
                  <c:v>131.167</c:v>
                </c:pt>
                <c:pt idx="97">
                  <c:v>131.87</c:v>
                </c:pt>
                <c:pt idx="98">
                  <c:v>130.90700000000001</c:v>
                </c:pt>
                <c:pt idx="99">
                  <c:v>131.40700000000001</c:v>
                </c:pt>
                <c:pt idx="100">
                  <c:v>130.51900000000001</c:v>
                </c:pt>
                <c:pt idx="101">
                  <c:v>130.90700000000001</c:v>
                </c:pt>
                <c:pt idx="102">
                  <c:v>132.46299999999999</c:v>
                </c:pt>
                <c:pt idx="103">
                  <c:v>131.185</c:v>
                </c:pt>
                <c:pt idx="104">
                  <c:v>132.13</c:v>
                </c:pt>
                <c:pt idx="105">
                  <c:v>133.38900000000001</c:v>
                </c:pt>
                <c:pt idx="106">
                  <c:v>132.44399999999999</c:v>
                </c:pt>
                <c:pt idx="107">
                  <c:v>134.51900000000001</c:v>
                </c:pt>
                <c:pt idx="108">
                  <c:v>136.03700000000001</c:v>
                </c:pt>
                <c:pt idx="109">
                  <c:v>137.44399999999999</c:v>
                </c:pt>
                <c:pt idx="110">
                  <c:v>137.70400000000001</c:v>
                </c:pt>
                <c:pt idx="111">
                  <c:v>140.07400000000001</c:v>
                </c:pt>
                <c:pt idx="112">
                  <c:v>139.685</c:v>
                </c:pt>
                <c:pt idx="113">
                  <c:v>138.46299999999999</c:v>
                </c:pt>
                <c:pt idx="114">
                  <c:v>137.5</c:v>
                </c:pt>
                <c:pt idx="115">
                  <c:v>133.63</c:v>
                </c:pt>
                <c:pt idx="116">
                  <c:v>131.667</c:v>
                </c:pt>
                <c:pt idx="117">
                  <c:v>128.90700000000001</c:v>
                </c:pt>
                <c:pt idx="118">
                  <c:v>127.333</c:v>
                </c:pt>
                <c:pt idx="119">
                  <c:v>126.389</c:v>
                </c:pt>
                <c:pt idx="120">
                  <c:v>126.167</c:v>
                </c:pt>
                <c:pt idx="121">
                  <c:v>126.22199999999999</c:v>
                </c:pt>
                <c:pt idx="122">
                  <c:v>125.444</c:v>
                </c:pt>
                <c:pt idx="123">
                  <c:v>124.685</c:v>
                </c:pt>
                <c:pt idx="124">
                  <c:v>124.926</c:v>
                </c:pt>
                <c:pt idx="125">
                  <c:v>124.5</c:v>
                </c:pt>
                <c:pt idx="126">
                  <c:v>125.407</c:v>
                </c:pt>
                <c:pt idx="127">
                  <c:v>124.185</c:v>
                </c:pt>
                <c:pt idx="128">
                  <c:v>124.01900000000001</c:v>
                </c:pt>
                <c:pt idx="129">
                  <c:v>124.5</c:v>
                </c:pt>
                <c:pt idx="130">
                  <c:v>125.98099999999999</c:v>
                </c:pt>
                <c:pt idx="131">
                  <c:v>125.72199999999999</c:v>
                </c:pt>
                <c:pt idx="132">
                  <c:v>126.926</c:v>
                </c:pt>
                <c:pt idx="133">
                  <c:v>127.29600000000001</c:v>
                </c:pt>
                <c:pt idx="134">
                  <c:v>128.352</c:v>
                </c:pt>
                <c:pt idx="135">
                  <c:v>128.94399999999999</c:v>
                </c:pt>
                <c:pt idx="136">
                  <c:v>131.07400000000001</c:v>
                </c:pt>
                <c:pt idx="137">
                  <c:v>131.852</c:v>
                </c:pt>
                <c:pt idx="138">
                  <c:v>132.59299999999999</c:v>
                </c:pt>
                <c:pt idx="139">
                  <c:v>130.22200000000001</c:v>
                </c:pt>
                <c:pt idx="140">
                  <c:v>128.96299999999999</c:v>
                </c:pt>
                <c:pt idx="141">
                  <c:v>126.426</c:v>
                </c:pt>
                <c:pt idx="142">
                  <c:v>124.315</c:v>
                </c:pt>
                <c:pt idx="143">
                  <c:v>125.148</c:v>
                </c:pt>
                <c:pt idx="144">
                  <c:v>125.444</c:v>
                </c:pt>
                <c:pt idx="145">
                  <c:v>124.315</c:v>
                </c:pt>
                <c:pt idx="146">
                  <c:v>124.407</c:v>
                </c:pt>
                <c:pt idx="147">
                  <c:v>123.27800000000001</c:v>
                </c:pt>
                <c:pt idx="148">
                  <c:v>123.426</c:v>
                </c:pt>
                <c:pt idx="149">
                  <c:v>124.093</c:v>
                </c:pt>
                <c:pt idx="150">
                  <c:v>124.444</c:v>
                </c:pt>
                <c:pt idx="151">
                  <c:v>124.352</c:v>
                </c:pt>
                <c:pt idx="152">
                  <c:v>124.77800000000001</c:v>
                </c:pt>
                <c:pt idx="153">
                  <c:v>123.833</c:v>
                </c:pt>
                <c:pt idx="154">
                  <c:v>124.833</c:v>
                </c:pt>
                <c:pt idx="155">
                  <c:v>124.593</c:v>
                </c:pt>
                <c:pt idx="156">
                  <c:v>124.111</c:v>
                </c:pt>
                <c:pt idx="157">
                  <c:v>124.22199999999999</c:v>
                </c:pt>
                <c:pt idx="158">
                  <c:v>124.22199999999999</c:v>
                </c:pt>
                <c:pt idx="159">
                  <c:v>124.27800000000001</c:v>
                </c:pt>
                <c:pt idx="160">
                  <c:v>124.648</c:v>
                </c:pt>
                <c:pt idx="161">
                  <c:v>123.407</c:v>
                </c:pt>
                <c:pt idx="162">
                  <c:v>123.96299999999999</c:v>
                </c:pt>
                <c:pt idx="163">
                  <c:v>123.03700000000001</c:v>
                </c:pt>
                <c:pt idx="164">
                  <c:v>124</c:v>
                </c:pt>
                <c:pt idx="165">
                  <c:v>123.852</c:v>
                </c:pt>
                <c:pt idx="166">
                  <c:v>123.426</c:v>
                </c:pt>
                <c:pt idx="167">
                  <c:v>125.074</c:v>
                </c:pt>
                <c:pt idx="168">
                  <c:v>124.556</c:v>
                </c:pt>
                <c:pt idx="169">
                  <c:v>123.741</c:v>
                </c:pt>
                <c:pt idx="170">
                  <c:v>124.20399999999999</c:v>
                </c:pt>
                <c:pt idx="171">
                  <c:v>124.51900000000001</c:v>
                </c:pt>
                <c:pt idx="172">
                  <c:v>123.852</c:v>
                </c:pt>
                <c:pt idx="173">
                  <c:v>124.13</c:v>
                </c:pt>
                <c:pt idx="174">
                  <c:v>123.87</c:v>
                </c:pt>
                <c:pt idx="175">
                  <c:v>124.03700000000001</c:v>
                </c:pt>
                <c:pt idx="176">
                  <c:v>124.20399999999999</c:v>
                </c:pt>
                <c:pt idx="177">
                  <c:v>122</c:v>
                </c:pt>
                <c:pt idx="178">
                  <c:v>122.944</c:v>
                </c:pt>
                <c:pt idx="179">
                  <c:v>122.96299999999999</c:v>
                </c:pt>
                <c:pt idx="180">
                  <c:v>123.315</c:v>
                </c:pt>
                <c:pt idx="181">
                  <c:v>123.148</c:v>
                </c:pt>
                <c:pt idx="182">
                  <c:v>124.148</c:v>
                </c:pt>
                <c:pt idx="183">
                  <c:v>122.352</c:v>
                </c:pt>
                <c:pt idx="184">
                  <c:v>122.648</c:v>
                </c:pt>
                <c:pt idx="185">
                  <c:v>122.96299999999999</c:v>
                </c:pt>
                <c:pt idx="186">
                  <c:v>123.333</c:v>
                </c:pt>
                <c:pt idx="187">
                  <c:v>122.907</c:v>
                </c:pt>
                <c:pt idx="188">
                  <c:v>123.72199999999999</c:v>
                </c:pt>
                <c:pt idx="189">
                  <c:v>121.759</c:v>
                </c:pt>
                <c:pt idx="190">
                  <c:v>123.056</c:v>
                </c:pt>
                <c:pt idx="191">
                  <c:v>122.574</c:v>
                </c:pt>
                <c:pt idx="192">
                  <c:v>122.685</c:v>
                </c:pt>
                <c:pt idx="193">
                  <c:v>122.13</c:v>
                </c:pt>
                <c:pt idx="194">
                  <c:v>123.13</c:v>
                </c:pt>
                <c:pt idx="195">
                  <c:v>123.22199999999999</c:v>
                </c:pt>
                <c:pt idx="196">
                  <c:v>122.852</c:v>
                </c:pt>
                <c:pt idx="197">
                  <c:v>121.815</c:v>
                </c:pt>
                <c:pt idx="198">
                  <c:v>122.093</c:v>
                </c:pt>
                <c:pt idx="199">
                  <c:v>121.759</c:v>
                </c:pt>
                <c:pt idx="200">
                  <c:v>123.111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132.24179377342779</c:v>
                </c:pt>
                <c:pt idx="25">
                  <c:v>132.2673681378202</c:v>
                </c:pt>
                <c:pt idx="26">
                  <c:v>132.29301026086341</c:v>
                </c:pt>
                <c:pt idx="27">
                  <c:v>132.31872400029647</c:v>
                </c:pt>
                <c:pt idx="28">
                  <c:v>132.34451332461032</c:v>
                </c:pt>
                <c:pt idx="29">
                  <c:v>132.37038229816207</c:v>
                </c:pt>
                <c:pt idx="30">
                  <c:v>132.3963350624588</c:v>
                </c:pt>
                <c:pt idx="31">
                  <c:v>132.42237581350395</c:v>
                </c:pt>
                <c:pt idx="32">
                  <c:v>132.44850877726338</c:v>
                </c:pt>
                <c:pt idx="33">
                  <c:v>132.47473819622033</c:v>
                </c:pt>
                <c:pt idx="34">
                  <c:v>132.50106838970839</c:v>
                </c:pt>
                <c:pt idx="35">
                  <c:v>132.52750415849076</c:v>
                </c:pt>
                <c:pt idx="36">
                  <c:v>132.55405260146782</c:v>
                </c:pt>
                <c:pt idx="37">
                  <c:v>132.58073021683023</c:v>
                </c:pt>
                <c:pt idx="38">
                  <c:v>132.60758816566346</c:v>
                </c:pt>
                <c:pt idx="39">
                  <c:v>132.63479484838635</c:v>
                </c:pt>
                <c:pt idx="40">
                  <c:v>132.66288407835924</c:v>
                </c:pt>
                <c:pt idx="41">
                  <c:v>132.6934394991566</c:v>
                </c:pt>
                <c:pt idx="42">
                  <c:v>132.73082043583941</c:v>
                </c:pt>
                <c:pt idx="43">
                  <c:v>132.78612057982866</c:v>
                </c:pt>
                <c:pt idx="44">
                  <c:v>132.88536544492106</c:v>
                </c:pt>
                <c:pt idx="45">
                  <c:v>133.08465933282349</c:v>
                </c:pt>
                <c:pt idx="46">
                  <c:v>133.49467284136324</c:v>
                </c:pt>
                <c:pt idx="47">
                  <c:v>134.31397649849839</c:v>
                </c:pt>
                <c:pt idx="48">
                  <c:v>135.86374370577593</c:v>
                </c:pt>
                <c:pt idx="49">
                  <c:v>138.60543309097528</c:v>
                </c:pt>
                <c:pt idx="50">
                  <c:v>143.1123527448043</c:v>
                </c:pt>
                <c:pt idx="51">
                  <c:v>149.96454589512143</c:v>
                </c:pt>
                <c:pt idx="52">
                  <c:v>159.55496130332429</c:v>
                </c:pt>
                <c:pt idx="53">
                  <c:v>171.83741465698643</c:v>
                </c:pt>
                <c:pt idx="54">
                  <c:v>186.10103385789088</c:v>
                </c:pt>
                <c:pt idx="55">
                  <c:v>200.89100893394243</c:v>
                </c:pt>
                <c:pt idx="56">
                  <c:v>214.17631156022964</c:v>
                </c:pt>
                <c:pt idx="57">
                  <c:v>223.77825634470719</c:v>
                </c:pt>
                <c:pt idx="58">
                  <c:v>227.94886231492359</c:v>
                </c:pt>
                <c:pt idx="59">
                  <c:v>225.89111238169059</c:v>
                </c:pt>
                <c:pt idx="60">
                  <c:v>218.00900125062552</c:v>
                </c:pt>
                <c:pt idx="61">
                  <c:v>205.77988048551441</c:v>
                </c:pt>
                <c:pt idx="62">
                  <c:v>191.30446260137447</c:v>
                </c:pt>
                <c:pt idx="63">
                  <c:v>176.72269371150239</c:v>
                </c:pt>
                <c:pt idx="64">
                  <c:v>163.71807834983628</c:v>
                </c:pt>
                <c:pt idx="65">
                  <c:v>153.26277952212249</c:v>
                </c:pt>
                <c:pt idx="66">
                  <c:v>145.63403751931421</c:v>
                </c:pt>
                <c:pt idx="67">
                  <c:v>140.62945986028711</c:v>
                </c:pt>
                <c:pt idx="68">
                  <c:v>137.86557679469459</c:v>
                </c:pt>
                <c:pt idx="69">
                  <c:v>137.05418110723244</c:v>
                </c:pt>
                <c:pt idx="70">
                  <c:v>138.17818337670434</c:v>
                </c:pt>
                <c:pt idx="71">
                  <c:v>141.50537119570637</c:v>
                </c:pt>
                <c:pt idx="72">
                  <c:v>147.39546328731626</c:v>
                </c:pt>
                <c:pt idx="73">
                  <c:v>155.91578177608466</c:v>
                </c:pt>
                <c:pt idx="74">
                  <c:v>166.40487547404985</c:v>
                </c:pt>
                <c:pt idx="75">
                  <c:v>177.2494569910375</c:v>
                </c:pt>
                <c:pt idx="76">
                  <c:v>186.13229758019867</c:v>
                </c:pt>
                <c:pt idx="77">
                  <c:v>190.77963010546472</c:v>
                </c:pt>
                <c:pt idx="78">
                  <c:v>189.88743407424397</c:v>
                </c:pt>
                <c:pt idx="79">
                  <c:v>183.70664694007078</c:v>
                </c:pt>
                <c:pt idx="80">
                  <c:v>173.92591203244524</c:v>
                </c:pt>
                <c:pt idx="81">
                  <c:v>162.92387779392189</c:v>
                </c:pt>
                <c:pt idx="82">
                  <c:v>152.83943155161407</c:v>
                </c:pt>
                <c:pt idx="83">
                  <c:v>144.94837238044695</c:v>
                </c:pt>
                <c:pt idx="84">
                  <c:v>139.55824432097839</c:v>
                </c:pt>
                <c:pt idx="85">
                  <c:v>136.29885996526201</c:v>
                </c:pt>
                <c:pt idx="86">
                  <c:v>134.53062633212392</c:v>
                </c:pt>
                <c:pt idx="87">
                  <c:v>133.65113226121878</c:v>
                </c:pt>
                <c:pt idx="88">
                  <c:v>133.22995882650289</c:v>
                </c:pt>
                <c:pt idx="89">
                  <c:v>133.01380939930695</c:v>
                </c:pt>
                <c:pt idx="90">
                  <c:v>132.87563047322305</c:v>
                </c:pt>
                <c:pt idx="91">
                  <c:v>132.76013638180424</c:v>
                </c:pt>
                <c:pt idx="92">
                  <c:v>132.64627227555579</c:v>
                </c:pt>
                <c:pt idx="93">
                  <c:v>132.5270372641325</c:v>
                </c:pt>
                <c:pt idx="94">
                  <c:v>132.40048871953783</c:v>
                </c:pt>
                <c:pt idx="95">
                  <c:v>132.26632113471754</c:v>
                </c:pt>
                <c:pt idx="96">
                  <c:v>132.12474991691425</c:v>
                </c:pt>
                <c:pt idx="97">
                  <c:v>131.97624761019418</c:v>
                </c:pt>
                <c:pt idx="98">
                  <c:v>131.82169435384134</c:v>
                </c:pt>
                <c:pt idx="99">
                  <c:v>131.66309128831659</c:v>
                </c:pt>
                <c:pt idx="100">
                  <c:v>131.50550920082205</c:v>
                </c:pt>
                <c:pt idx="101">
                  <c:v>131.36147373370028</c:v>
                </c:pt>
                <c:pt idx="102">
                  <c:v>131.25901987481015</c:v>
                </c:pt>
                <c:pt idx="103">
                  <c:v>131.25293500107901</c:v>
                </c:pt>
                <c:pt idx="104">
                  <c:v>131.43394386125539</c:v>
                </c:pt>
                <c:pt idx="105">
                  <c:v>131.92369801302738</c:v>
                </c:pt>
                <c:pt idx="106">
                  <c:v>132.84031200583698</c:v>
                </c:pt>
                <c:pt idx="107">
                  <c:v>134.22940185452913</c:v>
                </c:pt>
                <c:pt idx="108">
                  <c:v>135.98289736344924</c:v>
                </c:pt>
                <c:pt idx="109">
                  <c:v>137.79787820253628</c:v>
                </c:pt>
                <c:pt idx="110">
                  <c:v>139.22935315348141</c:v>
                </c:pt>
                <c:pt idx="111">
                  <c:v>139.84365404109121</c:v>
                </c:pt>
                <c:pt idx="112">
                  <c:v>139.40496810288229</c:v>
                </c:pt>
                <c:pt idx="113">
                  <c:v>137.98662551522386</c:v>
                </c:pt>
                <c:pt idx="114">
                  <c:v>135.93606517168874</c:v>
                </c:pt>
                <c:pt idx="115">
                  <c:v>133.71624509266778</c:v>
                </c:pt>
                <c:pt idx="116">
                  <c:v>131.72169001694351</c:v>
                </c:pt>
                <c:pt idx="117">
                  <c:v>130.16706662952913</c:v>
                </c:pt>
                <c:pt idx="118">
                  <c:v>129.08203365537901</c:v>
                </c:pt>
                <c:pt idx="119">
                  <c:v>128.37828391188341</c:v>
                </c:pt>
                <c:pt idx="120">
                  <c:v>127.93009590335919</c:v>
                </c:pt>
                <c:pt idx="121">
                  <c:v>127.62834567922232</c:v>
                </c:pt>
                <c:pt idx="122">
                  <c:v>127.39988075289594</c:v>
                </c:pt>
                <c:pt idx="123">
                  <c:v>127.20415143257542</c:v>
                </c:pt>
                <c:pt idx="124">
                  <c:v>127.02199875020951</c:v>
                </c:pt>
                <c:pt idx="125">
                  <c:v>126.84557951658888</c:v>
                </c:pt>
                <c:pt idx="126">
                  <c:v>126.67212926996285</c:v>
                </c:pt>
                <c:pt idx="127">
                  <c:v>126.50112570971652</c:v>
                </c:pt>
                <c:pt idx="128">
                  <c:v>126.33421739011705</c:v>
                </c:pt>
                <c:pt idx="129">
                  <c:v>126.17902001527582</c:v>
                </c:pt>
                <c:pt idx="130">
                  <c:v>126.06039736118385</c:v>
                </c:pt>
                <c:pt idx="131">
                  <c:v>126.04226036327819</c:v>
                </c:pt>
                <c:pt idx="132">
                  <c:v>126.25065208124987</c:v>
                </c:pt>
                <c:pt idx="133">
                  <c:v>126.86173299275106</c:v>
                </c:pt>
                <c:pt idx="134">
                  <c:v>128.00419325701847</c:v>
                </c:pt>
                <c:pt idx="135">
                  <c:v>129.58283478160354</c:v>
                </c:pt>
                <c:pt idx="136">
                  <c:v>131.15970305918364</c:v>
                </c:pt>
                <c:pt idx="137">
                  <c:v>132.08307924402197</c:v>
                </c:pt>
                <c:pt idx="138">
                  <c:v>131.86925897872834</c:v>
                </c:pt>
                <c:pt idx="139">
                  <c:v>130.54482929846193</c:v>
                </c:pt>
                <c:pt idx="140">
                  <c:v>128.62691010298508</c:v>
                </c:pt>
                <c:pt idx="141">
                  <c:v>126.76083870864336</c:v>
                </c:pt>
                <c:pt idx="142">
                  <c:v>125.35330549591876</c:v>
                </c:pt>
                <c:pt idx="143">
                  <c:v>124.47122004765301</c:v>
                </c:pt>
                <c:pt idx="144">
                  <c:v>123.97459811161951</c:v>
                </c:pt>
                <c:pt idx="145">
                  <c:v>123.68930264640821</c:v>
                </c:pt>
                <c:pt idx="146">
                  <c:v>123.49537551159952</c:v>
                </c:pt>
                <c:pt idx="147">
                  <c:v>123.33354764638844</c:v>
                </c:pt>
                <c:pt idx="148">
                  <c:v>123.18120741676256</c:v>
                </c:pt>
                <c:pt idx="149">
                  <c:v>123.03146223506154</c:v>
                </c:pt>
                <c:pt idx="150">
                  <c:v>122.88258924431182</c:v>
                </c:pt>
                <c:pt idx="151">
                  <c:v>122.73421571654423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132.24179377342779</c:v>
                </c:pt>
                <c:pt idx="25">
                  <c:v>132.2673681378202</c:v>
                </c:pt>
                <c:pt idx="26">
                  <c:v>132.29301026086333</c:v>
                </c:pt>
                <c:pt idx="27">
                  <c:v>132.31872400029576</c:v>
                </c:pt>
                <c:pt idx="28">
                  <c:v>132.34451332460472</c:v>
                </c:pt>
                <c:pt idx="29">
                  <c:v>132.3703822981212</c:v>
                </c:pt>
                <c:pt idx="30">
                  <c:v>132.39633506218033</c:v>
                </c:pt>
                <c:pt idx="31">
                  <c:v>132.42237581172941</c:v>
                </c:pt>
                <c:pt idx="32">
                  <c:v>132.44850876668744</c:v>
                </c:pt>
                <c:pt idx="33">
                  <c:v>132.47473813727075</c:v>
                </c:pt>
                <c:pt idx="34">
                  <c:v>132.50106808240133</c:v>
                </c:pt>
                <c:pt idx="35">
                  <c:v>132.52750266020627</c:v>
                </c:pt>
                <c:pt idx="36">
                  <c:v>132.55404576949843</c:v>
                </c:pt>
                <c:pt idx="37">
                  <c:v>132.58070108099787</c:v>
                </c:pt>
                <c:pt idx="38">
                  <c:v>132.60747195691064</c:v>
                </c:pt>
                <c:pt idx="39">
                  <c:v>132.63436135732914</c:v>
                </c:pt>
                <c:pt idx="40">
                  <c:v>132.66137173175036</c:v>
                </c:pt>
                <c:pt idx="41">
                  <c:v>132.68850489383033</c:v>
                </c:pt>
                <c:pt idx="42">
                  <c:v>132.71576187730349</c:v>
                </c:pt>
                <c:pt idx="43">
                  <c:v>132.74314277079586</c:v>
                </c:pt>
                <c:pt idx="44">
                  <c:v>132.77064652905119</c:v>
                </c:pt>
                <c:pt idx="45">
                  <c:v>132.79827075787742</c:v>
                </c:pt>
                <c:pt idx="46">
                  <c:v>132.82601146990245</c:v>
                </c:pt>
                <c:pt idx="47">
                  <c:v>132.85386280801734</c:v>
                </c:pt>
                <c:pt idx="48">
                  <c:v>132.88181673318152</c:v>
                </c:pt>
                <c:pt idx="49">
                  <c:v>132.90986267308136</c:v>
                </c:pt>
                <c:pt idx="50">
                  <c:v>132.93798712798022</c:v>
                </c:pt>
                <c:pt idx="51">
                  <c:v>132.96617322998873</c:v>
                </c:pt>
                <c:pt idx="52">
                  <c:v>132.99440025193715</c:v>
                </c:pt>
                <c:pt idx="53">
                  <c:v>133.022643062068</c:v>
                </c:pt>
                <c:pt idx="54">
                  <c:v>133.05087152091178</c:v>
                </c:pt>
                <c:pt idx="55">
                  <c:v>133.07904981699485</c:v>
                </c:pt>
                <c:pt idx="56">
                  <c:v>133.10713573848938</c:v>
                </c:pt>
                <c:pt idx="57">
                  <c:v>133.13507987859452</c:v>
                </c:pt>
                <c:pt idx="58">
                  <c:v>133.16282477338541</c:v>
                </c:pt>
                <c:pt idx="59">
                  <c:v>133.1903039721297</c:v>
                </c:pt>
                <c:pt idx="60">
                  <c:v>133.21744104171731</c:v>
                </c:pt>
                <c:pt idx="61">
                  <c:v>133.24414850893129</c:v>
                </c:pt>
                <c:pt idx="62">
                  <c:v>133.27032674687666</c:v>
                </c:pt>
                <c:pt idx="63">
                  <c:v>133.29586281503873</c:v>
                </c:pt>
                <c:pt idx="64">
                  <c:v>133.32062926621686</c:v>
                </c:pt>
                <c:pt idx="65">
                  <c:v>133.34448293802052</c:v>
                </c:pt>
                <c:pt idx="66">
                  <c:v>133.36726375173836</c:v>
                </c:pt>
                <c:pt idx="67">
                  <c:v>133.38879354719225</c:v>
                </c:pt>
                <c:pt idx="68">
                  <c:v>133.40887498861045</c:v>
                </c:pt>
                <c:pt idx="69">
                  <c:v>133.42729058348615</c:v>
                </c:pt>
                <c:pt idx="70">
                  <c:v>133.44380186364418</c:v>
                </c:pt>
                <c:pt idx="71">
                  <c:v>133.45814878504498</c:v>
                </c:pt>
                <c:pt idx="72">
                  <c:v>133.4700494098291</c:v>
                </c:pt>
                <c:pt idx="73">
                  <c:v>133.47919994025227</c:v>
                </c:pt>
                <c:pt idx="74">
                  <c:v>133.48527517886515</c:v>
                </c:pt>
                <c:pt idx="75">
                  <c:v>133.48792949181677</c:v>
                </c:pt>
                <c:pt idx="76">
                  <c:v>133.48679835167954</c:v>
                </c:pt>
                <c:pt idx="77">
                  <c:v>133.48150053181897</c:v>
                </c:pt>
                <c:pt idx="78">
                  <c:v>133.47164101517592</c:v>
                </c:pt>
                <c:pt idx="79">
                  <c:v>133.45681466559355</c:v>
                </c:pt>
                <c:pt idx="80">
                  <c:v>133.43661068890174</c:v>
                </c:pt>
                <c:pt idx="81">
                  <c:v>133.41061788357939</c:v>
                </c:pt>
                <c:pt idx="82">
                  <c:v>133.3784306471253</c:v>
                </c:pt>
                <c:pt idx="83">
                  <c:v>133.33965566503417</c:v>
                </c:pt>
                <c:pt idx="84">
                  <c:v>133.29391916594398</c:v>
                </c:pt>
                <c:pt idx="85">
                  <c:v>133.24087458127289</c:v>
                </c:pt>
                <c:pt idx="86">
                  <c:v>133.18021040339102</c:v>
                </c:pt>
                <c:pt idx="87">
                  <c:v>133.1116579965439</c:v>
                </c:pt>
                <c:pt idx="88">
                  <c:v>133.0349990831804</c:v>
                </c:pt>
                <c:pt idx="89">
                  <c:v>132.95007260884429</c:v>
                </c:pt>
                <c:pt idx="90">
                  <c:v>132.85678068476128</c:v>
                </c:pt>
                <c:pt idx="91">
                  <c:v>132.75509332118111</c:v>
                </c:pt>
                <c:pt idx="92">
                  <c:v>132.64505169759687</c:v>
                </c:pt>
                <c:pt idx="93">
                  <c:v>132.52676976767745</c:v>
                </c:pt>
                <c:pt idx="94">
                  <c:v>132.40043406481726</c:v>
                </c:pt>
                <c:pt idx="95">
                  <c:v>132.26630165457721</c:v>
                </c:pt>
                <c:pt idx="96">
                  <c:v>132.12469626746281</c:v>
                </c:pt>
                <c:pt idx="97">
                  <c:v>131.9760027330216</c:v>
                </c:pt>
                <c:pt idx="98">
                  <c:v>131.82065991746367</c:v>
                </c:pt>
                <c:pt idx="99">
                  <c:v>131.65915243571408</c:v>
                </c:pt>
                <c:pt idx="100">
                  <c:v>131.49200145997133</c:v>
                </c:pt>
                <c:pt idx="101">
                  <c:v>131.31975497715064</c:v>
                </c:pt>
                <c:pt idx="102">
                  <c:v>131.14297785572489</c:v>
                </c:pt>
                <c:pt idx="103">
                  <c:v>130.96224206916798</c:v>
                </c:pt>
                <c:pt idx="104">
                  <c:v>130.77811739101108</c:v>
                </c:pt>
                <c:pt idx="105">
                  <c:v>130.59116282939047</c:v>
                </c:pt>
                <c:pt idx="106">
                  <c:v>130.40191901169732</c:v>
                </c:pt>
                <c:pt idx="107">
                  <c:v>130.21090166760524</c:v>
                </c:pt>
                <c:pt idx="108">
                  <c:v>130.01859629615348</c:v>
                </c:pt>
                <c:pt idx="109">
                  <c:v>129.8254540438254</c:v>
                </c:pt>
                <c:pt idx="110">
                  <c:v>129.6318887688501</c:v>
                </c:pt>
                <c:pt idx="111">
                  <c:v>129.43827522435217</c:v>
                </c:pt>
                <c:pt idx="112">
                  <c:v>129.24494826051949</c:v>
                </c:pt>
                <c:pt idx="113">
                  <c:v>129.05220292373772</c:v>
                </c:pt>
                <c:pt idx="114">
                  <c:v>128.86029531801017</c:v>
                </c:pt>
                <c:pt idx="115">
                  <c:v>128.66944408976079</c:v>
                </c:pt>
                <c:pt idx="116">
                  <c:v>128.47983239982361</c:v>
                </c:pt>
                <c:pt idx="117">
                  <c:v>128.29161025444719</c:v>
                </c:pt>
                <c:pt idx="118">
                  <c:v>128.10489707891514</c:v>
                </c:pt>
                <c:pt idx="119">
                  <c:v>127.91978443147502</c:v>
                </c:pt>
                <c:pt idx="120">
                  <c:v>127.73633877045339</c:v>
                </c:pt>
                <c:pt idx="121">
                  <c:v>127.55460420273555</c:v>
                </c:pt>
                <c:pt idx="122">
                  <c:v>127.3746051564605</c:v>
                </c:pt>
                <c:pt idx="123">
                  <c:v>127.19634893431325</c:v>
                </c:pt>
                <c:pt idx="124">
                  <c:v>127.01982811586288</c:v>
                </c:pt>
                <c:pt idx="125">
                  <c:v>126.84502278784409</c:v>
                </c:pt>
                <c:pt idx="126">
                  <c:v>126.67190259006665</c:v>
                </c:pt>
                <c:pt idx="127">
                  <c:v>126.50042857183006</c:v>
                </c:pt>
                <c:pt idx="128">
                  <c:v>126.3305548594266</c:v>
                </c:pt>
                <c:pt idx="129">
                  <c:v>126.16223013969611</c:v>
                </c:pt>
                <c:pt idx="130">
                  <c:v>125.99539896782051</c:v>
                </c:pt>
                <c:pt idx="131">
                  <c:v>125.83000290979034</c:v>
                </c:pt>
                <c:pt idx="132">
                  <c:v>125.66598153141081</c:v>
                </c:pt>
                <c:pt idx="133">
                  <c:v>125.50327324649646</c:v>
                </c:pt>
                <c:pt idx="134">
                  <c:v>125.34181603717001</c:v>
                </c:pt>
                <c:pt idx="135">
                  <c:v>125.18154805905692</c:v>
                </c:pt>
                <c:pt idx="136">
                  <c:v>125.02240814375253</c:v>
                </c:pt>
                <c:pt idx="137">
                  <c:v>124.86433621031949</c:v>
                </c:pt>
                <c:pt idx="138">
                  <c:v>124.70727359682151</c:v>
                </c:pt>
                <c:pt idx="139">
                  <c:v>124.55116332206622</c:v>
                </c:pt>
                <c:pt idx="140">
                  <c:v>124.3959502868609</c:v>
                </c:pt>
                <c:pt idx="141">
                  <c:v>124.24158142321275</c:v>
                </c:pt>
                <c:pt idx="142">
                  <c:v>124.08800579905132</c:v>
                </c:pt>
                <c:pt idx="143">
                  <c:v>123.93517468523436</c:v>
                </c:pt>
                <c:pt idx="144">
                  <c:v>123.78304159082985</c:v>
                </c:pt>
                <c:pt idx="145">
                  <c:v>123.63156227195253</c:v>
                </c:pt>
                <c:pt idx="146">
                  <c:v>123.48069471877686</c:v>
                </c:pt>
                <c:pt idx="147">
                  <c:v>123.33039912475262</c:v>
                </c:pt>
                <c:pt idx="148">
                  <c:v>123.18063784150871</c:v>
                </c:pt>
                <c:pt idx="149">
                  <c:v>123.03137532244975</c:v>
                </c:pt>
                <c:pt idx="150">
                  <c:v>122.88257805761809</c:v>
                </c:pt>
                <c:pt idx="151">
                  <c:v>122.73421450201505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57952"/>
        <c:axId val="413929568"/>
      </c:scatterChart>
      <c:valAx>
        <c:axId val="419057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29568"/>
        <c:crosses val="autoZero"/>
        <c:crossBetween val="midCat"/>
      </c:valAx>
      <c:valAx>
        <c:axId val="413929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05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122.852</c:v>
                </c:pt>
                <c:pt idx="1">
                  <c:v>122.407</c:v>
                </c:pt>
                <c:pt idx="2">
                  <c:v>122.77800000000001</c:v>
                </c:pt>
                <c:pt idx="3">
                  <c:v>122.407</c:v>
                </c:pt>
                <c:pt idx="4">
                  <c:v>123.315</c:v>
                </c:pt>
                <c:pt idx="5">
                  <c:v>122.5</c:v>
                </c:pt>
                <c:pt idx="6">
                  <c:v>122.315</c:v>
                </c:pt>
                <c:pt idx="7">
                  <c:v>121.926</c:v>
                </c:pt>
                <c:pt idx="8">
                  <c:v>122.852</c:v>
                </c:pt>
                <c:pt idx="9">
                  <c:v>121.22199999999999</c:v>
                </c:pt>
                <c:pt idx="10">
                  <c:v>122.01900000000001</c:v>
                </c:pt>
                <c:pt idx="11">
                  <c:v>122.77800000000001</c:v>
                </c:pt>
                <c:pt idx="12">
                  <c:v>122.833</c:v>
                </c:pt>
                <c:pt idx="13">
                  <c:v>121.593</c:v>
                </c:pt>
                <c:pt idx="14">
                  <c:v>122.53700000000001</c:v>
                </c:pt>
                <c:pt idx="15">
                  <c:v>121.53700000000001</c:v>
                </c:pt>
                <c:pt idx="16">
                  <c:v>122</c:v>
                </c:pt>
                <c:pt idx="17">
                  <c:v>122.259</c:v>
                </c:pt>
                <c:pt idx="18">
                  <c:v>122.29600000000001</c:v>
                </c:pt>
                <c:pt idx="19">
                  <c:v>122.5</c:v>
                </c:pt>
                <c:pt idx="20">
                  <c:v>122.70399999999999</c:v>
                </c:pt>
                <c:pt idx="21">
                  <c:v>123.46299999999999</c:v>
                </c:pt>
                <c:pt idx="22">
                  <c:v>123.46299999999999</c:v>
                </c:pt>
                <c:pt idx="23">
                  <c:v>123.333</c:v>
                </c:pt>
                <c:pt idx="24">
                  <c:v>123.37</c:v>
                </c:pt>
                <c:pt idx="25">
                  <c:v>124.315</c:v>
                </c:pt>
                <c:pt idx="26">
                  <c:v>122.741</c:v>
                </c:pt>
                <c:pt idx="27">
                  <c:v>122.29600000000001</c:v>
                </c:pt>
                <c:pt idx="28">
                  <c:v>121.944</c:v>
                </c:pt>
                <c:pt idx="29">
                  <c:v>123.27800000000001</c:v>
                </c:pt>
                <c:pt idx="30">
                  <c:v>122.741</c:v>
                </c:pt>
                <c:pt idx="31">
                  <c:v>122.815</c:v>
                </c:pt>
                <c:pt idx="32">
                  <c:v>123.259</c:v>
                </c:pt>
                <c:pt idx="33">
                  <c:v>123.907</c:v>
                </c:pt>
                <c:pt idx="34">
                  <c:v>124.185</c:v>
                </c:pt>
                <c:pt idx="35">
                  <c:v>124.759</c:v>
                </c:pt>
                <c:pt idx="36">
                  <c:v>125.074</c:v>
                </c:pt>
                <c:pt idx="37">
                  <c:v>125</c:v>
                </c:pt>
                <c:pt idx="38">
                  <c:v>125</c:v>
                </c:pt>
                <c:pt idx="39">
                  <c:v>126.056</c:v>
                </c:pt>
                <c:pt idx="40">
                  <c:v>127</c:v>
                </c:pt>
                <c:pt idx="41">
                  <c:v>127.315</c:v>
                </c:pt>
                <c:pt idx="42">
                  <c:v>127.648</c:v>
                </c:pt>
                <c:pt idx="43">
                  <c:v>128.55600000000001</c:v>
                </c:pt>
                <c:pt idx="44">
                  <c:v>129.44399999999999</c:v>
                </c:pt>
                <c:pt idx="45">
                  <c:v>129.09299999999999</c:v>
                </c:pt>
                <c:pt idx="46">
                  <c:v>131.46299999999999</c:v>
                </c:pt>
                <c:pt idx="47">
                  <c:v>132.59299999999999</c:v>
                </c:pt>
                <c:pt idx="48">
                  <c:v>134.03700000000001</c:v>
                </c:pt>
                <c:pt idx="49">
                  <c:v>137.38900000000001</c:v>
                </c:pt>
                <c:pt idx="50">
                  <c:v>141.685</c:v>
                </c:pt>
                <c:pt idx="51">
                  <c:v>146.57400000000001</c:v>
                </c:pt>
                <c:pt idx="52">
                  <c:v>154.852</c:v>
                </c:pt>
                <c:pt idx="53">
                  <c:v>163.167</c:v>
                </c:pt>
                <c:pt idx="54">
                  <c:v>175.44399999999999</c:v>
                </c:pt>
                <c:pt idx="55">
                  <c:v>186.852</c:v>
                </c:pt>
                <c:pt idx="56">
                  <c:v>195.88900000000001</c:v>
                </c:pt>
                <c:pt idx="57">
                  <c:v>204.833</c:v>
                </c:pt>
                <c:pt idx="58">
                  <c:v>210.648</c:v>
                </c:pt>
                <c:pt idx="59">
                  <c:v>215.148</c:v>
                </c:pt>
                <c:pt idx="60">
                  <c:v>216.167</c:v>
                </c:pt>
                <c:pt idx="61">
                  <c:v>214.48099999999999</c:v>
                </c:pt>
                <c:pt idx="62">
                  <c:v>204.852</c:v>
                </c:pt>
                <c:pt idx="63">
                  <c:v>183.70400000000001</c:v>
                </c:pt>
                <c:pt idx="64">
                  <c:v>146.75899999999999</c:v>
                </c:pt>
                <c:pt idx="65">
                  <c:v>126.5</c:v>
                </c:pt>
                <c:pt idx="66">
                  <c:v>124.46299999999999</c:v>
                </c:pt>
                <c:pt idx="67">
                  <c:v>125</c:v>
                </c:pt>
                <c:pt idx="68">
                  <c:v>125.685</c:v>
                </c:pt>
                <c:pt idx="69">
                  <c:v>128.13</c:v>
                </c:pt>
                <c:pt idx="70">
                  <c:v>129.38900000000001</c:v>
                </c:pt>
                <c:pt idx="71">
                  <c:v>131.667</c:v>
                </c:pt>
                <c:pt idx="72">
                  <c:v>136.57400000000001</c:v>
                </c:pt>
                <c:pt idx="73">
                  <c:v>142.20400000000001</c:v>
                </c:pt>
                <c:pt idx="74">
                  <c:v>149.37</c:v>
                </c:pt>
                <c:pt idx="75">
                  <c:v>157.77799999999999</c:v>
                </c:pt>
                <c:pt idx="76">
                  <c:v>167.03700000000001</c:v>
                </c:pt>
                <c:pt idx="77">
                  <c:v>174.333</c:v>
                </c:pt>
                <c:pt idx="78">
                  <c:v>178.22200000000001</c:v>
                </c:pt>
                <c:pt idx="79">
                  <c:v>180.53700000000001</c:v>
                </c:pt>
                <c:pt idx="80">
                  <c:v>178.77799999999999</c:v>
                </c:pt>
                <c:pt idx="81">
                  <c:v>171.77799999999999</c:v>
                </c:pt>
                <c:pt idx="82">
                  <c:v>151.74100000000001</c:v>
                </c:pt>
                <c:pt idx="83">
                  <c:v>130.38900000000001</c:v>
                </c:pt>
                <c:pt idx="84">
                  <c:v>122.333</c:v>
                </c:pt>
                <c:pt idx="85">
                  <c:v>120.315</c:v>
                </c:pt>
                <c:pt idx="86">
                  <c:v>120.685</c:v>
                </c:pt>
                <c:pt idx="87">
                  <c:v>121.148</c:v>
                </c:pt>
                <c:pt idx="88">
                  <c:v>121</c:v>
                </c:pt>
                <c:pt idx="89">
                  <c:v>121.87</c:v>
                </c:pt>
                <c:pt idx="90">
                  <c:v>121.03700000000001</c:v>
                </c:pt>
                <c:pt idx="91">
                  <c:v>120.259</c:v>
                </c:pt>
                <c:pt idx="92">
                  <c:v>121.093</c:v>
                </c:pt>
                <c:pt idx="93">
                  <c:v>120.37</c:v>
                </c:pt>
                <c:pt idx="94">
                  <c:v>120.333</c:v>
                </c:pt>
                <c:pt idx="95">
                  <c:v>119.685</c:v>
                </c:pt>
                <c:pt idx="96">
                  <c:v>120.093</c:v>
                </c:pt>
                <c:pt idx="97">
                  <c:v>119.426</c:v>
                </c:pt>
                <c:pt idx="98">
                  <c:v>120.315</c:v>
                </c:pt>
                <c:pt idx="99">
                  <c:v>119.51900000000001</c:v>
                </c:pt>
                <c:pt idx="100">
                  <c:v>119.833</c:v>
                </c:pt>
                <c:pt idx="101">
                  <c:v>120.333</c:v>
                </c:pt>
                <c:pt idx="102">
                  <c:v>120.315</c:v>
                </c:pt>
                <c:pt idx="103">
                  <c:v>121.79600000000001</c:v>
                </c:pt>
                <c:pt idx="104">
                  <c:v>120.79600000000001</c:v>
                </c:pt>
                <c:pt idx="105">
                  <c:v>120.648</c:v>
                </c:pt>
                <c:pt idx="106">
                  <c:v>121.907</c:v>
                </c:pt>
                <c:pt idx="107">
                  <c:v>122.53700000000001</c:v>
                </c:pt>
                <c:pt idx="108">
                  <c:v>123.315</c:v>
                </c:pt>
                <c:pt idx="109">
                  <c:v>123.72199999999999</c:v>
                </c:pt>
                <c:pt idx="110">
                  <c:v>124.241</c:v>
                </c:pt>
                <c:pt idx="111">
                  <c:v>125.87</c:v>
                </c:pt>
                <c:pt idx="112">
                  <c:v>126.70399999999999</c:v>
                </c:pt>
                <c:pt idx="113">
                  <c:v>126.79600000000001</c:v>
                </c:pt>
                <c:pt idx="114">
                  <c:v>125.63</c:v>
                </c:pt>
                <c:pt idx="115">
                  <c:v>125.48099999999999</c:v>
                </c:pt>
                <c:pt idx="116">
                  <c:v>124.22199999999999</c:v>
                </c:pt>
                <c:pt idx="117">
                  <c:v>121.833</c:v>
                </c:pt>
                <c:pt idx="118">
                  <c:v>120</c:v>
                </c:pt>
                <c:pt idx="119">
                  <c:v>118.5</c:v>
                </c:pt>
                <c:pt idx="120">
                  <c:v>118.741</c:v>
                </c:pt>
                <c:pt idx="121">
                  <c:v>116.852</c:v>
                </c:pt>
                <c:pt idx="122">
                  <c:v>116.907</c:v>
                </c:pt>
                <c:pt idx="123">
                  <c:v>116.13</c:v>
                </c:pt>
                <c:pt idx="124">
                  <c:v>116.444</c:v>
                </c:pt>
                <c:pt idx="125">
                  <c:v>116.259</c:v>
                </c:pt>
                <c:pt idx="126">
                  <c:v>116.29600000000001</c:v>
                </c:pt>
                <c:pt idx="127">
                  <c:v>115.889</c:v>
                </c:pt>
                <c:pt idx="128">
                  <c:v>115.72199999999999</c:v>
                </c:pt>
                <c:pt idx="129">
                  <c:v>114.611</c:v>
                </c:pt>
                <c:pt idx="130">
                  <c:v>115.833</c:v>
                </c:pt>
                <c:pt idx="131">
                  <c:v>115.741</c:v>
                </c:pt>
                <c:pt idx="132">
                  <c:v>115.852</c:v>
                </c:pt>
                <c:pt idx="133">
                  <c:v>115.333</c:v>
                </c:pt>
                <c:pt idx="134">
                  <c:v>117.29600000000001</c:v>
                </c:pt>
                <c:pt idx="135">
                  <c:v>118.333</c:v>
                </c:pt>
                <c:pt idx="136">
                  <c:v>119.13</c:v>
                </c:pt>
                <c:pt idx="137">
                  <c:v>119.426</c:v>
                </c:pt>
                <c:pt idx="138">
                  <c:v>120.148</c:v>
                </c:pt>
                <c:pt idx="139">
                  <c:v>119.241</c:v>
                </c:pt>
                <c:pt idx="140">
                  <c:v>119.444</c:v>
                </c:pt>
                <c:pt idx="141">
                  <c:v>117.944</c:v>
                </c:pt>
                <c:pt idx="142">
                  <c:v>117.70399999999999</c:v>
                </c:pt>
                <c:pt idx="143">
                  <c:v>116.815</c:v>
                </c:pt>
                <c:pt idx="144">
                  <c:v>114.833</c:v>
                </c:pt>
                <c:pt idx="145">
                  <c:v>115.51900000000001</c:v>
                </c:pt>
                <c:pt idx="146">
                  <c:v>116.056</c:v>
                </c:pt>
                <c:pt idx="147">
                  <c:v>115.259</c:v>
                </c:pt>
                <c:pt idx="148">
                  <c:v>114.5</c:v>
                </c:pt>
                <c:pt idx="149">
                  <c:v>115.667</c:v>
                </c:pt>
                <c:pt idx="150">
                  <c:v>114.833</c:v>
                </c:pt>
                <c:pt idx="151">
                  <c:v>114.889</c:v>
                </c:pt>
                <c:pt idx="152">
                  <c:v>116.944</c:v>
                </c:pt>
                <c:pt idx="153">
                  <c:v>116.241</c:v>
                </c:pt>
                <c:pt idx="154">
                  <c:v>115.741</c:v>
                </c:pt>
                <c:pt idx="155">
                  <c:v>114.926</c:v>
                </c:pt>
                <c:pt idx="156">
                  <c:v>116.167</c:v>
                </c:pt>
                <c:pt idx="157">
                  <c:v>114.98099999999999</c:v>
                </c:pt>
                <c:pt idx="158">
                  <c:v>115.833</c:v>
                </c:pt>
                <c:pt idx="159">
                  <c:v>114.611</c:v>
                </c:pt>
                <c:pt idx="160">
                  <c:v>115.407</c:v>
                </c:pt>
                <c:pt idx="161">
                  <c:v>115.241</c:v>
                </c:pt>
                <c:pt idx="162">
                  <c:v>115.185</c:v>
                </c:pt>
                <c:pt idx="163">
                  <c:v>114.759</c:v>
                </c:pt>
                <c:pt idx="164">
                  <c:v>115.056</c:v>
                </c:pt>
                <c:pt idx="165">
                  <c:v>114.833</c:v>
                </c:pt>
                <c:pt idx="166">
                  <c:v>114.79600000000001</c:v>
                </c:pt>
                <c:pt idx="167">
                  <c:v>114.333</c:v>
                </c:pt>
                <c:pt idx="168">
                  <c:v>114.70399999999999</c:v>
                </c:pt>
                <c:pt idx="169">
                  <c:v>114.944</c:v>
                </c:pt>
                <c:pt idx="170">
                  <c:v>115.13</c:v>
                </c:pt>
                <c:pt idx="171">
                  <c:v>114.556</c:v>
                </c:pt>
                <c:pt idx="172">
                  <c:v>114.667</c:v>
                </c:pt>
                <c:pt idx="173">
                  <c:v>114.593</c:v>
                </c:pt>
                <c:pt idx="174">
                  <c:v>114.648</c:v>
                </c:pt>
                <c:pt idx="175">
                  <c:v>115.759</c:v>
                </c:pt>
                <c:pt idx="176">
                  <c:v>114.444</c:v>
                </c:pt>
                <c:pt idx="177">
                  <c:v>113.611</c:v>
                </c:pt>
                <c:pt idx="178">
                  <c:v>113.87</c:v>
                </c:pt>
                <c:pt idx="179">
                  <c:v>114.056</c:v>
                </c:pt>
                <c:pt idx="180">
                  <c:v>113.889</c:v>
                </c:pt>
                <c:pt idx="181">
                  <c:v>114.148</c:v>
                </c:pt>
                <c:pt idx="182">
                  <c:v>114.79600000000001</c:v>
                </c:pt>
                <c:pt idx="183">
                  <c:v>113.72199999999999</c:v>
                </c:pt>
                <c:pt idx="184">
                  <c:v>114</c:v>
                </c:pt>
                <c:pt idx="185">
                  <c:v>114.72199999999999</c:v>
                </c:pt>
                <c:pt idx="186">
                  <c:v>115.074</c:v>
                </c:pt>
                <c:pt idx="187">
                  <c:v>114.407</c:v>
                </c:pt>
                <c:pt idx="188">
                  <c:v>115.315</c:v>
                </c:pt>
                <c:pt idx="189">
                  <c:v>114.87</c:v>
                </c:pt>
                <c:pt idx="190">
                  <c:v>114.241</c:v>
                </c:pt>
                <c:pt idx="191">
                  <c:v>114.51900000000001</c:v>
                </c:pt>
                <c:pt idx="192">
                  <c:v>114.907</c:v>
                </c:pt>
                <c:pt idx="193">
                  <c:v>114.27800000000001</c:v>
                </c:pt>
                <c:pt idx="194">
                  <c:v>113.5</c:v>
                </c:pt>
                <c:pt idx="195">
                  <c:v>113.20399999999999</c:v>
                </c:pt>
                <c:pt idx="196">
                  <c:v>114.074</c:v>
                </c:pt>
                <c:pt idx="197">
                  <c:v>113.593</c:v>
                </c:pt>
                <c:pt idx="198">
                  <c:v>112.98099999999999</c:v>
                </c:pt>
                <c:pt idx="199">
                  <c:v>115.185</c:v>
                </c:pt>
                <c:pt idx="200">
                  <c:v>113.63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125.61012601265841</c:v>
                </c:pt>
                <c:pt idx="25">
                  <c:v>125.55068931169903</c:v>
                </c:pt>
                <c:pt idx="26">
                  <c:v>125.49123859079069</c:v>
                </c:pt>
                <c:pt idx="27">
                  <c:v>125.4317722661694</c:v>
                </c:pt>
                <c:pt idx="28">
                  <c:v>125.37228858011287</c:v>
                </c:pt>
                <c:pt idx="29">
                  <c:v>125.31278558238614</c:v>
                </c:pt>
                <c:pt idx="30">
                  <c:v>125.25326110990505</c:v>
                </c:pt>
                <c:pt idx="31">
                  <c:v>125.19371276504148</c:v>
                </c:pt>
                <c:pt idx="32">
                  <c:v>125.13413789553388</c:v>
                </c:pt>
                <c:pt idx="33">
                  <c:v>125.07453359103921</c:v>
                </c:pt>
                <c:pt idx="34">
                  <c:v>125.01489676428237</c:v>
                </c:pt>
                <c:pt idx="35">
                  <c:v>124.95522459883531</c:v>
                </c:pt>
                <c:pt idx="36">
                  <c:v>124.89551644343511</c:v>
                </c:pt>
                <c:pt idx="37">
                  <c:v>124.83578096503918</c:v>
                </c:pt>
                <c:pt idx="38">
                  <c:v>124.77606093804597</c:v>
                </c:pt>
                <c:pt idx="39">
                  <c:v>124.7165125047526</c:v>
                </c:pt>
                <c:pt idx="40">
                  <c:v>124.6576389159507</c:v>
                </c:pt>
                <c:pt idx="41">
                  <c:v>124.60092485964817</c:v>
                </c:pt>
                <c:pt idx="42">
                  <c:v>124.55041506325283</c:v>
                </c:pt>
                <c:pt idx="43">
                  <c:v>124.5162990318467</c:v>
                </c:pt>
                <c:pt idx="44">
                  <c:v>124.52228620281788</c:v>
                </c:pt>
                <c:pt idx="45">
                  <c:v>124.61920456894903</c:v>
                </c:pt>
                <c:pt idx="46">
                  <c:v>124.90706975752838</c:v>
                </c:pt>
                <c:pt idx="47">
                  <c:v>125.56554441274835</c:v>
                </c:pt>
                <c:pt idx="48">
                  <c:v>126.88686804826339</c:v>
                </c:pt>
                <c:pt idx="49">
                  <c:v>129.29589255860779</c:v>
                </c:pt>
                <c:pt idx="50">
                  <c:v>133.33190974291759</c:v>
                </c:pt>
                <c:pt idx="51">
                  <c:v>139.56384047823391</c:v>
                </c:pt>
                <c:pt idx="52">
                  <c:v>148.42352390385878</c:v>
                </c:pt>
                <c:pt idx="53">
                  <c:v>159.97635276540234</c:v>
                </c:pt>
                <c:pt idx="54">
                  <c:v>173.6965706514975</c:v>
                </c:pt>
                <c:pt idx="55">
                  <c:v>188.35215793993581</c:v>
                </c:pt>
                <c:pt idx="56">
                  <c:v>202.09999369714956</c:v>
                </c:pt>
                <c:pt idx="57">
                  <c:v>212.82802242232225</c:v>
                </c:pt>
                <c:pt idx="58">
                  <c:v>218.67357617313482</c:v>
                </c:pt>
                <c:pt idx="59">
                  <c:v>218.54730643746524</c:v>
                </c:pt>
                <c:pt idx="60">
                  <c:v>212.46097843068236</c:v>
                </c:pt>
                <c:pt idx="61">
                  <c:v>201.52385459944247</c:v>
                </c:pt>
                <c:pt idx="62">
                  <c:v>187.60921759921089</c:v>
                </c:pt>
                <c:pt idx="63">
                  <c:v>172.82864881116279</c:v>
                </c:pt>
                <c:pt idx="64">
                  <c:v>159.01646266273417</c:v>
                </c:pt>
                <c:pt idx="65">
                  <c:v>147.39426508524042</c:v>
                </c:pt>
                <c:pt idx="66">
                  <c:v>138.48649817208928</c:v>
                </c:pt>
                <c:pt idx="67">
                  <c:v>132.25304345523301</c:v>
                </c:pt>
                <c:pt idx="68">
                  <c:v>128.34433570479297</c:v>
                </c:pt>
                <c:pt idx="69">
                  <c:v>126.37928906988438</c:v>
                </c:pt>
                <c:pt idx="70">
                  <c:v>126.17124562321909</c:v>
                </c:pt>
                <c:pt idx="71">
                  <c:v>127.84620634373097</c:v>
                </c:pt>
                <c:pt idx="72">
                  <c:v>131.79806885722888</c:v>
                </c:pt>
                <c:pt idx="73">
                  <c:v>138.43653012403078</c:v>
                </c:pt>
                <c:pt idx="74">
                  <c:v>147.75539009920763</c:v>
                </c:pt>
                <c:pt idx="75">
                  <c:v>158.89169473616931</c:v>
                </c:pt>
                <c:pt idx="76">
                  <c:v>169.97044902966846</c:v>
                </c:pt>
                <c:pt idx="77">
                  <c:v>178.48245787693361</c:v>
                </c:pt>
                <c:pt idx="78">
                  <c:v>182.15721390659144</c:v>
                </c:pt>
                <c:pt idx="79">
                  <c:v>179.9229722705501</c:v>
                </c:pt>
                <c:pt idx="80">
                  <c:v>172.39708411188525</c:v>
                </c:pt>
                <c:pt idx="81">
                  <c:v>161.59887440767852</c:v>
                </c:pt>
                <c:pt idx="82">
                  <c:v>150.06468056563952</c:v>
                </c:pt>
                <c:pt idx="83">
                  <c:v>139.89060580384944</c:v>
                </c:pt>
                <c:pt idx="84">
                  <c:v>132.18480059594273</c:v>
                </c:pt>
                <c:pt idx="85">
                  <c:v>127.07154325847475</c:v>
                </c:pt>
                <c:pt idx="86">
                  <c:v>124.05630380494146</c:v>
                </c:pt>
                <c:pt idx="87">
                  <c:v>122.4506962012525</c:v>
                </c:pt>
                <c:pt idx="88">
                  <c:v>121.65638554474211</c:v>
                </c:pt>
                <c:pt idx="89">
                  <c:v>121.26841689286131</c:v>
                </c:pt>
                <c:pt idx="90">
                  <c:v>121.05897436519137</c:v>
                </c:pt>
                <c:pt idx="91">
                  <c:v>120.91840283075473</c:v>
                </c:pt>
                <c:pt idx="92">
                  <c:v>120.80085835869374</c:v>
                </c:pt>
                <c:pt idx="93">
                  <c:v>120.68957793586381</c:v>
                </c:pt>
                <c:pt idx="94">
                  <c:v>120.57922486711803</c:v>
                </c:pt>
                <c:pt idx="95">
                  <c:v>120.46838810084348</c:v>
                </c:pt>
                <c:pt idx="96">
                  <c:v>120.3568619344701</c:v>
                </c:pt>
                <c:pt idx="97">
                  <c:v>120.24482551971805</c:v>
                </c:pt>
                <c:pt idx="98">
                  <c:v>120.13274496725191</c:v>
                </c:pt>
                <c:pt idx="99">
                  <c:v>120.02171530870149</c:v>
                </c:pt>
                <c:pt idx="100">
                  <c:v>119.91443713005486</c:v>
                </c:pt>
                <c:pt idx="101">
                  <c:v>119.81733171727986</c:v>
                </c:pt>
                <c:pt idx="102">
                  <c:v>119.74438518235489</c:v>
                </c:pt>
                <c:pt idx="103">
                  <c:v>119.7227990605535</c:v>
                </c:pt>
                <c:pt idx="104">
                  <c:v>119.79890217828196</c:v>
                </c:pt>
                <c:pt idx="105">
                  <c:v>120.04002362921975</c:v>
                </c:pt>
                <c:pt idx="106">
                  <c:v>120.5255356859961</c:v>
                </c:pt>
                <c:pt idx="107">
                  <c:v>121.32116705098966</c:v>
                </c:pt>
                <c:pt idx="108">
                  <c:v>122.43806548052582</c:v>
                </c:pt>
                <c:pt idx="109">
                  <c:v>123.79115859393944</c:v>
                </c:pt>
                <c:pt idx="110">
                  <c:v>125.182467843677</c:v>
                </c:pt>
                <c:pt idx="111">
                  <c:v>126.33257274799531</c:v>
                </c:pt>
                <c:pt idx="112">
                  <c:v>126.96171017567491</c:v>
                </c:pt>
                <c:pt idx="113">
                  <c:v>126.89052922408868</c:v>
                </c:pt>
                <c:pt idx="114">
                  <c:v>126.1113055988566</c:v>
                </c:pt>
                <c:pt idx="115">
                  <c:v>124.7911057530618</c:v>
                </c:pt>
                <c:pt idx="116">
                  <c:v>123.20513851912318</c:v>
                </c:pt>
                <c:pt idx="117">
                  <c:v>121.63650759371829</c:v>
                </c:pt>
                <c:pt idx="118">
                  <c:v>120.29193079434465</c:v>
                </c:pt>
                <c:pt idx="119">
                  <c:v>119.26579648669944</c:v>
                </c:pt>
                <c:pt idx="120">
                  <c:v>118.55356400269693</c:v>
                </c:pt>
                <c:pt idx="121">
                  <c:v>118.09239749410158</c:v>
                </c:pt>
                <c:pt idx="122">
                  <c:v>117.80291940898975</c:v>
                </c:pt>
                <c:pt idx="123">
                  <c:v>117.61639616854367</c:v>
                </c:pt>
                <c:pt idx="124">
                  <c:v>117.4849790623929</c:v>
                </c:pt>
                <c:pt idx="125">
                  <c:v>117.38062257314807</c:v>
                </c:pt>
                <c:pt idx="126">
                  <c:v>117.28969021824706</c:v>
                </c:pt>
                <c:pt idx="127">
                  <c:v>117.20795951172575</c:v>
                </c:pt>
                <c:pt idx="128">
                  <c:v>117.13790337161707</c:v>
                </c:pt>
                <c:pt idx="129">
                  <c:v>117.08817815729525</c:v>
                </c:pt>
                <c:pt idx="130">
                  <c:v>117.07413165977299</c:v>
                </c:pt>
                <c:pt idx="131">
                  <c:v>117.11741405108643</c:v>
                </c:pt>
                <c:pt idx="132">
                  <c:v>117.2424436436466</c:v>
                </c:pt>
                <c:pt idx="133">
                  <c:v>117.46816806515814</c:v>
                </c:pt>
                <c:pt idx="134">
                  <c:v>117.79589590367475</c:v>
                </c:pt>
                <c:pt idx="135">
                  <c:v>118.19753906194141</c:v>
                </c:pt>
                <c:pt idx="136">
                  <c:v>118.61133715604947</c:v>
                </c:pt>
                <c:pt idx="137">
                  <c:v>118.95119507776951</c:v>
                </c:pt>
                <c:pt idx="138">
                  <c:v>119.12992800944842</c:v>
                </c:pt>
                <c:pt idx="139">
                  <c:v>119.08843624203696</c:v>
                </c:pt>
                <c:pt idx="140">
                  <c:v>118.81755794272826</c:v>
                </c:pt>
                <c:pt idx="141">
                  <c:v>118.36156971802735</c:v>
                </c:pt>
                <c:pt idx="142">
                  <c:v>117.80150561787872</c:v>
                </c:pt>
                <c:pt idx="143">
                  <c:v>117.22686392144905</c:v>
                </c:pt>
                <c:pt idx="144">
                  <c:v>116.70915166564942</c:v>
                </c:pt>
                <c:pt idx="145">
                  <c:v>116.28759912502699</c:v>
                </c:pt>
                <c:pt idx="146">
                  <c:v>115.96943704572551</c:v>
                </c:pt>
                <c:pt idx="147">
                  <c:v>115.7400217936776</c:v>
                </c:pt>
                <c:pt idx="148">
                  <c:v>115.57551653461013</c:v>
                </c:pt>
                <c:pt idx="149">
                  <c:v>115.45263767465617</c:v>
                </c:pt>
                <c:pt idx="150">
                  <c:v>115.35353401270636</c:v>
                </c:pt>
                <c:pt idx="151">
                  <c:v>115.26665124310928</c:v>
                </c:pt>
                <c:pt idx="152">
                  <c:v>115.18547439381213</c:v>
                </c:pt>
                <c:pt idx="153">
                  <c:v>115.10674843377028</c:v>
                </c:pt>
                <c:pt idx="154">
                  <c:v>115.02901629767572</c:v>
                </c:pt>
                <c:pt idx="155">
                  <c:v>114.95168803878749</c:v>
                </c:pt>
                <c:pt idx="156">
                  <c:v>114.87454474288224</c:v>
                </c:pt>
                <c:pt idx="157">
                  <c:v>114.79750975548552</c:v>
                </c:pt>
                <c:pt idx="158">
                  <c:v>114.72055574389091</c:v>
                </c:pt>
                <c:pt idx="159">
                  <c:v>114.64367106329576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125.61012601265841</c:v>
                </c:pt>
                <c:pt idx="25">
                  <c:v>125.55068931169902</c:v>
                </c:pt>
                <c:pt idx="26">
                  <c:v>125.49123859079056</c:v>
                </c:pt>
                <c:pt idx="27">
                  <c:v>125.43177226616834</c:v>
                </c:pt>
                <c:pt idx="28">
                  <c:v>125.37228858010488</c:v>
                </c:pt>
                <c:pt idx="29">
                  <c:v>125.31278558233041</c:v>
                </c:pt>
                <c:pt idx="30">
                  <c:v>125.25326110954038</c:v>
                </c:pt>
                <c:pt idx="31">
                  <c:v>125.19371276280528</c:v>
                </c:pt>
                <c:pt idx="32">
                  <c:v>125.13413788268176</c:v>
                </c:pt>
                <c:pt idx="33">
                  <c:v>125.07453352180853</c:v>
                </c:pt>
                <c:pt idx="34">
                  <c:v>125.01489641475314</c:v>
                </c:pt>
                <c:pt idx="35">
                  <c:v>124.95522294485792</c:v>
                </c:pt>
                <c:pt idx="36">
                  <c:v>124.8955091078157</c:v>
                </c:pt>
                <c:pt idx="37">
                  <c:v>124.8357504716877</c:v>
                </c:pt>
                <c:pt idx="38">
                  <c:v>124.77594213305761</c:v>
                </c:pt>
                <c:pt idx="39">
                  <c:v>124.71607866899897</c:v>
                </c:pt>
                <c:pt idx="40">
                  <c:v>124.65615408451669</c:v>
                </c:pt>
                <c:pt idx="41">
                  <c:v>124.5961617551084</c:v>
                </c:pt>
                <c:pt idx="42">
                  <c:v>124.53609436408114</c:v>
                </c:pt>
                <c:pt idx="43">
                  <c:v>124.47594383424901</c:v>
                </c:pt>
                <c:pt idx="44">
                  <c:v>124.41570125363636</c:v>
                </c:pt>
                <c:pt idx="45">
                  <c:v>124.35535679481343</c:v>
                </c:pt>
                <c:pt idx="46">
                  <c:v>124.29489962750466</c:v>
                </c:pt>
                <c:pt idx="47">
                  <c:v>124.23431782413243</c:v>
                </c:pt>
                <c:pt idx="48">
                  <c:v>124.17359825799593</c:v>
                </c:pt>
                <c:pt idx="49">
                  <c:v>124.11272649383837</c:v>
                </c:pt>
                <c:pt idx="50">
                  <c:v>124.05168667062962</c:v>
                </c:pt>
                <c:pt idx="51">
                  <c:v>123.99046137649026</c:v>
                </c:pt>
                <c:pt idx="52">
                  <c:v>123.92903151581152</c:v>
                </c:pt>
                <c:pt idx="53">
                  <c:v>123.86737616878952</c:v>
                </c:pt>
                <c:pt idx="54">
                  <c:v>123.80547244379815</c:v>
                </c:pt>
                <c:pt idx="55">
                  <c:v>123.7432953232788</c:v>
                </c:pt>
                <c:pt idx="56">
                  <c:v>123.68081750413569</c:v>
                </c:pt>
                <c:pt idx="57">
                  <c:v>123.61800923399876</c:v>
                </c:pt>
                <c:pt idx="58">
                  <c:v>123.55483814516344</c:v>
                </c:pt>
                <c:pt idx="59">
                  <c:v>123.49126908853945</c:v>
                </c:pt>
                <c:pt idx="60">
                  <c:v>123.42726397055435</c:v>
                </c:pt>
                <c:pt idx="61">
                  <c:v>123.3627815966598</c:v>
                </c:pt>
                <c:pt idx="62">
                  <c:v>123.2977775258871</c:v>
                </c:pt>
                <c:pt idx="63">
                  <c:v>123.23220394179117</c:v>
                </c:pt>
                <c:pt idx="64">
                  <c:v>123.16600954610493</c:v>
                </c:pt>
                <c:pt idx="65">
                  <c:v>123.09913948248311</c:v>
                </c:pt>
                <c:pt idx="66">
                  <c:v>123.03153529883031</c:v>
                </c:pt>
                <c:pt idx="67">
                  <c:v>122.96313495784591</c:v>
                </c:pt>
                <c:pt idx="68">
                  <c:v>122.89387290653342</c:v>
                </c:pt>
                <c:pt idx="69">
                  <c:v>122.82368021645577</c:v>
                </c:pt>
                <c:pt idx="70">
                  <c:v>122.7524848073861</c:v>
                </c:pt>
                <c:pt idx="71">
                  <c:v>122.68021176761111</c:v>
                </c:pt>
                <c:pt idx="72">
                  <c:v>122.60678378436972</c:v>
                </c:pt>
                <c:pt idx="73">
                  <c:v>122.53212169761601</c:v>
                </c:pt>
                <c:pt idx="74">
                  <c:v>122.45614518933118</c:v>
                </c:pt>
                <c:pt idx="75">
                  <c:v>122.37877361881146</c:v>
                </c:pt>
                <c:pt idx="76">
                  <c:v>122.29992701157134</c:v>
                </c:pt>
                <c:pt idx="77">
                  <c:v>122.21952720558185</c:v>
                </c:pt>
                <c:pt idx="78">
                  <c:v>122.13749915340772</c:v>
                </c:pt>
                <c:pt idx="79">
                  <c:v>122.05377237237124</c:v>
                </c:pt>
                <c:pt idx="80">
                  <c:v>121.96828252719536</c:v>
                </c:pt>
                <c:pt idx="81">
                  <c:v>121.88097312081865</c:v>
                </c:pt>
                <c:pt idx="82">
                  <c:v>121.79179725952361</c:v>
                </c:pt>
                <c:pt idx="83">
                  <c:v>121.70071944861678</c:v>
                </c:pt>
                <c:pt idx="84">
                  <c:v>121.607717365253</c:v>
                </c:pt>
                <c:pt idx="85">
                  <c:v>121.51278354634368</c:v>
                </c:pt>
                <c:pt idx="86">
                  <c:v>121.41592692268954</c:v>
                </c:pt>
                <c:pt idx="87">
                  <c:v>121.31717412641996</c:v>
                </c:pt>
                <c:pt idx="88">
                  <c:v>121.21657049836986</c:v>
                </c:pt>
                <c:pt idx="89">
                  <c:v>121.11418072588454</c:v>
                </c:pt>
                <c:pt idx="90">
                  <c:v>121.01008905017753</c:v>
                </c:pt>
                <c:pt idx="91">
                  <c:v>120.90439899586934</c:v>
                </c:pt>
                <c:pt idx="92">
                  <c:v>120.79723259336365</c:v>
                </c:pt>
                <c:pt idx="93">
                  <c:v>120.68872908645392</c:v>
                </c:pt>
                <c:pt idx="94">
                  <c:v>120.57904314171978</c:v>
                </c:pt>
                <c:pt idx="95">
                  <c:v>120.46834260122564</c:v>
                </c:pt>
                <c:pt idx="96">
                  <c:v>120.3568058439011</c:v>
                </c:pt>
                <c:pt idx="97">
                  <c:v>120.24461884185948</c:v>
                </c:pt>
                <c:pt idx="98">
                  <c:v>120.13197201407579</c:v>
                </c:pt>
                <c:pt idx="99">
                  <c:v>120.01905698995029</c:v>
                </c:pt>
                <c:pt idx="100">
                  <c:v>119.90606339853096</c:v>
                </c:pt>
                <c:pt idx="101">
                  <c:v>119.79317579538602</c:v>
                </c:pt>
                <c:pt idx="102">
                  <c:v>119.68057082878238</c:v>
                </c:pt>
                <c:pt idx="103">
                  <c:v>119.56841473098453</c:v>
                </c:pt>
                <c:pt idx="104">
                  <c:v>119.45686120061541</c:v>
                </c:pt>
                <c:pt idx="105">
                  <c:v>119.34604971984103</c:v>
                </c:pt>
                <c:pt idx="106">
                  <c:v>119.23610432742034</c:v>
                </c:pt>
                <c:pt idx="107">
                  <c:v>119.12713284702826</c:v>
                </c:pt>
                <c:pt idx="108">
                  <c:v>119.01922655106372</c:v>
                </c:pt>
                <c:pt idx="109">
                  <c:v>118.91246022435423</c:v>
                </c:pt>
                <c:pt idx="110">
                  <c:v>118.80689258032943</c:v>
                </c:pt>
                <c:pt idx="111">
                  <c:v>118.70256697450637</c:v>
                </c:pt>
                <c:pt idx="112">
                  <c:v>118.59951235633304</c:v>
                </c:pt>
                <c:pt idx="113">
                  <c:v>118.49774440012658</c:v>
                </c:pt>
                <c:pt idx="114">
                  <c:v>118.39726675840875</c:v>
                </c:pt>
                <c:pt idx="115">
                  <c:v>118.29807238568991</c:v>
                </c:pt>
                <c:pt idx="116">
                  <c:v>118.20014488698584</c:v>
                </c:pt>
                <c:pt idx="117">
                  <c:v>118.10345985242132</c:v>
                </c:pt>
                <c:pt idx="118">
                  <c:v>118.00798614662666</c:v>
                </c:pt>
                <c:pt idx="119">
                  <c:v>117.91368712882148</c:v>
                </c:pt>
                <c:pt idx="120">
                  <c:v>117.82052178617582</c:v>
                </c:pt>
                <c:pt idx="121">
                  <c:v>117.72844576902317</c:v>
                </c:pt>
                <c:pt idx="122">
                  <c:v>117.63741232164958</c:v>
                </c:pt>
                <c:pt idx="123">
                  <c:v>117.54737310665401</c:v>
                </c:pt>
                <c:pt idx="124">
                  <c:v>117.45827892428299</c:v>
                </c:pt>
                <c:pt idx="125">
                  <c:v>117.37008033074561</c:v>
                </c:pt>
                <c:pt idx="126">
                  <c:v>117.28272816139823</c:v>
                </c:pt>
                <c:pt idx="127">
                  <c:v>117.19617396595022</c:v>
                </c:pt>
                <c:pt idx="128">
                  <c:v>117.11037036358631</c:v>
                </c:pt>
                <c:pt idx="129">
                  <c:v>117.02527132622765</c:v>
                </c:pt>
                <c:pt idx="130">
                  <c:v>116.94083239815448</c:v>
                </c:pt>
                <c:pt idx="131">
                  <c:v>116.85701085997067</c:v>
                </c:pt>
                <c:pt idx="132">
                  <c:v>116.77376584447457</c:v>
                </c:pt>
                <c:pt idx="133">
                  <c:v>116.69105841146893</c:v>
                </c:pt>
                <c:pt idx="134">
                  <c:v>116.60885158794471</c:v>
                </c:pt>
                <c:pt idx="135">
                  <c:v>116.52711037944256</c:v>
                </c:pt>
                <c:pt idx="136">
                  <c:v>116.44580175776325</c:v>
                </c:pt>
                <c:pt idx="137">
                  <c:v>116.36489462958285</c:v>
                </c:pt>
                <c:pt idx="138">
                  <c:v>116.28435978994368</c:v>
                </c:pt>
                <c:pt idx="139">
                  <c:v>116.20416986404953</c:v>
                </c:pt>
                <c:pt idx="140">
                  <c:v>116.12429924029534</c:v>
                </c:pt>
                <c:pt idx="141">
                  <c:v>116.04472399701343</c:v>
                </c:pt>
                <c:pt idx="142">
                  <c:v>115.96542182501696</c:v>
                </c:pt>
                <c:pt idx="143">
                  <c:v>115.88637194766719</c:v>
                </c:pt>
                <c:pt idx="144">
                  <c:v>115.80755503988243</c:v>
                </c:pt>
                <c:pt idx="145">
                  <c:v>115.72895314723667</c:v>
                </c:pt>
                <c:pt idx="146">
                  <c:v>115.65054960606618</c:v>
                </c:pt>
                <c:pt idx="147">
                  <c:v>115.57232896530371</c:v>
                </c:pt>
                <c:pt idx="148">
                  <c:v>115.49427691059427</c:v>
                </c:pt>
                <c:pt idx="149">
                  <c:v>115.41638019110471</c:v>
                </c:pt>
                <c:pt idx="150">
                  <c:v>115.33862654932273</c:v>
                </c:pt>
                <c:pt idx="151">
                  <c:v>115.2610046540441</c:v>
                </c:pt>
                <c:pt idx="152">
                  <c:v>115.18350403666712</c:v>
                </c:pt>
                <c:pt idx="153">
                  <c:v>115.1061150308487</c:v>
                </c:pt>
                <c:pt idx="154">
                  <c:v>115.02882871552532</c:v>
                </c:pt>
                <c:pt idx="155">
                  <c:v>114.95163686126038</c:v>
                </c:pt>
                <c:pt idx="156">
                  <c:v>114.87453187984809</c:v>
                </c:pt>
                <c:pt idx="157">
                  <c:v>114.79750677707959</c:v>
                </c:pt>
                <c:pt idx="158">
                  <c:v>114.72055510855897</c:v>
                </c:pt>
                <c:pt idx="159">
                  <c:v>114.64367093844423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0352"/>
        <c:axId val="413930744"/>
      </c:scatterChart>
      <c:valAx>
        <c:axId val="413930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0744"/>
        <c:crosses val="autoZero"/>
        <c:crossBetween val="midCat"/>
      </c:valAx>
      <c:valAx>
        <c:axId val="413930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118.3704</c:v>
                </c:pt>
                <c:pt idx="1">
                  <c:v>117.1296</c:v>
                </c:pt>
                <c:pt idx="2">
                  <c:v>117.5185</c:v>
                </c:pt>
                <c:pt idx="3">
                  <c:v>118.0185</c:v>
                </c:pt>
                <c:pt idx="4">
                  <c:v>117.8519</c:v>
                </c:pt>
                <c:pt idx="5">
                  <c:v>117.03700000000001</c:v>
                </c:pt>
                <c:pt idx="6">
                  <c:v>117.9815</c:v>
                </c:pt>
                <c:pt idx="7">
                  <c:v>117.81480000000001</c:v>
                </c:pt>
                <c:pt idx="8">
                  <c:v>116.9815</c:v>
                </c:pt>
                <c:pt idx="9">
                  <c:v>117</c:v>
                </c:pt>
                <c:pt idx="10">
                  <c:v>117.1481</c:v>
                </c:pt>
                <c:pt idx="11">
                  <c:v>117</c:v>
                </c:pt>
                <c:pt idx="12">
                  <c:v>117.5556</c:v>
                </c:pt>
                <c:pt idx="13">
                  <c:v>116.2222</c:v>
                </c:pt>
                <c:pt idx="14">
                  <c:v>117.31480000000001</c:v>
                </c:pt>
                <c:pt idx="15">
                  <c:v>116.5</c:v>
                </c:pt>
                <c:pt idx="16">
                  <c:v>116.96299999999999</c:v>
                </c:pt>
                <c:pt idx="17">
                  <c:v>116.61109999999999</c:v>
                </c:pt>
                <c:pt idx="18">
                  <c:v>117.2407</c:v>
                </c:pt>
                <c:pt idx="19">
                  <c:v>116.68519999999999</c:v>
                </c:pt>
                <c:pt idx="20">
                  <c:v>117.2037</c:v>
                </c:pt>
                <c:pt idx="21">
                  <c:v>117.2593</c:v>
                </c:pt>
                <c:pt idx="22">
                  <c:v>117.5741</c:v>
                </c:pt>
                <c:pt idx="23">
                  <c:v>117.11109999999999</c:v>
                </c:pt>
                <c:pt idx="24">
                  <c:v>117.9444</c:v>
                </c:pt>
                <c:pt idx="25">
                  <c:v>117.6296</c:v>
                </c:pt>
                <c:pt idx="26">
                  <c:v>117.9815</c:v>
                </c:pt>
                <c:pt idx="27">
                  <c:v>117.2593</c:v>
                </c:pt>
                <c:pt idx="28">
                  <c:v>118.11109999999999</c:v>
                </c:pt>
                <c:pt idx="29">
                  <c:v>116.9444</c:v>
                </c:pt>
                <c:pt idx="30">
                  <c:v>117.9444</c:v>
                </c:pt>
                <c:pt idx="31">
                  <c:v>118.11109999999999</c:v>
                </c:pt>
                <c:pt idx="32">
                  <c:v>117.3519</c:v>
                </c:pt>
                <c:pt idx="33">
                  <c:v>116.83329999999999</c:v>
                </c:pt>
                <c:pt idx="34">
                  <c:v>118.5556</c:v>
                </c:pt>
                <c:pt idx="35">
                  <c:v>119.03700000000001</c:v>
                </c:pt>
                <c:pt idx="36">
                  <c:v>118.81480000000001</c:v>
                </c:pt>
                <c:pt idx="37">
                  <c:v>119.3704</c:v>
                </c:pt>
                <c:pt idx="38">
                  <c:v>119.5185</c:v>
                </c:pt>
                <c:pt idx="39">
                  <c:v>119.7963</c:v>
                </c:pt>
                <c:pt idx="40">
                  <c:v>121.5</c:v>
                </c:pt>
                <c:pt idx="41">
                  <c:v>121.83329999999999</c:v>
                </c:pt>
                <c:pt idx="42">
                  <c:v>121.0556</c:v>
                </c:pt>
                <c:pt idx="43">
                  <c:v>120.0741</c:v>
                </c:pt>
                <c:pt idx="44">
                  <c:v>121.1481</c:v>
                </c:pt>
                <c:pt idx="45">
                  <c:v>122.0556</c:v>
                </c:pt>
                <c:pt idx="46">
                  <c:v>123.2222</c:v>
                </c:pt>
                <c:pt idx="47">
                  <c:v>124.6481</c:v>
                </c:pt>
                <c:pt idx="48">
                  <c:v>126.83329999999999</c:v>
                </c:pt>
                <c:pt idx="49">
                  <c:v>127.7222</c:v>
                </c:pt>
                <c:pt idx="50">
                  <c:v>131.72219999999999</c:v>
                </c:pt>
                <c:pt idx="51">
                  <c:v>135.16669999999999</c:v>
                </c:pt>
                <c:pt idx="52">
                  <c:v>140.37039999999999</c:v>
                </c:pt>
                <c:pt idx="53">
                  <c:v>148</c:v>
                </c:pt>
                <c:pt idx="54">
                  <c:v>158.38890000000001</c:v>
                </c:pt>
                <c:pt idx="55">
                  <c:v>168.27780000000001</c:v>
                </c:pt>
                <c:pt idx="56">
                  <c:v>177.42590000000001</c:v>
                </c:pt>
                <c:pt idx="57">
                  <c:v>186.77780000000001</c:v>
                </c:pt>
                <c:pt idx="58">
                  <c:v>193.77780000000001</c:v>
                </c:pt>
                <c:pt idx="59">
                  <c:v>199.68520000000001</c:v>
                </c:pt>
                <c:pt idx="60">
                  <c:v>200.7963</c:v>
                </c:pt>
                <c:pt idx="61">
                  <c:v>200.96299999999999</c:v>
                </c:pt>
                <c:pt idx="62">
                  <c:v>197.5</c:v>
                </c:pt>
                <c:pt idx="63">
                  <c:v>189.4444</c:v>
                </c:pt>
                <c:pt idx="64">
                  <c:v>170.31479999999999</c:v>
                </c:pt>
                <c:pt idx="65">
                  <c:v>139.16669999999999</c:v>
                </c:pt>
                <c:pt idx="66">
                  <c:v>120.8704</c:v>
                </c:pt>
                <c:pt idx="67">
                  <c:v>116.8519</c:v>
                </c:pt>
                <c:pt idx="68">
                  <c:v>118.2037</c:v>
                </c:pt>
                <c:pt idx="69">
                  <c:v>117.96299999999999</c:v>
                </c:pt>
                <c:pt idx="70">
                  <c:v>119.0926</c:v>
                </c:pt>
                <c:pt idx="71">
                  <c:v>121.2778</c:v>
                </c:pt>
                <c:pt idx="72">
                  <c:v>123.53700000000001</c:v>
                </c:pt>
                <c:pt idx="73">
                  <c:v>127.2037</c:v>
                </c:pt>
                <c:pt idx="74">
                  <c:v>131.33330000000001</c:v>
                </c:pt>
                <c:pt idx="75">
                  <c:v>137.7963</c:v>
                </c:pt>
                <c:pt idx="76">
                  <c:v>144.66669999999999</c:v>
                </c:pt>
                <c:pt idx="77">
                  <c:v>151.2593</c:v>
                </c:pt>
                <c:pt idx="78">
                  <c:v>157.83330000000001</c:v>
                </c:pt>
                <c:pt idx="79">
                  <c:v>162.2593</c:v>
                </c:pt>
                <c:pt idx="80">
                  <c:v>165.81479999999999</c:v>
                </c:pt>
                <c:pt idx="81">
                  <c:v>165.96299999999999</c:v>
                </c:pt>
                <c:pt idx="82">
                  <c:v>160.4074</c:v>
                </c:pt>
                <c:pt idx="83">
                  <c:v>148.5926</c:v>
                </c:pt>
                <c:pt idx="84">
                  <c:v>129.8519</c:v>
                </c:pt>
                <c:pt idx="85">
                  <c:v>116.9259</c:v>
                </c:pt>
                <c:pt idx="86">
                  <c:v>112.9815</c:v>
                </c:pt>
                <c:pt idx="87">
                  <c:v>112.4815</c:v>
                </c:pt>
                <c:pt idx="88">
                  <c:v>112.0741</c:v>
                </c:pt>
                <c:pt idx="89">
                  <c:v>112.2963</c:v>
                </c:pt>
                <c:pt idx="90">
                  <c:v>110.9815</c:v>
                </c:pt>
                <c:pt idx="91">
                  <c:v>111.7222</c:v>
                </c:pt>
                <c:pt idx="92">
                  <c:v>110.81480000000001</c:v>
                </c:pt>
                <c:pt idx="93">
                  <c:v>110.5185</c:v>
                </c:pt>
                <c:pt idx="94">
                  <c:v>109.46299999999999</c:v>
                </c:pt>
                <c:pt idx="95">
                  <c:v>110.38890000000001</c:v>
                </c:pt>
                <c:pt idx="96">
                  <c:v>109.11109999999999</c:v>
                </c:pt>
                <c:pt idx="97">
                  <c:v>109.5926</c:v>
                </c:pt>
                <c:pt idx="98">
                  <c:v>109.6481</c:v>
                </c:pt>
                <c:pt idx="99">
                  <c:v>110.18519999999999</c:v>
                </c:pt>
                <c:pt idx="100">
                  <c:v>109.61109999999999</c:v>
                </c:pt>
                <c:pt idx="101">
                  <c:v>109.7037</c:v>
                </c:pt>
                <c:pt idx="102">
                  <c:v>110.1296</c:v>
                </c:pt>
                <c:pt idx="103">
                  <c:v>110.18519999999999</c:v>
                </c:pt>
                <c:pt idx="104">
                  <c:v>110.0741</c:v>
                </c:pt>
                <c:pt idx="105">
                  <c:v>109.03700000000001</c:v>
                </c:pt>
                <c:pt idx="106">
                  <c:v>110.5926</c:v>
                </c:pt>
                <c:pt idx="107">
                  <c:v>110.2407</c:v>
                </c:pt>
                <c:pt idx="108">
                  <c:v>110.2778</c:v>
                </c:pt>
                <c:pt idx="109">
                  <c:v>109.68519999999999</c:v>
                </c:pt>
                <c:pt idx="110">
                  <c:v>110.6296</c:v>
                </c:pt>
                <c:pt idx="111">
                  <c:v>112.83329999999999</c:v>
                </c:pt>
                <c:pt idx="112">
                  <c:v>112.5</c:v>
                </c:pt>
                <c:pt idx="113">
                  <c:v>113.0741</c:v>
                </c:pt>
                <c:pt idx="114">
                  <c:v>112.4444</c:v>
                </c:pt>
                <c:pt idx="115">
                  <c:v>112.0556</c:v>
                </c:pt>
                <c:pt idx="116">
                  <c:v>112.5741</c:v>
                </c:pt>
                <c:pt idx="117">
                  <c:v>111.2037</c:v>
                </c:pt>
                <c:pt idx="118">
                  <c:v>109.5185</c:v>
                </c:pt>
                <c:pt idx="119">
                  <c:v>108.83329999999999</c:v>
                </c:pt>
                <c:pt idx="120">
                  <c:v>108.2407</c:v>
                </c:pt>
                <c:pt idx="121">
                  <c:v>109.03700000000001</c:v>
                </c:pt>
                <c:pt idx="122">
                  <c:v>108.3704</c:v>
                </c:pt>
                <c:pt idx="123">
                  <c:v>106.7593</c:v>
                </c:pt>
                <c:pt idx="124">
                  <c:v>108.11109999999999</c:v>
                </c:pt>
                <c:pt idx="125">
                  <c:v>108.5</c:v>
                </c:pt>
                <c:pt idx="126">
                  <c:v>107.31480000000001</c:v>
                </c:pt>
                <c:pt idx="127">
                  <c:v>107.4444</c:v>
                </c:pt>
                <c:pt idx="128">
                  <c:v>106.8704</c:v>
                </c:pt>
                <c:pt idx="129">
                  <c:v>107.0185</c:v>
                </c:pt>
                <c:pt idx="130">
                  <c:v>107.5556</c:v>
                </c:pt>
                <c:pt idx="131">
                  <c:v>107.68519999999999</c:v>
                </c:pt>
                <c:pt idx="132">
                  <c:v>105.9815</c:v>
                </c:pt>
                <c:pt idx="133">
                  <c:v>106.61109999999999</c:v>
                </c:pt>
                <c:pt idx="134">
                  <c:v>107.2963</c:v>
                </c:pt>
                <c:pt idx="135">
                  <c:v>107.3519</c:v>
                </c:pt>
                <c:pt idx="136">
                  <c:v>108.5185</c:v>
                </c:pt>
                <c:pt idx="137">
                  <c:v>109.0185</c:v>
                </c:pt>
                <c:pt idx="138">
                  <c:v>109.16670000000001</c:v>
                </c:pt>
                <c:pt idx="139">
                  <c:v>108.7407</c:v>
                </c:pt>
                <c:pt idx="140">
                  <c:v>108.16670000000001</c:v>
                </c:pt>
                <c:pt idx="141">
                  <c:v>108.5</c:v>
                </c:pt>
                <c:pt idx="142">
                  <c:v>107.38890000000001</c:v>
                </c:pt>
                <c:pt idx="143">
                  <c:v>107.46299999999999</c:v>
                </c:pt>
                <c:pt idx="144">
                  <c:v>107.31480000000001</c:v>
                </c:pt>
                <c:pt idx="145">
                  <c:v>106.4074</c:v>
                </c:pt>
                <c:pt idx="146">
                  <c:v>105.0556</c:v>
                </c:pt>
                <c:pt idx="147">
                  <c:v>106.2407</c:v>
                </c:pt>
                <c:pt idx="148">
                  <c:v>106.31480000000001</c:v>
                </c:pt>
                <c:pt idx="149">
                  <c:v>106.2407</c:v>
                </c:pt>
                <c:pt idx="150">
                  <c:v>105.61109999999999</c:v>
                </c:pt>
                <c:pt idx="151">
                  <c:v>107.5185</c:v>
                </c:pt>
                <c:pt idx="152">
                  <c:v>106.4815</c:v>
                </c:pt>
                <c:pt idx="153">
                  <c:v>107.81480000000001</c:v>
                </c:pt>
                <c:pt idx="154">
                  <c:v>107.0741</c:v>
                </c:pt>
                <c:pt idx="155">
                  <c:v>106.96299999999999</c:v>
                </c:pt>
                <c:pt idx="156">
                  <c:v>106.4444</c:v>
                </c:pt>
                <c:pt idx="157">
                  <c:v>106.5741</c:v>
                </c:pt>
                <c:pt idx="158">
                  <c:v>107.9074</c:v>
                </c:pt>
                <c:pt idx="159">
                  <c:v>107.6481</c:v>
                </c:pt>
                <c:pt idx="160">
                  <c:v>107.33329999999999</c:v>
                </c:pt>
                <c:pt idx="161">
                  <c:v>105.5185</c:v>
                </c:pt>
                <c:pt idx="162">
                  <c:v>108.0556</c:v>
                </c:pt>
                <c:pt idx="163">
                  <c:v>105.5741</c:v>
                </c:pt>
                <c:pt idx="164">
                  <c:v>105.4259</c:v>
                </c:pt>
                <c:pt idx="165">
                  <c:v>106.4259</c:v>
                </c:pt>
                <c:pt idx="166">
                  <c:v>106.4259</c:v>
                </c:pt>
                <c:pt idx="167">
                  <c:v>106</c:v>
                </c:pt>
                <c:pt idx="168">
                  <c:v>105.5556</c:v>
                </c:pt>
                <c:pt idx="169">
                  <c:v>106.1481</c:v>
                </c:pt>
                <c:pt idx="170">
                  <c:v>105.53700000000001</c:v>
                </c:pt>
                <c:pt idx="171">
                  <c:v>106.66670000000001</c:v>
                </c:pt>
                <c:pt idx="172">
                  <c:v>106.7778</c:v>
                </c:pt>
                <c:pt idx="173">
                  <c:v>107.0741</c:v>
                </c:pt>
                <c:pt idx="174">
                  <c:v>106.3704</c:v>
                </c:pt>
                <c:pt idx="175">
                  <c:v>106.33329999999999</c:v>
                </c:pt>
                <c:pt idx="176">
                  <c:v>106.1296</c:v>
                </c:pt>
                <c:pt idx="177">
                  <c:v>106</c:v>
                </c:pt>
                <c:pt idx="178">
                  <c:v>106.6481</c:v>
                </c:pt>
                <c:pt idx="179">
                  <c:v>106.4444</c:v>
                </c:pt>
                <c:pt idx="180">
                  <c:v>105.6481</c:v>
                </c:pt>
                <c:pt idx="181">
                  <c:v>106.9815</c:v>
                </c:pt>
                <c:pt idx="182">
                  <c:v>105.0926</c:v>
                </c:pt>
                <c:pt idx="183">
                  <c:v>106.0185</c:v>
                </c:pt>
                <c:pt idx="184">
                  <c:v>106.8519</c:v>
                </c:pt>
                <c:pt idx="185">
                  <c:v>107.0926</c:v>
                </c:pt>
                <c:pt idx="186">
                  <c:v>106.16670000000001</c:v>
                </c:pt>
                <c:pt idx="187">
                  <c:v>107.11109999999999</c:v>
                </c:pt>
                <c:pt idx="188">
                  <c:v>107.2963</c:v>
                </c:pt>
                <c:pt idx="189">
                  <c:v>107.3704</c:v>
                </c:pt>
                <c:pt idx="190">
                  <c:v>107.88890000000001</c:v>
                </c:pt>
                <c:pt idx="191">
                  <c:v>107.4815</c:v>
                </c:pt>
                <c:pt idx="192">
                  <c:v>107.68519999999999</c:v>
                </c:pt>
                <c:pt idx="193">
                  <c:v>106.8704</c:v>
                </c:pt>
                <c:pt idx="194">
                  <c:v>106.61109999999999</c:v>
                </c:pt>
                <c:pt idx="195">
                  <c:v>107.2963</c:v>
                </c:pt>
                <c:pt idx="196">
                  <c:v>106.7593</c:v>
                </c:pt>
                <c:pt idx="197">
                  <c:v>106.2222</c:v>
                </c:pt>
                <c:pt idx="198">
                  <c:v>106.0556</c:v>
                </c:pt>
                <c:pt idx="199">
                  <c:v>107.4259</c:v>
                </c:pt>
                <c:pt idx="200">
                  <c:v>107.0185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120.24953538026395</c:v>
                </c:pt>
                <c:pt idx="23">
                  <c:v>120.12536370595356</c:v>
                </c:pt>
                <c:pt idx="24">
                  <c:v>120.00113842830825</c:v>
                </c:pt>
                <c:pt idx="25">
                  <c:v>119.87685522030317</c:v>
                </c:pt>
                <c:pt idx="26">
                  <c:v>119.75250942122889</c:v>
                </c:pt>
                <c:pt idx="27">
                  <c:v>119.62809601300107</c:v>
                </c:pt>
                <c:pt idx="28">
                  <c:v>119.50360959510157</c:v>
                </c:pt>
                <c:pt idx="29">
                  <c:v>119.3790443582192</c:v>
                </c:pt>
                <c:pt idx="30">
                  <c:v>119.25439405707786</c:v>
                </c:pt>
                <c:pt idx="31">
                  <c:v>119.12965198482311</c:v>
                </c:pt>
                <c:pt idx="32">
                  <c:v>119.00481095934705</c:v>
                </c:pt>
                <c:pt idx="33">
                  <c:v>118.87986336378998</c:v>
                </c:pt>
                <c:pt idx="34">
                  <c:v>118.7548014017158</c:v>
                </c:pt>
                <c:pt idx="35">
                  <c:v>118.62961813595639</c:v>
                </c:pt>
                <c:pt idx="36">
                  <c:v>118.50431119001669</c:v>
                </c:pt>
                <c:pt idx="37">
                  <c:v>118.37889487813969</c:v>
                </c:pt>
                <c:pt idx="38">
                  <c:v>118.25343716384445</c:v>
                </c:pt>
                <c:pt idx="39">
                  <c:v>118.12816451945295</c:v>
                </c:pt>
                <c:pt idx="40">
                  <c:v>118.00373864351623</c:v>
                </c:pt>
                <c:pt idx="41">
                  <c:v>117.88193403104134</c:v>
                </c:pt>
                <c:pt idx="42">
                  <c:v>117.76717209522691</c:v>
                </c:pt>
                <c:pt idx="43">
                  <c:v>117.66971758932615</c:v>
                </c:pt>
                <c:pt idx="44">
                  <c:v>117.61176511994468</c:v>
                </c:pt>
                <c:pt idx="45">
                  <c:v>117.63792028599104</c:v>
                </c:pt>
                <c:pt idx="46">
                  <c:v>117.83123958490543</c:v>
                </c:pt>
                <c:pt idx="47">
                  <c:v>118.33433454798445</c:v>
                </c:pt>
                <c:pt idx="48">
                  <c:v>119.37143831182442</c:v>
                </c:pt>
                <c:pt idx="49">
                  <c:v>121.26188768251799</c:v>
                </c:pt>
                <c:pt idx="50">
                  <c:v>124.40989628837143</c:v>
                </c:pt>
                <c:pt idx="51">
                  <c:v>129.25348982516164</c:v>
                </c:pt>
                <c:pt idx="52">
                  <c:v>136.16178929373217</c:v>
                </c:pt>
                <c:pt idx="53">
                  <c:v>145.28743257854993</c:v>
                </c:pt>
                <c:pt idx="54">
                  <c:v>156.40721560186464</c:v>
                </c:pt>
                <c:pt idx="55">
                  <c:v>168.80866181647781</c:v>
                </c:pt>
                <c:pt idx="56">
                  <c:v>181.28763285035245</c:v>
                </c:pt>
                <c:pt idx="57">
                  <c:v>192.29962634336849</c:v>
                </c:pt>
                <c:pt idx="58">
                  <c:v>200.25546777800477</c:v>
                </c:pt>
                <c:pt idx="59">
                  <c:v>203.88912752827125</c:v>
                </c:pt>
                <c:pt idx="60">
                  <c:v>202.58177624429891</c:v>
                </c:pt>
                <c:pt idx="61">
                  <c:v>196.52812018366939</c:v>
                </c:pt>
                <c:pt idx="62">
                  <c:v>186.6835681483123</c:v>
                </c:pt>
                <c:pt idx="63">
                  <c:v>174.51199025425765</c:v>
                </c:pt>
                <c:pt idx="64">
                  <c:v>161.62581829983623</c:v>
                </c:pt>
                <c:pt idx="65">
                  <c:v>149.44039863904737</c:v>
                </c:pt>
                <c:pt idx="66">
                  <c:v>138.94342334193752</c:v>
                </c:pt>
                <c:pt idx="67">
                  <c:v>130.62471427857665</c:v>
                </c:pt>
                <c:pt idx="68">
                  <c:v>124.55194350875023</c:v>
                </c:pt>
                <c:pt idx="69">
                  <c:v>120.53910404102481</c:v>
                </c:pt>
                <c:pt idx="70">
                  <c:v>118.34375711395919</c:v>
                </c:pt>
                <c:pt idx="71">
                  <c:v>117.83573133591302</c:v>
                </c:pt>
                <c:pt idx="72">
                  <c:v>119.08833725683209</c:v>
                </c:pt>
                <c:pt idx="73">
                  <c:v>122.34890061100236</c:v>
                </c:pt>
                <c:pt idx="74">
                  <c:v>127.86342931496694</c:v>
                </c:pt>
                <c:pt idx="75">
                  <c:v>135.58270979249755</c:v>
                </c:pt>
                <c:pt idx="76">
                  <c:v>144.86273802965098</c:v>
                </c:pt>
                <c:pt idx="77">
                  <c:v>154.34179511378861</c:v>
                </c:pt>
                <c:pt idx="78">
                  <c:v>162.15160611700111</c:v>
                </c:pt>
                <c:pt idx="79">
                  <c:v>166.46427485691837</c:v>
                </c:pt>
                <c:pt idx="80">
                  <c:v>166.16006593782251</c:v>
                </c:pt>
                <c:pt idx="81">
                  <c:v>161.27791697616092</c:v>
                </c:pt>
                <c:pt idx="82">
                  <c:v>152.99775536684888</c:v>
                </c:pt>
                <c:pt idx="83">
                  <c:v>143.16341245904613</c:v>
                </c:pt>
                <c:pt idx="84">
                  <c:v>133.60786474036087</c:v>
                </c:pt>
                <c:pt idx="85">
                  <c:v>125.61511512591653</c:v>
                </c:pt>
                <c:pt idx="86">
                  <c:v>119.71919592338794</c:v>
                </c:pt>
                <c:pt idx="87">
                  <c:v>115.824923423328</c:v>
                </c:pt>
                <c:pt idx="88">
                  <c:v>113.48969882316467</c:v>
                </c:pt>
                <c:pt idx="89">
                  <c:v>112.19366896165329</c:v>
                </c:pt>
                <c:pt idx="90">
                  <c:v>111.50420899317302</c:v>
                </c:pt>
                <c:pt idx="91">
                  <c:v>111.1291168350896</c:v>
                </c:pt>
                <c:pt idx="92">
                  <c:v>110.9003667296205</c:v>
                </c:pt>
                <c:pt idx="93">
                  <c:v>110.7338135309859</c:v>
                </c:pt>
                <c:pt idx="94">
                  <c:v>110.59231931187239</c:v>
                </c:pt>
                <c:pt idx="95">
                  <c:v>110.4613679284639</c:v>
                </c:pt>
                <c:pt idx="96">
                  <c:v>110.33595918102336</c:v>
                </c:pt>
                <c:pt idx="97">
                  <c:v>110.21462703781755</c:v>
                </c:pt>
                <c:pt idx="98">
                  <c:v>110.09708097349447</c:v>
                </c:pt>
                <c:pt idx="99">
                  <c:v>109.98343448850129</c:v>
                </c:pt>
                <c:pt idx="100">
                  <c:v>109.8741226160638</c:v>
                </c:pt>
                <c:pt idx="101">
                  <c:v>109.77028488542051</c:v>
                </c:pt>
                <c:pt idx="102">
                  <c:v>109.67476562420497</c:v>
                </c:pt>
                <c:pt idx="103">
                  <c:v>109.59404075387577</c:v>
                </c:pt>
                <c:pt idx="104">
                  <c:v>109.54118391716106</c:v>
                </c:pt>
                <c:pt idx="105">
                  <c:v>109.53915318244803</c:v>
                </c:pt>
                <c:pt idx="106">
                  <c:v>109.62213971947142</c:v>
                </c:pt>
                <c:pt idx="107">
                  <c:v>109.83119856375882</c:v>
                </c:pt>
                <c:pt idx="108">
                  <c:v>110.20068833378504</c:v>
                </c:pt>
                <c:pt idx="109">
                  <c:v>110.73612114366027</c:v>
                </c:pt>
                <c:pt idx="110">
                  <c:v>111.39154880429815</c:v>
                </c:pt>
                <c:pt idx="111">
                  <c:v>112.06106443561815</c:v>
                </c:pt>
                <c:pt idx="112">
                  <c:v>112.59737859087686</c:v>
                </c:pt>
                <c:pt idx="113">
                  <c:v>112.85744468173679</c:v>
                </c:pt>
                <c:pt idx="114">
                  <c:v>112.75691438723254</c:v>
                </c:pt>
                <c:pt idx="115">
                  <c:v>112.30527626570715</c:v>
                </c:pt>
                <c:pt idx="116">
                  <c:v>111.60172344519246</c:v>
                </c:pt>
                <c:pt idx="117">
                  <c:v>110.79415282088435</c:v>
                </c:pt>
                <c:pt idx="118">
                  <c:v>110.02431065732209</c:v>
                </c:pt>
                <c:pt idx="119">
                  <c:v>109.38656437104908</c:v>
                </c:pt>
                <c:pt idx="120">
                  <c:v>108.91516291102971</c:v>
                </c:pt>
                <c:pt idx="121">
                  <c:v>108.5967262795514</c:v>
                </c:pt>
                <c:pt idx="122">
                  <c:v>108.39378706802934</c:v>
                </c:pt>
                <c:pt idx="123">
                  <c:v>108.26564441554987</c:v>
                </c:pt>
                <c:pt idx="124">
                  <c:v>108.17999133695129</c:v>
                </c:pt>
                <c:pt idx="125">
                  <c:v>108.11584418513904</c:v>
                </c:pt>
                <c:pt idx="126">
                  <c:v>108.06155670561242</c:v>
                </c:pt>
                <c:pt idx="127">
                  <c:v>108.01147565203141</c:v>
                </c:pt>
                <c:pt idx="128">
                  <c:v>107.96315798359086</c:v>
                </c:pt>
                <c:pt idx="129">
                  <c:v>107.91564188591505</c:v>
                </c:pt>
                <c:pt idx="130">
                  <c:v>107.86856572744804</c:v>
                </c:pt>
                <c:pt idx="131">
                  <c:v>107.82178535430714</c:v>
                </c:pt>
                <c:pt idx="132">
                  <c:v>107.77522938209007</c:v>
                </c:pt>
                <c:pt idx="133">
                  <c:v>107.72885082920322</c:v>
                </c:pt>
                <c:pt idx="134">
                  <c:v>107.68261253772154</c:v>
                </c:pt>
                <c:pt idx="135">
                  <c:v>107.6364830037484</c:v>
                </c:pt>
                <c:pt idx="136">
                  <c:v>107.59043506109987</c:v>
                </c:pt>
                <c:pt idx="137">
                  <c:v>107.54444527865668</c:v>
                </c:pt>
                <c:pt idx="138">
                  <c:v>107.49849353609437</c:v>
                </c:pt>
                <c:pt idx="139">
                  <c:v>107.45256265934171</c:v>
                </c:pt>
                <c:pt idx="140">
                  <c:v>107.4066380959497</c:v>
                </c:pt>
                <c:pt idx="141">
                  <c:v>107.36070765083346</c:v>
                </c:pt>
                <c:pt idx="142">
                  <c:v>107.31476141012159</c:v>
                </c:pt>
                <c:pt idx="143">
                  <c:v>107.26879242352399</c:v>
                </c:pt>
                <c:pt idx="144">
                  <c:v>107.22280032821837</c:v>
                </c:pt>
                <c:pt idx="145">
                  <c:v>107.1768050568986</c:v>
                </c:pt>
                <c:pt idx="146">
                  <c:v>107.13089027755333</c:v>
                </c:pt>
                <c:pt idx="147">
                  <c:v>107.0853205694691</c:v>
                </c:pt>
                <c:pt idx="148">
                  <c:v>107.04080708506864</c:v>
                </c:pt>
                <c:pt idx="149">
                  <c:v>106.99899754507476</c:v>
                </c:pt>
                <c:pt idx="150">
                  <c:v>106.96315647141965</c:v>
                </c:pt>
                <c:pt idx="151">
                  <c:v>106.93869767243484</c:v>
                </c:pt>
                <c:pt idx="152">
                  <c:v>106.93280060329441</c:v>
                </c:pt>
                <c:pt idx="153">
                  <c:v>106.95217853472948</c:v>
                </c:pt>
                <c:pt idx="154">
                  <c:v>106.99878120819223</c:v>
                </c:pt>
                <c:pt idx="155">
                  <c:v>107.06498815828985</c:v>
                </c:pt>
                <c:pt idx="156">
                  <c:v>107.1316418460687</c:v>
                </c:pt>
                <c:pt idx="157">
                  <c:v>107.17206725045149</c:v>
                </c:pt>
                <c:pt idx="158">
                  <c:v>107.16192869733717</c:v>
                </c:pt>
                <c:pt idx="159">
                  <c:v>107.09018276902624</c:v>
                </c:pt>
                <c:pt idx="160">
                  <c:v>106.9644592899586</c:v>
                </c:pt>
                <c:pt idx="161">
                  <c:v>106.80732117020497</c:v>
                </c:pt>
                <c:pt idx="162">
                  <c:v>106.64588534882716</c:v>
                </c:pt>
                <c:pt idx="163">
                  <c:v>106.50126918616515</c:v>
                </c:pt>
                <c:pt idx="164">
                  <c:v>106.3832995869534</c:v>
                </c:pt>
                <c:pt idx="165">
                  <c:v>106.29151975038344</c:v>
                </c:pt>
                <c:pt idx="166">
                  <c:v>106.2197461289893</c:v>
                </c:pt>
                <c:pt idx="167">
                  <c:v>106.1606490076677</c:v>
                </c:pt>
                <c:pt idx="168">
                  <c:v>106.10840395332926</c:v>
                </c:pt>
                <c:pt idx="169">
                  <c:v>106.05936266266563</c:v>
                </c:pt>
                <c:pt idx="170">
                  <c:v>106.01162372291853</c:v>
                </c:pt>
                <c:pt idx="171">
                  <c:v>105.96434161561731</c:v>
                </c:pt>
                <c:pt idx="172">
                  <c:v>105.91719127134634</c:v>
                </c:pt>
                <c:pt idx="173">
                  <c:v>105.87006405992409</c:v>
                </c:pt>
                <c:pt idx="174">
                  <c:v>105.8229286750166</c:v>
                </c:pt>
                <c:pt idx="175">
                  <c:v>105.77577778502864</c:v>
                </c:pt>
                <c:pt idx="176">
                  <c:v>105.72861053427258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120.24953538026395</c:v>
                </c:pt>
                <c:pt idx="23">
                  <c:v>120.12536370595356</c:v>
                </c:pt>
                <c:pt idx="24">
                  <c:v>120.00113842830821</c:v>
                </c:pt>
                <c:pt idx="25">
                  <c:v>119.8768552203029</c:v>
                </c:pt>
                <c:pt idx="26">
                  <c:v>119.75250942122706</c:v>
                </c:pt>
                <c:pt idx="27">
                  <c:v>119.62809601298925</c:v>
                </c:pt>
                <c:pt idx="28">
                  <c:v>119.50360959502936</c:v>
                </c:pt>
                <c:pt idx="29">
                  <c:v>119.37904435780285</c:v>
                </c:pt>
                <c:pt idx="30">
                  <c:v>119.25439405480986</c:v>
                </c:pt>
                <c:pt idx="31">
                  <c:v>119.12965197315238</c:v>
                </c:pt>
                <c:pt idx="32">
                  <c:v>119.00481090261603</c:v>
                </c:pt>
                <c:pt idx="33">
                  <c:v>118.87986310328884</c:v>
                </c:pt>
                <c:pt idx="34">
                  <c:v>118.75480027174987</c:v>
                </c:pt>
                <c:pt idx="35">
                  <c:v>118.6296135058837</c:v>
                </c:pt>
                <c:pt idx="36">
                  <c:v>118.50429326840691</c:v>
                </c:pt>
                <c:pt idx="37">
                  <c:v>118.37882934922621</c:v>
                </c:pt>
                <c:pt idx="38">
                  <c:v>118.2532108267901</c:v>
                </c:pt>
                <c:pt idx="39">
                  <c:v>118.12742602864448</c:v>
                </c:pt>
                <c:pt idx="40">
                  <c:v>118.00146249145946</c:v>
                </c:pt>
                <c:pt idx="41">
                  <c:v>117.87530692086348</c:v>
                </c:pt>
                <c:pt idx="42">
                  <c:v>117.74894515149812</c:v>
                </c:pt>
                <c:pt idx="43">
                  <c:v>117.62236210779916</c:v>
                </c:pt>
                <c:pt idx="44">
                  <c:v>117.49554176611555</c:v>
                </c:pt>
                <c:pt idx="45">
                  <c:v>117.36846711889918</c:v>
                </c:pt>
                <c:pt idx="46">
                  <c:v>117.24112014183902</c:v>
                </c:pt>
                <c:pt idx="47">
                  <c:v>117.11348176497305</c:v>
                </c:pt>
                <c:pt idx="48">
                  <c:v>116.98553184899225</c:v>
                </c:pt>
                <c:pt idx="49">
                  <c:v>116.85724916815784</c:v>
                </c:pt>
                <c:pt idx="50">
                  <c:v>116.72861140148237</c:v>
                </c:pt>
                <c:pt idx="51">
                  <c:v>116.59959513408398</c:v>
                </c:pt>
                <c:pt idx="52">
                  <c:v>116.47017587090917</c:v>
                </c:pt>
                <c:pt idx="53">
                  <c:v>116.34032806533328</c:v>
                </c:pt>
                <c:pt idx="54">
                  <c:v>116.21002516549107</c:v>
                </c:pt>
                <c:pt idx="55">
                  <c:v>116.07923968155866</c:v>
                </c:pt>
                <c:pt idx="56">
                  <c:v>115.94794327760006</c:v>
                </c:pt>
                <c:pt idx="57">
                  <c:v>115.81610689200193</c:v>
                </c:pt>
                <c:pt idx="58">
                  <c:v>115.68370089093958</c:v>
                </c:pt>
                <c:pt idx="59">
                  <c:v>115.55069525973494</c:v>
                </c:pt>
                <c:pt idx="60">
                  <c:v>115.41705983736763</c:v>
                </c:pt>
                <c:pt idx="61">
                  <c:v>115.28276459976205</c:v>
                </c:pt>
                <c:pt idx="62">
                  <c:v>115.1477799977704</c:v>
                </c:pt>
                <c:pt idx="63">
                  <c:v>115.01207735596988</c:v>
                </c:pt>
                <c:pt idx="64">
                  <c:v>114.87562933845129</c:v>
                </c:pt>
                <c:pt idx="65">
                  <c:v>114.73841048764476</c:v>
                </c:pt>
                <c:pt idx="66">
                  <c:v>114.60039784184994</c:v>
                </c:pt>
                <c:pt idx="67">
                  <c:v>114.46157163644357</c:v>
                </c:pt>
                <c:pt idx="68">
                  <c:v>114.32191609265215</c:v>
                </c:pt>
                <c:pt idx="69">
                  <c:v>114.18142029622156</c:v>
                </c:pt>
                <c:pt idx="70">
                  <c:v>114.04007916620372</c:v>
                </c:pt>
                <c:pt idx="71">
                  <c:v>113.89789451133103</c:v>
                </c:pt>
                <c:pt idx="72">
                  <c:v>113.75487616799175</c:v>
                </c:pt>
                <c:pt idx="73">
                  <c:v>113.61104320959798</c:v>
                </c:pt>
                <c:pt idx="74">
                  <c:v>113.46642521213053</c:v>
                </c:pt>
                <c:pt idx="75">
                  <c:v>113.32106355487382</c:v>
                </c:pt>
                <c:pt idx="76">
                  <c:v>113.17501272890016</c:v>
                </c:pt>
                <c:pt idx="77">
                  <c:v>113.02834161889004</c:v>
                </c:pt>
                <c:pt idx="78">
                  <c:v>112.88113471663571</c:v>
                </c:pt>
                <c:pt idx="79">
                  <c:v>112.73349321743505</c:v>
                </c:pt>
                <c:pt idx="80">
                  <c:v>112.58553594401739</c:v>
                </c:pt>
                <c:pt idx="81">
                  <c:v>112.43740003724423</c:v>
                </c:pt>
                <c:pt idx="82">
                  <c:v>112.28924134927719</c:v>
                </c:pt>
                <c:pt idx="83">
                  <c:v>112.14123447395215</c:v>
                </c:pt>
                <c:pt idx="84">
                  <c:v>111.99357235149135</c:v>
                </c:pt>
                <c:pt idx="85">
                  <c:v>111.84646539110929</c:v>
                </c:pt>
                <c:pt idx="86">
                  <c:v>111.7001400660476</c:v>
                </c:pt>
                <c:pt idx="87">
                  <c:v>111.55483695136815</c:v>
                </c:pt>
                <c:pt idx="88">
                  <c:v>111.41080819534184</c:v>
                </c:pt>
                <c:pt idx="89">
                  <c:v>111.26831443993711</c:v>
                </c:pt>
                <c:pt idx="90">
                  <c:v>111.12762123368557</c:v>
                </c:pt>
                <c:pt idx="91">
                  <c:v>110.98899500953254</c:v>
                </c:pt>
                <c:pt idx="92">
                  <c:v>110.85269872917836</c:v>
                </c:pt>
                <c:pt idx="93">
                  <c:v>110.71898732161571</c:v>
                </c:pt>
                <c:pt idx="94">
                  <c:v>110.58810306470077</c:v>
                </c:pt>
                <c:pt idx="95">
                  <c:v>110.46027107247588</c:v>
                </c:pt>
                <c:pt idx="96">
                  <c:v>110.33569505583473</c:v>
                </c:pt>
                <c:pt idx="97">
                  <c:v>110.21455351892416</c:v>
                </c:pt>
                <c:pt idx="98">
                  <c:v>110.09699653821828</c:v>
                </c:pt>
                <c:pt idx="99">
                  <c:v>109.98314324624161</c:v>
                </c:pt>
                <c:pt idx="100">
                  <c:v>109.873080109135</c:v>
                </c:pt>
                <c:pt idx="101">
                  <c:v>109.7668600490867</c:v>
                </c:pt>
                <c:pt idx="102">
                  <c:v>109.66450242201668</c:v>
                </c:pt>
                <c:pt idx="103">
                  <c:v>109.56599382089931</c:v>
                </c:pt>
                <c:pt idx="104">
                  <c:v>109.47128963866182</c:v>
                </c:pt>
                <c:pt idx="105">
                  <c:v>109.38031629414822</c:v>
                </c:pt>
                <c:pt idx="106">
                  <c:v>109.29297400194065</c:v>
                </c:pt>
                <c:pt idx="107">
                  <c:v>109.20913995280323</c:v>
                </c:pt>
                <c:pt idx="108">
                  <c:v>109.12867176625734</c:v>
                </c:pt>
                <c:pt idx="109">
                  <c:v>109.05141107966173</c:v>
                </c:pt>
                <c:pt idx="110">
                  <c:v>108.97718714793393</c:v>
                </c:pt>
                <c:pt idx="111">
                  <c:v>108.90582034311238</c:v>
                </c:pt>
                <c:pt idx="112">
                  <c:v>108.83712546155961</c:v>
                </c:pt>
                <c:pt idx="113">
                  <c:v>108.77091476701293</c:v>
                </c:pt>
                <c:pt idx="114">
                  <c:v>108.70700071834463</c:v>
                </c:pt>
                <c:pt idx="115">
                  <c:v>108.64519835051918</c:v>
                </c:pt>
                <c:pt idx="116">
                  <c:v>108.58532729488533</c:v>
                </c:pt>
                <c:pt idx="117">
                  <c:v>108.52721343999849</c:v>
                </c:pt>
                <c:pt idx="118">
                  <c:v>108.47069024633255</c:v>
                </c:pt>
                <c:pt idx="119">
                  <c:v>108.4155997374606</c:v>
                </c:pt>
                <c:pt idx="120">
                  <c:v>108.36179319671606</c:v>
                </c:pt>
                <c:pt idx="121">
                  <c:v>108.30913160227773</c:v>
                </c:pt>
                <c:pt idx="122">
                  <c:v>108.25748583542726</c:v>
                </c:pt>
                <c:pt idx="123">
                  <c:v>108.20673669680774</c:v>
                </c:pt>
                <c:pt idx="124">
                  <c:v>108.15677476426994</c:v>
                </c:pt>
                <c:pt idx="125">
                  <c:v>108.1075001236987</c:v>
                </c:pt>
                <c:pt idx="126">
                  <c:v>108.0588220013932</c:v>
                </c:pt>
                <c:pt idx="127">
                  <c:v>108.01065832340495</c:v>
                </c:pt>
                <c:pt idx="128">
                  <c:v>107.96293522393333</c:v>
                </c:pt>
                <c:pt idx="129">
                  <c:v>107.91558652160974</c:v>
                </c:pt>
                <c:pt idx="130">
                  <c:v>107.8685531793862</c:v>
                </c:pt>
                <c:pt idx="131">
                  <c:v>107.82178276086282</c:v>
                </c:pt>
                <c:pt idx="132">
                  <c:v>107.77522889329065</c:v>
                </c:pt>
                <c:pt idx="133">
                  <c:v>107.72885074519188</c:v>
                </c:pt>
                <c:pt idx="134">
                  <c:v>107.68261252455417</c:v>
                </c:pt>
                <c:pt idx="135">
                  <c:v>107.63648300186622</c:v>
                </c:pt>
                <c:pt idx="136">
                  <c:v>107.5904350608523</c:v>
                </c:pt>
                <c:pt idx="137">
                  <c:v>107.54444527860429</c:v>
                </c:pt>
                <c:pt idx="138">
                  <c:v>107.49849353587783</c:v>
                </c:pt>
                <c:pt idx="139">
                  <c:v>107.45256265758209</c:v>
                </c:pt>
                <c:pt idx="140">
                  <c:v>107.4066380829252</c:v>
                </c:pt>
                <c:pt idx="141">
                  <c:v>107.36070756425167</c:v>
                </c:pt>
                <c:pt idx="142">
                  <c:v>107.31476089330236</c:v>
                </c:pt>
                <c:pt idx="143">
                  <c:v>107.26878965341726</c:v>
                </c:pt>
                <c:pt idx="144">
                  <c:v>107.22278699607254</c:v>
                </c:pt>
                <c:pt idx="145">
                  <c:v>107.17674744007371</c:v>
                </c:pt>
                <c:pt idx="146">
                  <c:v>107.13066669170939</c:v>
                </c:pt>
                <c:pt idx="147">
                  <c:v>107.08454148418818</c:v>
                </c:pt>
                <c:pt idx="148">
                  <c:v>107.03836943472692</c:v>
                </c:pt>
                <c:pt idx="149">
                  <c:v>106.99214891772608</c:v>
                </c:pt>
                <c:pt idx="150">
                  <c:v>106.94587895254762</c:v>
                </c:pt>
                <c:pt idx="151">
                  <c:v>106.89955910449923</c:v>
                </c:pt>
                <c:pt idx="152">
                  <c:v>106.85318939772367</c:v>
                </c:pt>
                <c:pt idx="153">
                  <c:v>106.80677023878556</c:v>
                </c:pt>
                <c:pt idx="154">
                  <c:v>106.76030234984454</c:v>
                </c:pt>
                <c:pt idx="155">
                  <c:v>106.71378671039432</c:v>
                </c:pt>
                <c:pt idx="156">
                  <c:v>106.66722450663733</c:v>
                </c:pt>
                <c:pt idx="157">
                  <c:v>106.6206170876481</c:v>
                </c:pt>
                <c:pt idx="158">
                  <c:v>106.57396592755859</c:v>
                </c:pt>
                <c:pt idx="159">
                  <c:v>106.52727259307201</c:v>
                </c:pt>
                <c:pt idx="160">
                  <c:v>106.48053871568158</c:v>
                </c:pt>
                <c:pt idx="161">
                  <c:v>106.43376596803301</c:v>
                </c:pt>
                <c:pt idx="162">
                  <c:v>106.38695604392856</c:v>
                </c:pt>
                <c:pt idx="163">
                  <c:v>106.34011064152324</c:v>
                </c:pt>
                <c:pt idx="164">
                  <c:v>106.29323144931254</c:v>
                </c:pt>
                <c:pt idx="165">
                  <c:v>106.24632013455471</c:v>
                </c:pt>
                <c:pt idx="166">
                  <c:v>106.1993783338107</c:v>
                </c:pt>
                <c:pt idx="167">
                  <c:v>106.15240764532054</c:v>
                </c:pt>
                <c:pt idx="168">
                  <c:v>106.10540962296741</c:v>
                </c:pt>
                <c:pt idx="169">
                  <c:v>106.05838577160938</c:v>
                </c:pt>
                <c:pt idx="170">
                  <c:v>106.01133754358511</c:v>
                </c:pt>
                <c:pt idx="171">
                  <c:v>105.96426633622291</c:v>
                </c:pt>
                <c:pt idx="172">
                  <c:v>105.91717349020311</c:v>
                </c:pt>
                <c:pt idx="173">
                  <c:v>105.87006028864252</c:v>
                </c:pt>
                <c:pt idx="174">
                  <c:v>105.82292795678592</c:v>
                </c:pt>
                <c:pt idx="175">
                  <c:v>105.77577766220423</c:v>
                </c:pt>
                <c:pt idx="176">
                  <c:v>105.72861051541217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1528"/>
        <c:axId val="413931920"/>
      </c:scatterChart>
      <c:valAx>
        <c:axId val="413931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1920"/>
        <c:crosses val="autoZero"/>
        <c:crossBetween val="midCat"/>
      </c:valAx>
      <c:valAx>
        <c:axId val="4139319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1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113.7963</c:v>
                </c:pt>
                <c:pt idx="1">
                  <c:v>113.7963</c:v>
                </c:pt>
                <c:pt idx="2">
                  <c:v>113.4444</c:v>
                </c:pt>
                <c:pt idx="3">
                  <c:v>113.5741</c:v>
                </c:pt>
                <c:pt idx="4">
                  <c:v>113.31480000000001</c:v>
                </c:pt>
                <c:pt idx="5">
                  <c:v>113.5185</c:v>
                </c:pt>
                <c:pt idx="6">
                  <c:v>113.3519</c:v>
                </c:pt>
                <c:pt idx="7">
                  <c:v>113.5556</c:v>
                </c:pt>
                <c:pt idx="8">
                  <c:v>114.16670000000001</c:v>
                </c:pt>
                <c:pt idx="9">
                  <c:v>113.5741</c:v>
                </c:pt>
                <c:pt idx="10">
                  <c:v>114.4074</c:v>
                </c:pt>
                <c:pt idx="11">
                  <c:v>114.6296</c:v>
                </c:pt>
                <c:pt idx="12">
                  <c:v>112.6481</c:v>
                </c:pt>
                <c:pt idx="13">
                  <c:v>112.7037</c:v>
                </c:pt>
                <c:pt idx="14">
                  <c:v>112.11109999999999</c:v>
                </c:pt>
                <c:pt idx="15">
                  <c:v>113.3519</c:v>
                </c:pt>
                <c:pt idx="16">
                  <c:v>112.2407</c:v>
                </c:pt>
                <c:pt idx="17">
                  <c:v>111.4815</c:v>
                </c:pt>
                <c:pt idx="18">
                  <c:v>113.11109999999999</c:v>
                </c:pt>
                <c:pt idx="19">
                  <c:v>112.5556</c:v>
                </c:pt>
                <c:pt idx="20">
                  <c:v>113.16670000000001</c:v>
                </c:pt>
                <c:pt idx="21">
                  <c:v>113.03700000000001</c:v>
                </c:pt>
                <c:pt idx="22">
                  <c:v>113.3704</c:v>
                </c:pt>
                <c:pt idx="23">
                  <c:v>112.66670000000001</c:v>
                </c:pt>
                <c:pt idx="24">
                  <c:v>112.31480000000001</c:v>
                </c:pt>
                <c:pt idx="25">
                  <c:v>113.2222</c:v>
                </c:pt>
                <c:pt idx="26">
                  <c:v>113.6296</c:v>
                </c:pt>
                <c:pt idx="27">
                  <c:v>112.2963</c:v>
                </c:pt>
                <c:pt idx="28">
                  <c:v>111.31480000000001</c:v>
                </c:pt>
                <c:pt idx="29">
                  <c:v>112.5556</c:v>
                </c:pt>
                <c:pt idx="30">
                  <c:v>112.61109999999999</c:v>
                </c:pt>
                <c:pt idx="31">
                  <c:v>112.4074</c:v>
                </c:pt>
                <c:pt idx="32">
                  <c:v>113.11109999999999</c:v>
                </c:pt>
                <c:pt idx="33">
                  <c:v>112.46299999999999</c:v>
                </c:pt>
                <c:pt idx="34">
                  <c:v>112.83329999999999</c:v>
                </c:pt>
                <c:pt idx="35">
                  <c:v>113.0185</c:v>
                </c:pt>
                <c:pt idx="36">
                  <c:v>112.4259</c:v>
                </c:pt>
                <c:pt idx="37">
                  <c:v>113.8519</c:v>
                </c:pt>
                <c:pt idx="38">
                  <c:v>113.9259</c:v>
                </c:pt>
                <c:pt idx="39">
                  <c:v>114.5741</c:v>
                </c:pt>
                <c:pt idx="40">
                  <c:v>115.5741</c:v>
                </c:pt>
                <c:pt idx="41">
                  <c:v>115</c:v>
                </c:pt>
                <c:pt idx="42">
                  <c:v>115.7222</c:v>
                </c:pt>
                <c:pt idx="43">
                  <c:v>116.4815</c:v>
                </c:pt>
                <c:pt idx="44">
                  <c:v>116.0741</c:v>
                </c:pt>
                <c:pt idx="45">
                  <c:v>116.0926</c:v>
                </c:pt>
                <c:pt idx="46">
                  <c:v>118</c:v>
                </c:pt>
                <c:pt idx="47">
                  <c:v>117.61109999999999</c:v>
                </c:pt>
                <c:pt idx="48">
                  <c:v>118.4815</c:v>
                </c:pt>
                <c:pt idx="49">
                  <c:v>119.46299999999999</c:v>
                </c:pt>
                <c:pt idx="50">
                  <c:v>121.2778</c:v>
                </c:pt>
                <c:pt idx="51">
                  <c:v>124.46299999999999</c:v>
                </c:pt>
                <c:pt idx="52">
                  <c:v>127.5185</c:v>
                </c:pt>
                <c:pt idx="53">
                  <c:v>132.9074</c:v>
                </c:pt>
                <c:pt idx="54">
                  <c:v>140.16669999999999</c:v>
                </c:pt>
                <c:pt idx="55">
                  <c:v>147.37039999999999</c:v>
                </c:pt>
                <c:pt idx="56">
                  <c:v>156.88890000000001</c:v>
                </c:pt>
                <c:pt idx="57">
                  <c:v>166.1481</c:v>
                </c:pt>
                <c:pt idx="58">
                  <c:v>175.57409999999999</c:v>
                </c:pt>
                <c:pt idx="59">
                  <c:v>182.33330000000001</c:v>
                </c:pt>
                <c:pt idx="60">
                  <c:v>187.68520000000001</c:v>
                </c:pt>
                <c:pt idx="61">
                  <c:v>191.92590000000001</c:v>
                </c:pt>
                <c:pt idx="62">
                  <c:v>193.4074</c:v>
                </c:pt>
                <c:pt idx="63">
                  <c:v>193.0926</c:v>
                </c:pt>
                <c:pt idx="64">
                  <c:v>186.66669999999999</c:v>
                </c:pt>
                <c:pt idx="65">
                  <c:v>177.5926</c:v>
                </c:pt>
                <c:pt idx="66">
                  <c:v>157.03700000000001</c:v>
                </c:pt>
                <c:pt idx="67">
                  <c:v>128.11109999999999</c:v>
                </c:pt>
                <c:pt idx="68">
                  <c:v>115.3704</c:v>
                </c:pt>
                <c:pt idx="69">
                  <c:v>112.2593</c:v>
                </c:pt>
                <c:pt idx="70">
                  <c:v>114.5185</c:v>
                </c:pt>
                <c:pt idx="71">
                  <c:v>114.4815</c:v>
                </c:pt>
                <c:pt idx="72">
                  <c:v>116.2037</c:v>
                </c:pt>
                <c:pt idx="73">
                  <c:v>117.9815</c:v>
                </c:pt>
                <c:pt idx="74">
                  <c:v>119.4259</c:v>
                </c:pt>
                <c:pt idx="75">
                  <c:v>123.11109999999999</c:v>
                </c:pt>
                <c:pt idx="76">
                  <c:v>128.7037</c:v>
                </c:pt>
                <c:pt idx="77">
                  <c:v>134.0926</c:v>
                </c:pt>
                <c:pt idx="78">
                  <c:v>140.7963</c:v>
                </c:pt>
                <c:pt idx="79">
                  <c:v>147.11109999999999</c:v>
                </c:pt>
                <c:pt idx="80">
                  <c:v>152.7037</c:v>
                </c:pt>
                <c:pt idx="81">
                  <c:v>157.87039999999999</c:v>
                </c:pt>
                <c:pt idx="82">
                  <c:v>159.18520000000001</c:v>
                </c:pt>
                <c:pt idx="83">
                  <c:v>158.1481</c:v>
                </c:pt>
                <c:pt idx="84">
                  <c:v>153.81479999999999</c:v>
                </c:pt>
                <c:pt idx="85">
                  <c:v>142.2593</c:v>
                </c:pt>
                <c:pt idx="86">
                  <c:v>122.2593</c:v>
                </c:pt>
                <c:pt idx="87">
                  <c:v>111.9259</c:v>
                </c:pt>
                <c:pt idx="88">
                  <c:v>108.4074</c:v>
                </c:pt>
                <c:pt idx="89">
                  <c:v>107.88890000000001</c:v>
                </c:pt>
                <c:pt idx="90">
                  <c:v>106.66670000000001</c:v>
                </c:pt>
                <c:pt idx="91">
                  <c:v>107.66670000000001</c:v>
                </c:pt>
                <c:pt idx="92">
                  <c:v>107.3704</c:v>
                </c:pt>
                <c:pt idx="93">
                  <c:v>106.38890000000001</c:v>
                </c:pt>
                <c:pt idx="94">
                  <c:v>105.2037</c:v>
                </c:pt>
                <c:pt idx="95">
                  <c:v>105.0926</c:v>
                </c:pt>
                <c:pt idx="96">
                  <c:v>104.3704</c:v>
                </c:pt>
                <c:pt idx="97">
                  <c:v>104.3519</c:v>
                </c:pt>
                <c:pt idx="98">
                  <c:v>104.4259</c:v>
                </c:pt>
                <c:pt idx="99">
                  <c:v>104.7407</c:v>
                </c:pt>
                <c:pt idx="100">
                  <c:v>105.18519999999999</c:v>
                </c:pt>
                <c:pt idx="101">
                  <c:v>104.6481</c:v>
                </c:pt>
                <c:pt idx="102">
                  <c:v>104.2963</c:v>
                </c:pt>
                <c:pt idx="103">
                  <c:v>104.4259</c:v>
                </c:pt>
                <c:pt idx="104">
                  <c:v>104.4259</c:v>
                </c:pt>
                <c:pt idx="105">
                  <c:v>104.1296</c:v>
                </c:pt>
                <c:pt idx="106">
                  <c:v>104.7037</c:v>
                </c:pt>
                <c:pt idx="107">
                  <c:v>103.0741</c:v>
                </c:pt>
                <c:pt idx="108">
                  <c:v>103.8519</c:v>
                </c:pt>
                <c:pt idx="109">
                  <c:v>104.18519999999999</c:v>
                </c:pt>
                <c:pt idx="110">
                  <c:v>103.18519999999999</c:v>
                </c:pt>
                <c:pt idx="111">
                  <c:v>104.2407</c:v>
                </c:pt>
                <c:pt idx="112">
                  <c:v>103.5741</c:v>
                </c:pt>
                <c:pt idx="113">
                  <c:v>104.0926</c:v>
                </c:pt>
                <c:pt idx="114">
                  <c:v>104.5926</c:v>
                </c:pt>
                <c:pt idx="115">
                  <c:v>103.9074</c:v>
                </c:pt>
                <c:pt idx="116">
                  <c:v>103.7778</c:v>
                </c:pt>
                <c:pt idx="117">
                  <c:v>103.7222</c:v>
                </c:pt>
                <c:pt idx="118">
                  <c:v>103.6481</c:v>
                </c:pt>
                <c:pt idx="119">
                  <c:v>103.5926</c:v>
                </c:pt>
                <c:pt idx="120">
                  <c:v>103.16670000000001</c:v>
                </c:pt>
                <c:pt idx="121">
                  <c:v>101.4815</c:v>
                </c:pt>
                <c:pt idx="122">
                  <c:v>101.9259</c:v>
                </c:pt>
                <c:pt idx="123">
                  <c:v>102.7593</c:v>
                </c:pt>
                <c:pt idx="124">
                  <c:v>101.7037</c:v>
                </c:pt>
                <c:pt idx="125">
                  <c:v>101.53700000000001</c:v>
                </c:pt>
                <c:pt idx="126">
                  <c:v>102.1481</c:v>
                </c:pt>
                <c:pt idx="127">
                  <c:v>101.18519999999999</c:v>
                </c:pt>
                <c:pt idx="128">
                  <c:v>101.5</c:v>
                </c:pt>
                <c:pt idx="129">
                  <c:v>102.4259</c:v>
                </c:pt>
                <c:pt idx="130">
                  <c:v>100.53700000000001</c:v>
                </c:pt>
                <c:pt idx="131">
                  <c:v>101.2593</c:v>
                </c:pt>
                <c:pt idx="132">
                  <c:v>101.38890000000001</c:v>
                </c:pt>
                <c:pt idx="133">
                  <c:v>102.3519</c:v>
                </c:pt>
                <c:pt idx="134">
                  <c:v>101.88890000000001</c:v>
                </c:pt>
                <c:pt idx="135">
                  <c:v>101.38890000000001</c:v>
                </c:pt>
                <c:pt idx="136">
                  <c:v>101.7407</c:v>
                </c:pt>
                <c:pt idx="137">
                  <c:v>102.9074</c:v>
                </c:pt>
                <c:pt idx="138">
                  <c:v>103.1296</c:v>
                </c:pt>
                <c:pt idx="139">
                  <c:v>102.4815</c:v>
                </c:pt>
                <c:pt idx="140">
                  <c:v>102.8519</c:v>
                </c:pt>
                <c:pt idx="141">
                  <c:v>103.0185</c:v>
                </c:pt>
                <c:pt idx="142">
                  <c:v>103.0741</c:v>
                </c:pt>
                <c:pt idx="143">
                  <c:v>103.0741</c:v>
                </c:pt>
                <c:pt idx="144">
                  <c:v>102.7037</c:v>
                </c:pt>
                <c:pt idx="145">
                  <c:v>102.6481</c:v>
                </c:pt>
                <c:pt idx="146">
                  <c:v>102.31480000000001</c:v>
                </c:pt>
                <c:pt idx="147">
                  <c:v>101.2778</c:v>
                </c:pt>
                <c:pt idx="148">
                  <c:v>101.8704</c:v>
                </c:pt>
                <c:pt idx="149">
                  <c:v>102.7037</c:v>
                </c:pt>
                <c:pt idx="150">
                  <c:v>102.7037</c:v>
                </c:pt>
                <c:pt idx="151">
                  <c:v>102.1296</c:v>
                </c:pt>
                <c:pt idx="152">
                  <c:v>103.2407</c:v>
                </c:pt>
                <c:pt idx="153">
                  <c:v>103.7037</c:v>
                </c:pt>
                <c:pt idx="154">
                  <c:v>103.0741</c:v>
                </c:pt>
                <c:pt idx="155">
                  <c:v>103.2037</c:v>
                </c:pt>
                <c:pt idx="156">
                  <c:v>102.3519</c:v>
                </c:pt>
                <c:pt idx="157">
                  <c:v>102.7963</c:v>
                </c:pt>
                <c:pt idx="158">
                  <c:v>102.7222</c:v>
                </c:pt>
                <c:pt idx="159">
                  <c:v>103.03700000000001</c:v>
                </c:pt>
                <c:pt idx="160">
                  <c:v>103.3704</c:v>
                </c:pt>
                <c:pt idx="161">
                  <c:v>103.4444</c:v>
                </c:pt>
                <c:pt idx="162">
                  <c:v>103.0926</c:v>
                </c:pt>
                <c:pt idx="163">
                  <c:v>103.18519999999999</c:v>
                </c:pt>
                <c:pt idx="164">
                  <c:v>103.31480000000001</c:v>
                </c:pt>
                <c:pt idx="165">
                  <c:v>104.2778</c:v>
                </c:pt>
                <c:pt idx="166">
                  <c:v>103.9074</c:v>
                </c:pt>
                <c:pt idx="167">
                  <c:v>104.16670000000001</c:v>
                </c:pt>
                <c:pt idx="168">
                  <c:v>104.38890000000001</c:v>
                </c:pt>
                <c:pt idx="169">
                  <c:v>104.9074</c:v>
                </c:pt>
                <c:pt idx="170">
                  <c:v>105.38890000000001</c:v>
                </c:pt>
                <c:pt idx="171">
                  <c:v>105.0556</c:v>
                </c:pt>
                <c:pt idx="172">
                  <c:v>105.61109999999999</c:v>
                </c:pt>
                <c:pt idx="173">
                  <c:v>105.81480000000001</c:v>
                </c:pt>
                <c:pt idx="174">
                  <c:v>105.96299999999999</c:v>
                </c:pt>
                <c:pt idx="175">
                  <c:v>105.1481</c:v>
                </c:pt>
                <c:pt idx="176">
                  <c:v>104.7963</c:v>
                </c:pt>
                <c:pt idx="177">
                  <c:v>105.46299999999999</c:v>
                </c:pt>
                <c:pt idx="178">
                  <c:v>105.5741</c:v>
                </c:pt>
                <c:pt idx="179">
                  <c:v>105.0926</c:v>
                </c:pt>
                <c:pt idx="180">
                  <c:v>105.38890000000001</c:v>
                </c:pt>
                <c:pt idx="181">
                  <c:v>106.38890000000001</c:v>
                </c:pt>
                <c:pt idx="182">
                  <c:v>106.0556</c:v>
                </c:pt>
                <c:pt idx="183">
                  <c:v>105.7593</c:v>
                </c:pt>
                <c:pt idx="184">
                  <c:v>106.5185</c:v>
                </c:pt>
                <c:pt idx="185">
                  <c:v>106.7593</c:v>
                </c:pt>
                <c:pt idx="186">
                  <c:v>106.1296</c:v>
                </c:pt>
                <c:pt idx="187">
                  <c:v>106.0185</c:v>
                </c:pt>
                <c:pt idx="188">
                  <c:v>106.7778</c:v>
                </c:pt>
                <c:pt idx="189">
                  <c:v>106.5</c:v>
                </c:pt>
                <c:pt idx="190">
                  <c:v>107.0185</c:v>
                </c:pt>
                <c:pt idx="191">
                  <c:v>106.53700000000001</c:v>
                </c:pt>
                <c:pt idx="192">
                  <c:v>106.61109999999999</c:v>
                </c:pt>
                <c:pt idx="193">
                  <c:v>107.11109999999999</c:v>
                </c:pt>
                <c:pt idx="194">
                  <c:v>106.4815</c:v>
                </c:pt>
                <c:pt idx="195">
                  <c:v>106.5556</c:v>
                </c:pt>
                <c:pt idx="196">
                  <c:v>107.31480000000001</c:v>
                </c:pt>
                <c:pt idx="197">
                  <c:v>106.7593</c:v>
                </c:pt>
                <c:pt idx="198">
                  <c:v>106.38890000000001</c:v>
                </c:pt>
                <c:pt idx="199">
                  <c:v>107.5185</c:v>
                </c:pt>
                <c:pt idx="200">
                  <c:v>106.9074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115.03423276526573</c:v>
                </c:pt>
                <c:pt idx="23">
                  <c:v>114.92341135023811</c:v>
                </c:pt>
                <c:pt idx="24">
                  <c:v>114.81247356275124</c:v>
                </c:pt>
                <c:pt idx="25">
                  <c:v>114.70140969350096</c:v>
                </c:pt>
                <c:pt idx="26">
                  <c:v>114.59020924838137</c:v>
                </c:pt>
                <c:pt idx="27">
                  <c:v>114.47886088844346</c:v>
                </c:pt>
                <c:pt idx="28">
                  <c:v>114.36735236578365</c:v>
                </c:pt>
                <c:pt idx="29">
                  <c:v>114.25567045526579</c:v>
                </c:pt>
                <c:pt idx="30">
                  <c:v>114.14380088234688</c:v>
                </c:pt>
                <c:pt idx="31">
                  <c:v>114.0317282487847</c:v>
                </c:pt>
                <c:pt idx="32">
                  <c:v>113.9194359639031</c:v>
                </c:pt>
                <c:pt idx="33">
                  <c:v>113.80690621079576</c:v>
                </c:pt>
                <c:pt idx="34">
                  <c:v>113.69412005193477</c:v>
                </c:pt>
                <c:pt idx="35">
                  <c:v>113.58105802213781</c:v>
                </c:pt>
                <c:pt idx="36">
                  <c:v>113.46770229548264</c:v>
                </c:pt>
                <c:pt idx="37">
                  <c:v>113.35404360332748</c:v>
                </c:pt>
                <c:pt idx="38">
                  <c:v>113.24010158319894</c:v>
                </c:pt>
                <c:pt idx="39">
                  <c:v>113.12598064966893</c:v>
                </c:pt>
                <c:pt idx="40">
                  <c:v>113.01201356727657</c:v>
                </c:pt>
                <c:pt idx="41">
                  <c:v>112.89910651273212</c:v>
                </c:pt>
                <c:pt idx="42">
                  <c:v>112.78951299215612</c:v>
                </c:pt>
                <c:pt idx="43">
                  <c:v>112.68844815217365</c:v>
                </c:pt>
                <c:pt idx="44">
                  <c:v>112.60720534797106</c:v>
                </c:pt>
                <c:pt idx="45">
                  <c:v>112.56868601176544</c:v>
                </c:pt>
                <c:pt idx="46">
                  <c:v>112.61632065717104</c:v>
                </c:pt>
                <c:pt idx="47">
                  <c:v>112.82691843182597</c:v>
                </c:pt>
                <c:pt idx="48">
                  <c:v>113.32662253571849</c:v>
                </c:pt>
                <c:pt idx="49">
                  <c:v>114.30658343925248</c:v>
                </c:pt>
                <c:pt idx="50">
                  <c:v>116.03142001421014</c:v>
                </c:pt>
                <c:pt idx="51">
                  <c:v>118.83018644579438</c:v>
                </c:pt>
                <c:pt idx="52">
                  <c:v>123.05862397762348</c:v>
                </c:pt>
                <c:pt idx="53">
                  <c:v>129.02562986206613</c:v>
                </c:pt>
                <c:pt idx="54">
                  <c:v>136.88774913920534</c:v>
                </c:pt>
                <c:pt idx="55">
                  <c:v>146.5317195831127</c:v>
                </c:pt>
                <c:pt idx="56">
                  <c:v>157.48114660625407</c:v>
                </c:pt>
                <c:pt idx="57">
                  <c:v>168.87062428331211</c:v>
                </c:pt>
                <c:pt idx="58">
                  <c:v>179.52116090601598</c:v>
                </c:pt>
                <c:pt idx="59">
                  <c:v>188.12271112030149</c:v>
                </c:pt>
                <c:pt idx="60">
                  <c:v>193.49057081314245</c:v>
                </c:pt>
                <c:pt idx="61">
                  <c:v>194.82811417135397</c:v>
                </c:pt>
                <c:pt idx="62">
                  <c:v>191.91585017046717</c:v>
                </c:pt>
                <c:pt idx="63">
                  <c:v>185.16501323711222</c:v>
                </c:pt>
                <c:pt idx="64">
                  <c:v>175.51770822056233</c:v>
                </c:pt>
                <c:pt idx="65">
                  <c:v>164.22714401270258</c:v>
                </c:pt>
                <c:pt idx="66">
                  <c:v>152.5889717984017</c:v>
                </c:pt>
                <c:pt idx="67">
                  <c:v>141.7036972853933</c:v>
                </c:pt>
                <c:pt idx="68">
                  <c:v>132.33012052206271</c:v>
                </c:pt>
                <c:pt idx="69">
                  <c:v>124.85306074208749</c:v>
                </c:pt>
                <c:pt idx="70">
                  <c:v>119.35217707848558</c:v>
                </c:pt>
                <c:pt idx="71">
                  <c:v>115.73457045849358</c:v>
                </c:pt>
                <c:pt idx="72">
                  <c:v>113.88417539817772</c:v>
                </c:pt>
                <c:pt idx="73">
                  <c:v>113.78021938897547</c:v>
                </c:pt>
                <c:pt idx="74">
                  <c:v>115.54025712686169</c:v>
                </c:pt>
                <c:pt idx="75">
                  <c:v>119.35393198921994</c:v>
                </c:pt>
                <c:pt idx="76">
                  <c:v>125.30307793799605</c:v>
                </c:pt>
                <c:pt idx="77">
                  <c:v>133.11826275131548</c:v>
                </c:pt>
                <c:pt idx="78">
                  <c:v>141.98417017452999</c:v>
                </c:pt>
                <c:pt idx="79">
                  <c:v>150.53203639903134</c:v>
                </c:pt>
                <c:pt idx="80">
                  <c:v>157.10231629497247</c:v>
                </c:pt>
                <c:pt idx="81">
                  <c:v>160.22642951641024</c:v>
                </c:pt>
                <c:pt idx="82">
                  <c:v>159.13315291800154</c:v>
                </c:pt>
                <c:pt idx="83">
                  <c:v>154.03490553786347</c:v>
                </c:pt>
                <c:pt idx="84">
                  <c:v>146.04474878787738</c:v>
                </c:pt>
                <c:pt idx="85">
                  <c:v>136.76609999828159</c:v>
                </c:pt>
                <c:pt idx="86">
                  <c:v>127.76049857197674</c:v>
                </c:pt>
                <c:pt idx="87">
                  <c:v>120.13257489472986</c:v>
                </c:pt>
                <c:pt idx="88">
                  <c:v>114.37114574526379</c:v>
                </c:pt>
                <c:pt idx="89">
                  <c:v>110.43518606615233</c:v>
                </c:pt>
                <c:pt idx="90">
                  <c:v>107.97064575531326</c:v>
                </c:pt>
                <c:pt idx="91">
                  <c:v>106.53032782874637</c:v>
                </c:pt>
                <c:pt idx="92">
                  <c:v>105.71989606134966</c:v>
                </c:pt>
                <c:pt idx="93">
                  <c:v>105.25665619683085</c:v>
                </c:pt>
                <c:pt idx="94">
                  <c:v>104.96718431838846</c:v>
                </c:pt>
                <c:pt idx="95">
                  <c:v>104.7582759268109</c:v>
                </c:pt>
                <c:pt idx="96">
                  <c:v>104.58555459901739</c:v>
                </c:pt>
                <c:pt idx="97">
                  <c:v>104.43031942900967</c:v>
                </c:pt>
                <c:pt idx="98">
                  <c:v>104.28589218720663</c:v>
                </c:pt>
                <c:pt idx="99">
                  <c:v>104.15095203209358</c:v>
                </c:pt>
                <c:pt idx="100">
                  <c:v>104.0269998251223</c:v>
                </c:pt>
                <c:pt idx="101">
                  <c:v>103.9179070883512</c:v>
                </c:pt>
                <c:pt idx="102">
                  <c:v>103.83019915821885</c:v>
                </c:pt>
                <c:pt idx="103">
                  <c:v>103.77295848415449</c:v>
                </c:pt>
                <c:pt idx="104">
                  <c:v>103.75627041495441</c:v>
                </c:pt>
                <c:pt idx="105">
                  <c:v>103.78751450837282</c:v>
                </c:pt>
                <c:pt idx="106">
                  <c:v>103.86595871794768</c:v>
                </c:pt>
                <c:pt idx="107">
                  <c:v>103.97783245025978</c:v>
                </c:pt>
                <c:pt idx="108">
                  <c:v>104.09523505970724</c:v>
                </c:pt>
                <c:pt idx="109">
                  <c:v>104.18145746224961</c:v>
                </c:pt>
                <c:pt idx="110">
                  <c:v>104.20215478580916</c:v>
                </c:pt>
                <c:pt idx="111">
                  <c:v>104.13790093989104</c:v>
                </c:pt>
                <c:pt idx="112">
                  <c:v>103.99184533099974</c:v>
                </c:pt>
                <c:pt idx="113">
                  <c:v>103.78830411862143</c:v>
                </c:pt>
                <c:pt idx="114">
                  <c:v>103.56307171064893</c:v>
                </c:pt>
                <c:pt idx="115">
                  <c:v>103.35064561218674</c:v>
                </c:pt>
                <c:pt idx="116">
                  <c:v>103.1744834070043</c:v>
                </c:pt>
                <c:pt idx="117">
                  <c:v>103.04369720576413</c:v>
                </c:pt>
                <c:pt idx="118">
                  <c:v>102.95563370627498</c:v>
                </c:pt>
                <c:pt idx="119">
                  <c:v>102.9012708648052</c:v>
                </c:pt>
                <c:pt idx="120">
                  <c:v>102.87027356219863</c:v>
                </c:pt>
                <c:pt idx="121">
                  <c:v>102.85403816420086</c:v>
                </c:pt>
                <c:pt idx="122">
                  <c:v>102.84666426736213</c:v>
                </c:pt>
                <c:pt idx="123">
                  <c:v>102.84463942689119</c:v>
                </c:pt>
                <c:pt idx="124">
                  <c:v>102.84607689776256</c:v>
                </c:pt>
                <c:pt idx="125">
                  <c:v>102.85001575937628</c:v>
                </c:pt>
                <c:pt idx="126">
                  <c:v>102.85595412715458</c:v>
                </c:pt>
                <c:pt idx="127">
                  <c:v>102.86359520425871</c:v>
                </c:pt>
                <c:pt idx="128">
                  <c:v>102.87272936016372</c:v>
                </c:pt>
                <c:pt idx="129">
                  <c:v>102.88318613645386</c:v>
                </c:pt>
                <c:pt idx="130">
                  <c:v>102.89481664503953</c:v>
                </c:pt>
                <c:pt idx="131">
                  <c:v>102.90748740860089</c:v>
                </c:pt>
                <c:pt idx="132">
                  <c:v>102.921077986174</c:v>
                </c:pt>
                <c:pt idx="133">
                  <c:v>102.93547971372384</c:v>
                </c:pt>
                <c:pt idx="134">
                  <c:v>102.9505947483851</c:v>
                </c:pt>
                <c:pt idx="135">
                  <c:v>102.96633520319499</c:v>
                </c:pt>
                <c:pt idx="136">
                  <c:v>102.98262232670879</c:v>
                </c:pt>
                <c:pt idx="137">
                  <c:v>102.99938572220394</c:v>
                </c:pt>
                <c:pt idx="138">
                  <c:v>103.01656260867378</c:v>
                </c:pt>
                <c:pt idx="139">
                  <c:v>103.03409712601471</c:v>
                </c:pt>
                <c:pt idx="140">
                  <c:v>103.05193968576882</c:v>
                </c:pt>
                <c:pt idx="141">
                  <c:v>103.07004636773483</c:v>
                </c:pt>
                <c:pt idx="142">
                  <c:v>103.08837836190972</c:v>
                </c:pt>
                <c:pt idx="143">
                  <c:v>103.10690145457106</c:v>
                </c:pt>
                <c:pt idx="144">
                  <c:v>103.1255855568303</c:v>
                </c:pt>
                <c:pt idx="145">
                  <c:v>103.14440427364799</c:v>
                </c:pt>
                <c:pt idx="146">
                  <c:v>103.16333451107934</c:v>
                </c:pt>
                <c:pt idx="147">
                  <c:v>103.18235611938768</c:v>
                </c:pt>
                <c:pt idx="148">
                  <c:v>103.20145156960632</c:v>
                </c:pt>
                <c:pt idx="149">
                  <c:v>103.22060566112832</c:v>
                </c:pt>
                <c:pt idx="150">
                  <c:v>103.23980525794663</c:v>
                </c:pt>
                <c:pt idx="151">
                  <c:v>103.25903905124184</c:v>
                </c:pt>
                <c:pt idx="152">
                  <c:v>103.27829734611174</c:v>
                </c:pt>
                <c:pt idx="153">
                  <c:v>103.29757187035034</c:v>
                </c:pt>
                <c:pt idx="154">
                  <c:v>103.31685560330654</c:v>
                </c:pt>
                <c:pt idx="155">
                  <c:v>103.33614262297989</c:v>
                </c:pt>
                <c:pt idx="156">
                  <c:v>103.35542796964047</c:v>
                </c:pt>
                <c:pt idx="157">
                  <c:v>103.37470752438729</c:v>
                </c:pt>
                <c:pt idx="158">
                  <c:v>103.39397790118436</c:v>
                </c:pt>
                <c:pt idx="159">
                  <c:v>103.41323635103313</c:v>
                </c:pt>
                <c:pt idx="160">
                  <c:v>103.43248067705444</c:v>
                </c:pt>
                <c:pt idx="161">
                  <c:v>103.45170915936015</c:v>
                </c:pt>
                <c:pt idx="162">
                  <c:v>103.47092048869622</c:v>
                </c:pt>
                <c:pt idx="163">
                  <c:v>103.49011370793276</c:v>
                </c:pt>
                <c:pt idx="164">
                  <c:v>103.50928816056347</c:v>
                </c:pt>
                <c:pt idx="165">
                  <c:v>103.52844344545808</c:v>
                </c:pt>
                <c:pt idx="166">
                  <c:v>103.54757937718479</c:v>
                </c:pt>
                <c:pt idx="167">
                  <c:v>103.56669595128757</c:v>
                </c:pt>
                <c:pt idx="168">
                  <c:v>103.58579331396574</c:v>
                </c:pt>
                <c:pt idx="169">
                  <c:v>103.60487173565872</c:v>
                </c:pt>
                <c:pt idx="170">
                  <c:v>103.62393158809095</c:v>
                </c:pt>
                <c:pt idx="171">
                  <c:v>103.6429733243783</c:v>
                </c:pt>
                <c:pt idx="172">
                  <c:v>103.66199746183878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115.03423276526573</c:v>
                </c:pt>
                <c:pt idx="23">
                  <c:v>114.9234113502381</c:v>
                </c:pt>
                <c:pt idx="24">
                  <c:v>114.81247356275117</c:v>
                </c:pt>
                <c:pt idx="25">
                  <c:v>114.70140969350048</c:v>
                </c:pt>
                <c:pt idx="26">
                  <c:v>114.59020924837841</c:v>
                </c:pt>
                <c:pt idx="27">
                  <c:v>114.4788608884264</c:v>
                </c:pt>
                <c:pt idx="28">
                  <c:v>114.36735236569007</c:v>
                </c:pt>
                <c:pt idx="29">
                  <c:v>114.25567045477818</c:v>
                </c:pt>
                <c:pt idx="30">
                  <c:v>114.14380087993246</c:v>
                </c:pt>
                <c:pt idx="31">
                  <c:v>114.0317282374242</c:v>
                </c:pt>
                <c:pt idx="32">
                  <c:v>113.91943591310857</c:v>
                </c:pt>
                <c:pt idx="33">
                  <c:v>113.8069059949856</c:v>
                </c:pt>
                <c:pt idx="34">
                  <c:v>113.69411918064581</c:v>
                </c:pt>
                <c:pt idx="35">
                  <c:v>113.5810546795111</c:v>
                </c:pt>
                <c:pt idx="36">
                  <c:v>113.46769010982699</c:v>
                </c:pt>
                <c:pt idx="37">
                  <c:v>113.35400139041867</c:v>
                </c:pt>
                <c:pt idx="38">
                  <c:v>113.23996262729189</c:v>
                </c:pt>
                <c:pt idx="39">
                  <c:v>113.12554599524609</c:v>
                </c:pt>
                <c:pt idx="40">
                  <c:v>113.01072161477076</c:v>
                </c:pt>
                <c:pt idx="41">
                  <c:v>112.89545742462265</c:v>
                </c:pt>
                <c:pt idx="42">
                  <c:v>112.77971905063103</c:v>
                </c:pt>
                <c:pt idx="43">
                  <c:v>112.66346967145982</c:v>
                </c:pt>
                <c:pt idx="44">
                  <c:v>112.54666988226775</c:v>
                </c:pt>
                <c:pt idx="45">
                  <c:v>112.42927755745909</c:v>
                </c:pt>
                <c:pt idx="46">
                  <c:v>112.31124771401343</c:v>
                </c:pt>
                <c:pt idx="47">
                  <c:v>112.19253237722515</c:v>
                </c:pt>
                <c:pt idx="48">
                  <c:v>112.07308045108307</c:v>
                </c:pt>
                <c:pt idx="49">
                  <c:v>111.95283759598036</c:v>
                </c:pt>
                <c:pt idx="50">
                  <c:v>111.83174611697149</c:v>
                </c:pt>
                <c:pt idx="51">
                  <c:v>111.70974486639473</c:v>
                </c:pt>
                <c:pt idx="52">
                  <c:v>111.58676916535848</c:v>
                </c:pt>
                <c:pt idx="53">
                  <c:v>111.46275074935498</c:v>
                </c:pt>
                <c:pt idx="54">
                  <c:v>111.3376177441163</c:v>
                </c:pt>
                <c:pt idx="55">
                  <c:v>111.21129467877006</c:v>
                </c:pt>
                <c:pt idx="56">
                  <c:v>111.08370254437999</c:v>
                </c:pt>
                <c:pt idx="57">
                  <c:v>110.95475890706651</c:v>
                </c:pt>
                <c:pt idx="58">
                  <c:v>110.82437808608154</c:v>
                </c:pt>
                <c:pt idx="59">
                  <c:v>110.69247140844119</c:v>
                </c:pt>
                <c:pt idx="60">
                  <c:v>110.55894755297139</c:v>
                </c:pt>
                <c:pt idx="61">
                  <c:v>110.42371299785488</c:v>
                </c:pt>
                <c:pt idx="62">
                  <c:v>110.28667258692946</c:v>
                </c:pt>
                <c:pt idx="63">
                  <c:v>110.14773023100545</c:v>
                </c:pt>
                <c:pt idx="64">
                  <c:v>110.00678976125504</c:v>
                </c:pt>
                <c:pt idx="65">
                  <c:v>109.86375595216532</c:v>
                </c:pt>
                <c:pt idx="66">
                  <c:v>109.7185357315031</c:v>
                </c:pt>
                <c:pt idx="67">
                  <c:v>109.57103959405251</c:v>
                </c:pt>
                <c:pt idx="68">
                  <c:v>109.42118323436922</c:v>
                </c:pt>
                <c:pt idx="69">
                  <c:v>109.26888941124038</c:v>
                </c:pt>
                <c:pt idx="70">
                  <c:v>109.11409005272385</c:v>
                </c:pt>
                <c:pt idx="71">
                  <c:v>108.95672860533364</c:v>
                </c:pt>
                <c:pt idx="72">
                  <c:v>108.79676262392124</c:v>
                </c:pt>
                <c:pt idx="73">
                  <c:v>108.63416658988538</c:v>
                </c:pt>
                <c:pt idx="74">
                  <c:v>108.46893493439134</c:v>
                </c:pt>
                <c:pt idx="75">
                  <c:v>108.3010852302593</c:v>
                </c:pt>
                <c:pt idx="76">
                  <c:v>108.13066150117749</c:v>
                </c:pt>
                <c:pt idx="77">
                  <c:v>107.95773758018173</c:v>
                </c:pt>
                <c:pt idx="78">
                  <c:v>107.78242043140679</c:v>
                </c:pt>
                <c:pt idx="79">
                  <c:v>107.60485333070113</c:v>
                </c:pt>
                <c:pt idx="80">
                  <c:v>107.42521878284248</c:v>
                </c:pt>
                <c:pt idx="81">
                  <c:v>107.24374103711543</c:v>
                </c:pt>
                <c:pt idx="82">
                  <c:v>107.06068805049907</c:v>
                </c:pt>
                <c:pt idx="83">
                  <c:v>106.87637274044181</c:v>
                </c:pt>
                <c:pt idx="84">
                  <c:v>106.69115336902541</c:v>
                </c:pt>
                <c:pt idx="85">
                  <c:v>106.5054329090085</c:v>
                </c:pt>
                <c:pt idx="86">
                  <c:v>106.31965726125624</c:v>
                </c:pt>
                <c:pt idx="87">
                  <c:v>106.13431222332633</c:v>
                </c:pt>
                <c:pt idx="88">
                  <c:v>105.94991915062769</c:v>
                </c:pt>
                <c:pt idx="89">
                  <c:v>105.76702930371738</c:v>
                </c:pt>
                <c:pt idx="90">
                  <c:v>105.5862169359372</c:v>
                </c:pt>
                <c:pt idx="91">
                  <c:v>105.40807124151792</c:v>
                </c:pt>
                <c:pt idx="92">
                  <c:v>105.23318735124911</c:v>
                </c:pt>
                <c:pt idx="93">
                  <c:v>105.06215662582574</c:v>
                </c:pt>
                <c:pt idx="94">
                  <c:v>104.89555655070916</c:v>
                </c:pt>
                <c:pt idx="95">
                  <c:v>104.73394057570107</c:v>
                </c:pt>
                <c:pt idx="96">
                  <c:v>104.57782826318854</c:v>
                </c:pt>
                <c:pt idx="97">
                  <c:v>104.42769610834895</c:v>
                </c:pt>
                <c:pt idx="98">
                  <c:v>104.28396937152537</c:v>
                </c:pt>
                <c:pt idx="99">
                  <c:v>104.14701521856693</c:v>
                </c:pt>
                <c:pt idx="100">
                  <c:v>104.01713740226376</c:v>
                </c:pt>
                <c:pt idx="101">
                  <c:v>103.89457264188465</c:v>
                </c:pt>
                <c:pt idx="102">
                  <c:v>103.77948877421321</c:v>
                </c:pt>
                <c:pt idx="103">
                  <c:v>103.67198466483438</c:v>
                </c:pt>
                <c:pt idx="104">
                  <c:v>103.57209178899545</c:v>
                </c:pt>
                <c:pt idx="105">
                  <c:v>103.47977732252994</c:v>
                </c:pt>
                <c:pt idx="106">
                  <c:v>103.39494852911412</c:v>
                </c:pt>
                <c:pt idx="107">
                  <c:v>103.31745819290859</c:v>
                </c:pt>
                <c:pt idx="108">
                  <c:v>103.24711082611242</c:v>
                </c:pt>
                <c:pt idx="109">
                  <c:v>103.18366937827489</c:v>
                </c:pt>
                <c:pt idx="110">
                  <c:v>103.12686218628087</c:v>
                </c:pt>
                <c:pt idx="111">
                  <c:v>103.07638992781362</c:v>
                </c:pt>
                <c:pt idx="112">
                  <c:v>103.03193237344266</c:v>
                </c:pt>
                <c:pt idx="113">
                  <c:v>102.99315476987556</c:v>
                </c:pt>
                <c:pt idx="114">
                  <c:v>102.95971372620727</c:v>
                </c:pt>
                <c:pt idx="115">
                  <c:v>102.9312625135364</c:v>
                </c:pt>
                <c:pt idx="116">
                  <c:v>102.90745572403539</c:v>
                </c:pt>
                <c:pt idx="117">
                  <c:v>102.88795326702811</c:v>
                </c:pt>
                <c:pt idx="118">
                  <c:v>102.87242370602068</c:v>
                </c:pt>
                <c:pt idx="119">
                  <c:v>102.86054696163231</c:v>
                </c:pt>
                <c:pt idx="120">
                  <c:v>102.85201642108882</c:v>
                </c:pt>
                <c:pt idx="121">
                  <c:v>102.84654050576897</c:v>
                </c:pt>
                <c:pt idx="122">
                  <c:v>102.8438437548278</c:v>
                </c:pt>
                <c:pt idx="123">
                  <c:v>102.84366748585272</c:v>
                </c:pt>
                <c:pt idx="124">
                  <c:v>102.84577009355677</c:v>
                </c:pt>
                <c:pt idx="125">
                  <c:v>102.8499270453682</c:v>
                </c:pt>
                <c:pt idx="126">
                  <c:v>102.85593062906275</c:v>
                </c:pt>
                <c:pt idx="127">
                  <c:v>102.8635895028458</c:v>
                </c:pt>
                <c:pt idx="128">
                  <c:v>102.87272809297325</c:v>
                </c:pt>
                <c:pt idx="129">
                  <c:v>102.88318587845914</c:v>
                </c:pt>
                <c:pt idx="130">
                  <c:v>102.89481659692356</c:v>
                </c:pt>
                <c:pt idx="131">
                  <c:v>102.90748740038079</c:v>
                </c:pt>
                <c:pt idx="132">
                  <c:v>102.9210779848876</c:v>
                </c:pt>
                <c:pt idx="133">
                  <c:v>102.93547971353942</c:v>
                </c:pt>
                <c:pt idx="134">
                  <c:v>102.95059474836088</c:v>
                </c:pt>
                <c:pt idx="135">
                  <c:v>102.96633520319207</c:v>
                </c:pt>
                <c:pt idx="136">
                  <c:v>102.98262232670847</c:v>
                </c:pt>
                <c:pt idx="137">
                  <c:v>102.99938572220391</c:v>
                </c:pt>
                <c:pt idx="138">
                  <c:v>103.01656260867378</c:v>
                </c:pt>
                <c:pt idx="139">
                  <c:v>103.03409712601471</c:v>
                </c:pt>
                <c:pt idx="140">
                  <c:v>103.05193968576882</c:v>
                </c:pt>
                <c:pt idx="141">
                  <c:v>103.07004636773483</c:v>
                </c:pt>
                <c:pt idx="142">
                  <c:v>103.08837836190972</c:v>
                </c:pt>
                <c:pt idx="143">
                  <c:v>103.10690145457106</c:v>
                </c:pt>
                <c:pt idx="144">
                  <c:v>103.1255855568303</c:v>
                </c:pt>
                <c:pt idx="145">
                  <c:v>103.14440427364799</c:v>
                </c:pt>
                <c:pt idx="146">
                  <c:v>103.16333451107934</c:v>
                </c:pt>
                <c:pt idx="147">
                  <c:v>103.18235611938768</c:v>
                </c:pt>
                <c:pt idx="148">
                  <c:v>103.20145156960632</c:v>
                </c:pt>
                <c:pt idx="149">
                  <c:v>103.22060566112832</c:v>
                </c:pt>
                <c:pt idx="150">
                  <c:v>103.23980525794663</c:v>
                </c:pt>
                <c:pt idx="151">
                  <c:v>103.25903905124184</c:v>
                </c:pt>
                <c:pt idx="152">
                  <c:v>103.27829734611174</c:v>
                </c:pt>
                <c:pt idx="153">
                  <c:v>103.29757187035034</c:v>
                </c:pt>
                <c:pt idx="154">
                  <c:v>103.31685560330654</c:v>
                </c:pt>
                <c:pt idx="155">
                  <c:v>103.33614262297989</c:v>
                </c:pt>
                <c:pt idx="156">
                  <c:v>103.35542796964047</c:v>
                </c:pt>
                <c:pt idx="157">
                  <c:v>103.37470752438729</c:v>
                </c:pt>
                <c:pt idx="158">
                  <c:v>103.39397790118436</c:v>
                </c:pt>
                <c:pt idx="159">
                  <c:v>103.41323635103313</c:v>
                </c:pt>
                <c:pt idx="160">
                  <c:v>103.43248067705444</c:v>
                </c:pt>
                <c:pt idx="161">
                  <c:v>103.45170915936015</c:v>
                </c:pt>
                <c:pt idx="162">
                  <c:v>103.47092048869622</c:v>
                </c:pt>
                <c:pt idx="163">
                  <c:v>103.49011370793276</c:v>
                </c:pt>
                <c:pt idx="164">
                  <c:v>103.50928816056347</c:v>
                </c:pt>
                <c:pt idx="165">
                  <c:v>103.52844344545808</c:v>
                </c:pt>
                <c:pt idx="166">
                  <c:v>103.54757937718479</c:v>
                </c:pt>
                <c:pt idx="167">
                  <c:v>103.56669595128757</c:v>
                </c:pt>
                <c:pt idx="168">
                  <c:v>103.58579331396574</c:v>
                </c:pt>
                <c:pt idx="169">
                  <c:v>103.60487173565872</c:v>
                </c:pt>
                <c:pt idx="170">
                  <c:v>103.62393158809095</c:v>
                </c:pt>
                <c:pt idx="171">
                  <c:v>103.6429733243783</c:v>
                </c:pt>
                <c:pt idx="172">
                  <c:v>103.66199746183878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2704"/>
        <c:axId val="413933096"/>
      </c:scatterChart>
      <c:valAx>
        <c:axId val="413932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3096"/>
        <c:crosses val="autoZero"/>
        <c:crossBetween val="midCat"/>
      </c:valAx>
      <c:valAx>
        <c:axId val="413933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111.16670000000001</c:v>
                </c:pt>
                <c:pt idx="1">
                  <c:v>111.96299999999999</c:v>
                </c:pt>
                <c:pt idx="2">
                  <c:v>111.61109999999999</c:v>
                </c:pt>
                <c:pt idx="3">
                  <c:v>112.5185</c:v>
                </c:pt>
                <c:pt idx="4">
                  <c:v>112.16670000000001</c:v>
                </c:pt>
                <c:pt idx="5">
                  <c:v>113.6481</c:v>
                </c:pt>
                <c:pt idx="6">
                  <c:v>113.3519</c:v>
                </c:pt>
                <c:pt idx="7">
                  <c:v>112.2222</c:v>
                </c:pt>
                <c:pt idx="8">
                  <c:v>112.2593</c:v>
                </c:pt>
                <c:pt idx="9">
                  <c:v>111.9815</c:v>
                </c:pt>
                <c:pt idx="10">
                  <c:v>112.03700000000001</c:v>
                </c:pt>
                <c:pt idx="11">
                  <c:v>112.81480000000001</c:v>
                </c:pt>
                <c:pt idx="12">
                  <c:v>112.83329999999999</c:v>
                </c:pt>
                <c:pt idx="13">
                  <c:v>112.2407</c:v>
                </c:pt>
                <c:pt idx="14">
                  <c:v>110.66670000000001</c:v>
                </c:pt>
                <c:pt idx="15">
                  <c:v>112.61109999999999</c:v>
                </c:pt>
                <c:pt idx="16">
                  <c:v>112.2593</c:v>
                </c:pt>
                <c:pt idx="17">
                  <c:v>111.4074</c:v>
                </c:pt>
                <c:pt idx="18">
                  <c:v>112.2407</c:v>
                </c:pt>
                <c:pt idx="19">
                  <c:v>112.81480000000001</c:v>
                </c:pt>
                <c:pt idx="20">
                  <c:v>112.81480000000001</c:v>
                </c:pt>
                <c:pt idx="21">
                  <c:v>111.6296</c:v>
                </c:pt>
                <c:pt idx="22">
                  <c:v>112.3519</c:v>
                </c:pt>
                <c:pt idx="23">
                  <c:v>111.7593</c:v>
                </c:pt>
                <c:pt idx="24">
                  <c:v>112.6296</c:v>
                </c:pt>
                <c:pt idx="25">
                  <c:v>111.9074</c:v>
                </c:pt>
                <c:pt idx="26">
                  <c:v>112.9259</c:v>
                </c:pt>
                <c:pt idx="27">
                  <c:v>111.6296</c:v>
                </c:pt>
                <c:pt idx="28">
                  <c:v>111.66670000000001</c:v>
                </c:pt>
                <c:pt idx="29">
                  <c:v>111.4074</c:v>
                </c:pt>
                <c:pt idx="30">
                  <c:v>112.46299999999999</c:v>
                </c:pt>
                <c:pt idx="31">
                  <c:v>112</c:v>
                </c:pt>
                <c:pt idx="32">
                  <c:v>112.66670000000001</c:v>
                </c:pt>
                <c:pt idx="33">
                  <c:v>112.7407</c:v>
                </c:pt>
                <c:pt idx="34">
                  <c:v>112.6296</c:v>
                </c:pt>
                <c:pt idx="35">
                  <c:v>111.5926</c:v>
                </c:pt>
                <c:pt idx="36">
                  <c:v>112.2037</c:v>
                </c:pt>
                <c:pt idx="37">
                  <c:v>112.5</c:v>
                </c:pt>
                <c:pt idx="38">
                  <c:v>113.2407</c:v>
                </c:pt>
                <c:pt idx="39">
                  <c:v>114.11109999999999</c:v>
                </c:pt>
                <c:pt idx="40">
                  <c:v>113.9259</c:v>
                </c:pt>
                <c:pt idx="41">
                  <c:v>114.0556</c:v>
                </c:pt>
                <c:pt idx="42">
                  <c:v>114.2963</c:v>
                </c:pt>
                <c:pt idx="43">
                  <c:v>114.83329999999999</c:v>
                </c:pt>
                <c:pt idx="44">
                  <c:v>114.96299999999999</c:v>
                </c:pt>
                <c:pt idx="45">
                  <c:v>114.46299999999999</c:v>
                </c:pt>
                <c:pt idx="46">
                  <c:v>114.7407</c:v>
                </c:pt>
                <c:pt idx="47">
                  <c:v>115.61109999999999</c:v>
                </c:pt>
                <c:pt idx="48">
                  <c:v>117.0185</c:v>
                </c:pt>
                <c:pt idx="49">
                  <c:v>117.9444</c:v>
                </c:pt>
                <c:pt idx="50">
                  <c:v>118.4815</c:v>
                </c:pt>
                <c:pt idx="51">
                  <c:v>121.7037</c:v>
                </c:pt>
                <c:pt idx="52">
                  <c:v>124.0926</c:v>
                </c:pt>
                <c:pt idx="53">
                  <c:v>128.0556</c:v>
                </c:pt>
                <c:pt idx="54">
                  <c:v>134.07409999999999</c:v>
                </c:pt>
                <c:pt idx="55">
                  <c:v>140.7037</c:v>
                </c:pt>
                <c:pt idx="56">
                  <c:v>149.8519</c:v>
                </c:pt>
                <c:pt idx="57">
                  <c:v>159.18520000000001</c:v>
                </c:pt>
                <c:pt idx="58">
                  <c:v>168.83330000000001</c:v>
                </c:pt>
                <c:pt idx="59">
                  <c:v>175.88890000000001</c:v>
                </c:pt>
                <c:pt idx="60">
                  <c:v>182.7407</c:v>
                </c:pt>
                <c:pt idx="61">
                  <c:v>188.5</c:v>
                </c:pt>
                <c:pt idx="62">
                  <c:v>191.33330000000001</c:v>
                </c:pt>
                <c:pt idx="63">
                  <c:v>191.0926</c:v>
                </c:pt>
                <c:pt idx="64">
                  <c:v>188.48150000000001</c:v>
                </c:pt>
                <c:pt idx="65">
                  <c:v>181.22219999999999</c:v>
                </c:pt>
                <c:pt idx="66">
                  <c:v>167.3519</c:v>
                </c:pt>
                <c:pt idx="67">
                  <c:v>140.62960000000001</c:v>
                </c:pt>
                <c:pt idx="68">
                  <c:v>117.4074</c:v>
                </c:pt>
                <c:pt idx="69">
                  <c:v>111.83329999999999</c:v>
                </c:pt>
                <c:pt idx="70">
                  <c:v>111.46299999999999</c:v>
                </c:pt>
                <c:pt idx="71">
                  <c:v>110.68519999999999</c:v>
                </c:pt>
                <c:pt idx="72">
                  <c:v>112.46299999999999</c:v>
                </c:pt>
                <c:pt idx="73">
                  <c:v>113.4074</c:v>
                </c:pt>
                <c:pt idx="74">
                  <c:v>115.66670000000001</c:v>
                </c:pt>
                <c:pt idx="75">
                  <c:v>118.8704</c:v>
                </c:pt>
                <c:pt idx="76">
                  <c:v>122.6481</c:v>
                </c:pt>
                <c:pt idx="77">
                  <c:v>127.4444</c:v>
                </c:pt>
                <c:pt idx="78">
                  <c:v>134.42590000000001</c:v>
                </c:pt>
                <c:pt idx="79">
                  <c:v>141.27780000000001</c:v>
                </c:pt>
                <c:pt idx="80">
                  <c:v>147.5926</c:v>
                </c:pt>
                <c:pt idx="81">
                  <c:v>151.4074</c:v>
                </c:pt>
                <c:pt idx="82">
                  <c:v>155.12960000000001</c:v>
                </c:pt>
                <c:pt idx="83">
                  <c:v>157.0926</c:v>
                </c:pt>
                <c:pt idx="84">
                  <c:v>153.7593</c:v>
                </c:pt>
                <c:pt idx="85">
                  <c:v>147.11109999999999</c:v>
                </c:pt>
                <c:pt idx="86">
                  <c:v>131.3519</c:v>
                </c:pt>
                <c:pt idx="87">
                  <c:v>112.9074</c:v>
                </c:pt>
                <c:pt idx="88">
                  <c:v>106.4259</c:v>
                </c:pt>
                <c:pt idx="89">
                  <c:v>104.5</c:v>
                </c:pt>
                <c:pt idx="90">
                  <c:v>103.6296</c:v>
                </c:pt>
                <c:pt idx="91">
                  <c:v>103.53700000000001</c:v>
                </c:pt>
                <c:pt idx="92">
                  <c:v>103.2963</c:v>
                </c:pt>
                <c:pt idx="93">
                  <c:v>103.6296</c:v>
                </c:pt>
                <c:pt idx="94">
                  <c:v>102.6296</c:v>
                </c:pt>
                <c:pt idx="95">
                  <c:v>101.9074</c:v>
                </c:pt>
                <c:pt idx="96">
                  <c:v>102.83329999999999</c:v>
                </c:pt>
                <c:pt idx="97">
                  <c:v>101.5556</c:v>
                </c:pt>
                <c:pt idx="98">
                  <c:v>101.6481</c:v>
                </c:pt>
                <c:pt idx="99">
                  <c:v>102.33329999999999</c:v>
                </c:pt>
                <c:pt idx="100">
                  <c:v>102.88890000000001</c:v>
                </c:pt>
                <c:pt idx="101">
                  <c:v>102.7222</c:v>
                </c:pt>
                <c:pt idx="102">
                  <c:v>102.18519999999999</c:v>
                </c:pt>
                <c:pt idx="103">
                  <c:v>102.1296</c:v>
                </c:pt>
                <c:pt idx="104">
                  <c:v>102.1296</c:v>
                </c:pt>
                <c:pt idx="105">
                  <c:v>102.4074</c:v>
                </c:pt>
                <c:pt idx="106">
                  <c:v>103.2222</c:v>
                </c:pt>
                <c:pt idx="107">
                  <c:v>102.0926</c:v>
                </c:pt>
                <c:pt idx="108">
                  <c:v>101.3704</c:v>
                </c:pt>
                <c:pt idx="109">
                  <c:v>101.1481</c:v>
                </c:pt>
                <c:pt idx="110">
                  <c:v>101.6481</c:v>
                </c:pt>
                <c:pt idx="111">
                  <c:v>101.33329999999999</c:v>
                </c:pt>
                <c:pt idx="112">
                  <c:v>101.7037</c:v>
                </c:pt>
                <c:pt idx="113">
                  <c:v>102.4259</c:v>
                </c:pt>
                <c:pt idx="114">
                  <c:v>101.9815</c:v>
                </c:pt>
                <c:pt idx="115">
                  <c:v>102.5926</c:v>
                </c:pt>
                <c:pt idx="116">
                  <c:v>101.2778</c:v>
                </c:pt>
                <c:pt idx="117">
                  <c:v>101.8704</c:v>
                </c:pt>
                <c:pt idx="118">
                  <c:v>101.96299999999999</c:v>
                </c:pt>
                <c:pt idx="119">
                  <c:v>101.18519999999999</c:v>
                </c:pt>
                <c:pt idx="120">
                  <c:v>101.81480000000001</c:v>
                </c:pt>
                <c:pt idx="121">
                  <c:v>101.61109999999999</c:v>
                </c:pt>
                <c:pt idx="122">
                  <c:v>100.8704</c:v>
                </c:pt>
                <c:pt idx="123">
                  <c:v>100.81480000000001</c:v>
                </c:pt>
                <c:pt idx="124">
                  <c:v>101.9074</c:v>
                </c:pt>
                <c:pt idx="125">
                  <c:v>100.4074</c:v>
                </c:pt>
                <c:pt idx="126">
                  <c:v>100.0185</c:v>
                </c:pt>
                <c:pt idx="127">
                  <c:v>99.740700000000004</c:v>
                </c:pt>
                <c:pt idx="128">
                  <c:v>99.259299999999996</c:v>
                </c:pt>
                <c:pt idx="129">
                  <c:v>100.7037</c:v>
                </c:pt>
                <c:pt idx="130">
                  <c:v>101.0185</c:v>
                </c:pt>
                <c:pt idx="131">
                  <c:v>99.870400000000004</c:v>
                </c:pt>
                <c:pt idx="132">
                  <c:v>100.1481</c:v>
                </c:pt>
                <c:pt idx="133">
                  <c:v>100.1296</c:v>
                </c:pt>
                <c:pt idx="134">
                  <c:v>100.2778</c:v>
                </c:pt>
                <c:pt idx="135">
                  <c:v>99.944400000000002</c:v>
                </c:pt>
                <c:pt idx="136">
                  <c:v>99.907399999999996</c:v>
                </c:pt>
                <c:pt idx="137">
                  <c:v>99.759299999999996</c:v>
                </c:pt>
                <c:pt idx="138">
                  <c:v>101.2963</c:v>
                </c:pt>
                <c:pt idx="139">
                  <c:v>101.88890000000001</c:v>
                </c:pt>
                <c:pt idx="140">
                  <c:v>101.38890000000001</c:v>
                </c:pt>
                <c:pt idx="141">
                  <c:v>100.0185</c:v>
                </c:pt>
                <c:pt idx="142">
                  <c:v>100.4444</c:v>
                </c:pt>
                <c:pt idx="143">
                  <c:v>99.907399999999996</c:v>
                </c:pt>
                <c:pt idx="144">
                  <c:v>100.6481</c:v>
                </c:pt>
                <c:pt idx="145">
                  <c:v>99.240700000000004</c:v>
                </c:pt>
                <c:pt idx="146">
                  <c:v>100.4444</c:v>
                </c:pt>
                <c:pt idx="147">
                  <c:v>101</c:v>
                </c:pt>
                <c:pt idx="148">
                  <c:v>101.31480000000001</c:v>
                </c:pt>
                <c:pt idx="149">
                  <c:v>100.7593</c:v>
                </c:pt>
                <c:pt idx="150">
                  <c:v>100.7222</c:v>
                </c:pt>
                <c:pt idx="151">
                  <c:v>99.888900000000007</c:v>
                </c:pt>
                <c:pt idx="152">
                  <c:v>99.796300000000002</c:v>
                </c:pt>
                <c:pt idx="153">
                  <c:v>100.7037</c:v>
                </c:pt>
                <c:pt idx="154">
                  <c:v>101.2963</c:v>
                </c:pt>
                <c:pt idx="155">
                  <c:v>101.7593</c:v>
                </c:pt>
                <c:pt idx="156">
                  <c:v>101.38890000000001</c:v>
                </c:pt>
                <c:pt idx="157">
                  <c:v>101.2778</c:v>
                </c:pt>
                <c:pt idx="158">
                  <c:v>102.11109999999999</c:v>
                </c:pt>
                <c:pt idx="159">
                  <c:v>101.11109999999999</c:v>
                </c:pt>
                <c:pt idx="160">
                  <c:v>101.0556</c:v>
                </c:pt>
                <c:pt idx="161">
                  <c:v>100.7222</c:v>
                </c:pt>
                <c:pt idx="162">
                  <c:v>101.16670000000001</c:v>
                </c:pt>
                <c:pt idx="163">
                  <c:v>100.5</c:v>
                </c:pt>
                <c:pt idx="164">
                  <c:v>100.5926</c:v>
                </c:pt>
                <c:pt idx="165">
                  <c:v>100.6296</c:v>
                </c:pt>
                <c:pt idx="166">
                  <c:v>100.5185</c:v>
                </c:pt>
                <c:pt idx="167">
                  <c:v>101.5185</c:v>
                </c:pt>
                <c:pt idx="168">
                  <c:v>101.9815</c:v>
                </c:pt>
                <c:pt idx="169">
                  <c:v>102.03700000000001</c:v>
                </c:pt>
                <c:pt idx="170">
                  <c:v>102.61109999999999</c:v>
                </c:pt>
                <c:pt idx="171">
                  <c:v>102.5741</c:v>
                </c:pt>
                <c:pt idx="172">
                  <c:v>102.7222</c:v>
                </c:pt>
                <c:pt idx="173">
                  <c:v>103.88890000000001</c:v>
                </c:pt>
                <c:pt idx="174">
                  <c:v>103.18519999999999</c:v>
                </c:pt>
                <c:pt idx="175">
                  <c:v>104.11109999999999</c:v>
                </c:pt>
                <c:pt idx="176">
                  <c:v>104.31480000000001</c:v>
                </c:pt>
                <c:pt idx="177">
                  <c:v>103.5556</c:v>
                </c:pt>
                <c:pt idx="178">
                  <c:v>104.11109999999999</c:v>
                </c:pt>
                <c:pt idx="179">
                  <c:v>104.1296</c:v>
                </c:pt>
                <c:pt idx="180">
                  <c:v>103.7778</c:v>
                </c:pt>
                <c:pt idx="181">
                  <c:v>105.38890000000001</c:v>
                </c:pt>
                <c:pt idx="182">
                  <c:v>103.8519</c:v>
                </c:pt>
                <c:pt idx="183">
                  <c:v>105.03700000000001</c:v>
                </c:pt>
                <c:pt idx="184">
                  <c:v>104.2963</c:v>
                </c:pt>
                <c:pt idx="185">
                  <c:v>104.9259</c:v>
                </c:pt>
                <c:pt idx="186">
                  <c:v>104.38890000000001</c:v>
                </c:pt>
                <c:pt idx="187">
                  <c:v>105.31480000000001</c:v>
                </c:pt>
                <c:pt idx="188">
                  <c:v>107.03700000000001</c:v>
                </c:pt>
                <c:pt idx="189">
                  <c:v>105.96299999999999</c:v>
                </c:pt>
                <c:pt idx="190">
                  <c:v>105.9259</c:v>
                </c:pt>
                <c:pt idx="191">
                  <c:v>105.7222</c:v>
                </c:pt>
                <c:pt idx="192">
                  <c:v>105.5926</c:v>
                </c:pt>
                <c:pt idx="193">
                  <c:v>106.33329999999999</c:v>
                </c:pt>
                <c:pt idx="194">
                  <c:v>105.0926</c:v>
                </c:pt>
                <c:pt idx="195">
                  <c:v>104.2778</c:v>
                </c:pt>
                <c:pt idx="196">
                  <c:v>104.9444</c:v>
                </c:pt>
                <c:pt idx="197">
                  <c:v>104.7037</c:v>
                </c:pt>
                <c:pt idx="198">
                  <c:v>105.2037</c:v>
                </c:pt>
                <c:pt idx="199">
                  <c:v>103.9259</c:v>
                </c:pt>
                <c:pt idx="200">
                  <c:v>104.0926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114.8261131961775</c:v>
                </c:pt>
                <c:pt idx="24">
                  <c:v>114.67283786149201</c:v>
                </c:pt>
                <c:pt idx="25">
                  <c:v>114.51949338360251</c:v>
                </c:pt>
                <c:pt idx="26">
                  <c:v>114.36607435106491</c:v>
                </c:pt>
                <c:pt idx="27">
                  <c:v>114.21257495465125</c:v>
                </c:pt>
                <c:pt idx="28">
                  <c:v>114.05898896146354</c:v>
                </c:pt>
                <c:pt idx="29">
                  <c:v>113.90530968785961</c:v>
                </c:pt>
                <c:pt idx="30">
                  <c:v>113.75152997129396</c:v>
                </c:pt>
                <c:pt idx="31">
                  <c:v>113.59764214149317</c:v>
                </c:pt>
                <c:pt idx="32">
                  <c:v>113.44363799270393</c:v>
                </c:pt>
                <c:pt idx="33">
                  <c:v>113.28950876406621</c:v>
                </c:pt>
                <c:pt idx="34">
                  <c:v>113.13524515541707</c:v>
                </c:pt>
                <c:pt idx="35">
                  <c:v>112.98083747829881</c:v>
                </c:pt>
                <c:pt idx="36">
                  <c:v>112.82627628458842</c:v>
                </c:pt>
                <c:pt idx="37">
                  <c:v>112.67155457347702</c:v>
                </c:pt>
                <c:pt idx="38">
                  <c:v>112.51667488354781</c:v>
                </c:pt>
                <c:pt idx="39">
                  <c:v>112.36167053036394</c:v>
                </c:pt>
                <c:pt idx="40">
                  <c:v>112.20666509039474</c:v>
                </c:pt>
                <c:pt idx="41">
                  <c:v>112.05202818956653</c:v>
                </c:pt>
                <c:pt idx="42">
                  <c:v>111.89875634660432</c:v>
                </c:pt>
                <c:pt idx="43">
                  <c:v>111.74933964183349</c:v>
                </c:pt>
                <c:pt idx="44">
                  <c:v>111.60959077284427</c:v>
                </c:pt>
                <c:pt idx="45">
                  <c:v>111.49220625903305</c:v>
                </c:pt>
                <c:pt idx="46">
                  <c:v>111.42311475507559</c:v>
                </c:pt>
                <c:pt idx="47">
                  <c:v>111.45171634684542</c:v>
                </c:pt>
                <c:pt idx="48">
                  <c:v>111.66552506292363</c:v>
                </c:pt>
                <c:pt idx="49">
                  <c:v>112.20799708089727</c:v>
                </c:pt>
                <c:pt idx="50">
                  <c:v>113.2951590949516</c:v>
                </c:pt>
                <c:pt idx="51">
                  <c:v>115.22244546686866</c:v>
                </c:pt>
                <c:pt idx="52">
                  <c:v>118.3495166082831</c:v>
                </c:pt>
                <c:pt idx="53">
                  <c:v>123.05062266196003</c:v>
                </c:pt>
                <c:pt idx="54">
                  <c:v>129.62445506665028</c:v>
                </c:pt>
                <c:pt idx="55">
                  <c:v>138.17179137305354</c:v>
                </c:pt>
                <c:pt idx="56">
                  <c:v>148.4688441956576</c:v>
                </c:pt>
                <c:pt idx="57">
                  <c:v>159.88123140064337</c:v>
                </c:pt>
                <c:pt idx="58">
                  <c:v>171.3671503301201</c:v>
                </c:pt>
                <c:pt idx="59">
                  <c:v>181.60056669407555</c:v>
                </c:pt>
                <c:pt idx="60">
                  <c:v>189.20696483470263</c:v>
                </c:pt>
                <c:pt idx="61">
                  <c:v>193.05831666308634</c:v>
                </c:pt>
                <c:pt idx="62">
                  <c:v>192.54112903370773</c:v>
                </c:pt>
                <c:pt idx="63">
                  <c:v>187.70998348917774</c:v>
                </c:pt>
                <c:pt idx="64">
                  <c:v>179.27368905334038</c:v>
                </c:pt>
                <c:pt idx="65">
                  <c:v>168.41892530046974</c:v>
                </c:pt>
                <c:pt idx="66">
                  <c:v>156.53192210193217</c:v>
                </c:pt>
                <c:pt idx="67">
                  <c:v>144.90834826574678</c:v>
                </c:pt>
                <c:pt idx="68">
                  <c:v>134.53489794027797</c:v>
                </c:pt>
                <c:pt idx="69">
                  <c:v>125.99068809552817</c:v>
                </c:pt>
                <c:pt idx="70">
                  <c:v>119.4718810158471</c:v>
                </c:pt>
                <c:pt idx="71">
                  <c:v>114.90811023021821</c:v>
                </c:pt>
                <c:pt idx="72">
                  <c:v>112.12315478454681</c:v>
                </c:pt>
                <c:pt idx="73">
                  <c:v>110.99085082229148</c:v>
                </c:pt>
                <c:pt idx="74">
                  <c:v>111.54010363575172</c:v>
                </c:pt>
                <c:pt idx="75">
                  <c:v>113.96523090992737</c:v>
                </c:pt>
                <c:pt idx="76">
                  <c:v>118.50901623422358</c:v>
                </c:pt>
                <c:pt idx="77">
                  <c:v>125.2242259017281</c:v>
                </c:pt>
                <c:pt idx="78">
                  <c:v>133.69059495039619</c:v>
                </c:pt>
                <c:pt idx="79">
                  <c:v>142.83706431909116</c:v>
                </c:pt>
                <c:pt idx="80">
                  <c:v>151.02873249596817</c:v>
                </c:pt>
                <c:pt idx="81">
                  <c:v>156.47536097958522</c:v>
                </c:pt>
                <c:pt idx="82">
                  <c:v>157.83260767618779</c:v>
                </c:pt>
                <c:pt idx="83">
                  <c:v>154.71565468807614</c:v>
                </c:pt>
                <c:pt idx="84">
                  <c:v>147.85254349082624</c:v>
                </c:pt>
                <c:pt idx="85">
                  <c:v>138.79108051070597</c:v>
                </c:pt>
                <c:pt idx="86">
                  <c:v>129.31862037740265</c:v>
                </c:pt>
                <c:pt idx="87">
                  <c:v>120.89015253510348</c:v>
                </c:pt>
                <c:pt idx="88">
                  <c:v>114.30767755296354</c:v>
                </c:pt>
                <c:pt idx="89">
                  <c:v>109.71650380650527</c:v>
                </c:pt>
                <c:pt idx="90">
                  <c:v>106.81773848434273</c:v>
                </c:pt>
                <c:pt idx="91">
                  <c:v>105.13468716760738</c:v>
                </c:pt>
                <c:pt idx="92">
                  <c:v>104.21259541927222</c:v>
                </c:pt>
                <c:pt idx="93">
                  <c:v>103.71277363444371</c:v>
                </c:pt>
                <c:pt idx="94">
                  <c:v>103.42348496686468</c:v>
                </c:pt>
                <c:pt idx="95">
                  <c:v>103.23012185991682</c:v>
                </c:pt>
                <c:pt idx="96">
                  <c:v>103.07810739298161</c:v>
                </c:pt>
                <c:pt idx="97">
                  <c:v>102.94438029149659</c:v>
                </c:pt>
                <c:pt idx="98">
                  <c:v>102.82027491290528</c:v>
                </c:pt>
                <c:pt idx="99">
                  <c:v>102.70292965171254</c:v>
                </c:pt>
                <c:pt idx="100">
                  <c:v>102.59158752968978</c:v>
                </c:pt>
                <c:pt idx="101">
                  <c:v>102.48623862726807</c:v>
                </c:pt>
                <c:pt idx="102">
                  <c:v>102.38724419747712</c:v>
                </c:pt>
                <c:pt idx="103">
                  <c:v>102.29533334890577</c:v>
                </c:pt>
                <c:pt idx="104">
                  <c:v>102.21170623991051</c:v>
                </c:pt>
                <c:pt idx="105">
                  <c:v>102.13807981889771</c:v>
                </c:pt>
                <c:pt idx="106">
                  <c:v>102.07651957613126</c:v>
                </c:pt>
                <c:pt idx="107">
                  <c:v>102.02892383506352</c:v>
                </c:pt>
                <c:pt idx="108">
                  <c:v>101.99614185566566</c:v>
                </c:pt>
                <c:pt idx="109">
                  <c:v>101.97692722567049</c:v>
                </c:pt>
                <c:pt idx="110">
                  <c:v>101.9671690792828</c:v>
                </c:pt>
                <c:pt idx="111">
                  <c:v>101.95993651524056</c:v>
                </c:pt>
                <c:pt idx="112">
                  <c:v>101.94666337562134</c:v>
                </c:pt>
                <c:pt idx="113">
                  <c:v>101.91929913105611</c:v>
                </c:pt>
                <c:pt idx="114">
                  <c:v>101.87269284203268</c:v>
                </c:pt>
                <c:pt idx="115">
                  <c:v>101.80621488251761</c:v>
                </c:pt>
                <c:pt idx="116">
                  <c:v>101.72388013128575</c:v>
                </c:pt>
                <c:pt idx="117">
                  <c:v>101.63291642261089</c:v>
                </c:pt>
                <c:pt idx="118">
                  <c:v>101.5414351248659</c:v>
                </c:pt>
                <c:pt idx="119">
                  <c:v>101.45619556436824</c:v>
                </c:pt>
                <c:pt idx="120">
                  <c:v>101.38126073125103</c:v>
                </c:pt>
                <c:pt idx="121">
                  <c:v>101.31780403046838</c:v>
                </c:pt>
                <c:pt idx="122">
                  <c:v>101.26479753381263</c:v>
                </c:pt>
                <c:pt idx="123">
                  <c:v>101.22005557185184</c:v>
                </c:pt>
                <c:pt idx="124">
                  <c:v>101.18116382676541</c:v>
                </c:pt>
                <c:pt idx="125">
                  <c:v>101.14605506391825</c:v>
                </c:pt>
                <c:pt idx="126">
                  <c:v>101.11322279725799</c:v>
                </c:pt>
                <c:pt idx="127">
                  <c:v>101.08169180219234</c:v>
                </c:pt>
                <c:pt idx="128">
                  <c:v>101.05088346221389</c:v>
                </c:pt>
                <c:pt idx="129">
                  <c:v>101.02047202257627</c:v>
                </c:pt>
                <c:pt idx="130">
                  <c:v>100.99027506951103</c:v>
                </c:pt>
                <c:pt idx="131">
                  <c:v>100.96018492146985</c:v>
                </c:pt>
                <c:pt idx="132">
                  <c:v>100.93013138039861</c:v>
                </c:pt>
                <c:pt idx="133">
                  <c:v>100.90006364140358</c:v>
                </c:pt>
                <c:pt idx="134">
                  <c:v>100.86994216965924</c:v>
                </c:pt>
                <c:pt idx="135">
                  <c:v>100.83973513700623</c:v>
                </c:pt>
                <c:pt idx="136">
                  <c:v>100.80941673636809</c:v>
                </c:pt>
                <c:pt idx="137">
                  <c:v>100.77896621473722</c:v>
                </c:pt>
                <c:pt idx="138">
                  <c:v>100.74836717960892</c:v>
                </c:pt>
                <c:pt idx="139">
                  <c:v>100.7176070246346</c:v>
                </c:pt>
                <c:pt idx="140">
                  <c:v>100.68667642496926</c:v>
                </c:pt>
                <c:pt idx="141">
                  <c:v>100.65556888636465</c:v>
                </c:pt>
                <c:pt idx="142">
                  <c:v>100.62428034165734</c:v>
                </c:pt>
                <c:pt idx="143">
                  <c:v>100.59280879071747</c:v>
                </c:pt>
                <c:pt idx="144">
                  <c:v>100.56115398045722</c:v>
                </c:pt>
                <c:pt idx="145">
                  <c:v>100.52931712162557</c:v>
                </c:pt>
                <c:pt idx="146">
                  <c:v>100.49730063920214</c:v>
                </c:pt>
                <c:pt idx="147">
                  <c:v>100.46510795331652</c:v>
                </c:pt>
                <c:pt idx="148">
                  <c:v>100.43274328776579</c:v>
                </c:pt>
                <c:pt idx="149">
                  <c:v>100.40021150337195</c:v>
                </c:pt>
                <c:pt idx="150">
                  <c:v>100.36751795360381</c:v>
                </c:pt>
                <c:pt idx="151">
                  <c:v>100.3346683600786</c:v>
                </c:pt>
                <c:pt idx="152">
                  <c:v>100.30166870574814</c:v>
                </c:pt>
                <c:pt idx="153">
                  <c:v>100.26852514376354</c:v>
                </c:pt>
                <c:pt idx="154">
                  <c:v>100.23524392019117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114.8261131961775</c:v>
                </c:pt>
                <c:pt idx="24">
                  <c:v>114.67283786149201</c:v>
                </c:pt>
                <c:pt idx="25">
                  <c:v>114.51949338360247</c:v>
                </c:pt>
                <c:pt idx="26">
                  <c:v>114.36607435106461</c:v>
                </c:pt>
                <c:pt idx="27">
                  <c:v>114.21257495464936</c:v>
                </c:pt>
                <c:pt idx="28">
                  <c:v>114.05898896145213</c:v>
                </c:pt>
                <c:pt idx="29">
                  <c:v>113.90530968779413</c:v>
                </c:pt>
                <c:pt idx="30">
                  <c:v>113.75152997093775</c:v>
                </c:pt>
                <c:pt idx="31">
                  <c:v>113.59764213965555</c:v>
                </c:pt>
                <c:pt idx="32">
                  <c:v>113.44363798371378</c:v>
                </c:pt>
                <c:pt idx="33">
                  <c:v>113.28950872235687</c:v>
                </c:pt>
                <c:pt idx="34">
                  <c:v>113.13524497190866</c:v>
                </c:pt>
                <c:pt idx="35">
                  <c:v>112.98083671264202</c:v>
                </c:pt>
                <c:pt idx="36">
                  <c:v>112.82627325510954</c:v>
                </c:pt>
                <c:pt idx="37">
                  <c:v>112.67154320617701</c:v>
                </c:pt>
                <c:pt idx="38">
                  <c:v>112.51663443505721</c:v>
                </c:pt>
                <c:pt idx="39">
                  <c:v>112.361534039708</c:v>
                </c:pt>
                <c:pt idx="40">
                  <c:v>112.20622831403355</c:v>
                </c:pt>
                <c:pt idx="41">
                  <c:v>112.05070271641645</c:v>
                </c:pt>
                <c:pt idx="42">
                  <c:v>111.89494184020776</c:v>
                </c:pt>
                <c:pt idx="43">
                  <c:v>111.73892938691799</c:v>
                </c:pt>
                <c:pt idx="44">
                  <c:v>111.58264814298353</c:v>
                </c:pt>
                <c:pt idx="45">
                  <c:v>111.42607996113163</c:v>
                </c:pt>
                <c:pt idx="46">
                  <c:v>111.26920574753747</c:v>
                </c:pt>
                <c:pt idx="47">
                  <c:v>111.11200545615614</c:v>
                </c:pt>
                <c:pt idx="48">
                  <c:v>110.95445809182753</c:v>
                </c:pt>
                <c:pt idx="49">
                  <c:v>110.79654172398972</c:v>
                </c:pt>
                <c:pt idx="50">
                  <c:v>110.63823351310243</c:v>
                </c:pt>
                <c:pt idx="51">
                  <c:v>110.47950975217348</c:v>
                </c:pt>
                <c:pt idx="52">
                  <c:v>110.32034592610029</c:v>
                </c:pt>
                <c:pt idx="53">
                  <c:v>110.16071679188632</c:v>
                </c:pt>
                <c:pt idx="54">
                  <c:v>110.00059648316233</c:v>
                </c:pt>
                <c:pt idx="55">
                  <c:v>109.8399586428375</c:v>
                </c:pt>
                <c:pt idx="56">
                  <c:v>109.67877658811638</c:v>
                </c:pt>
                <c:pt idx="57">
                  <c:v>109.51702351253788</c:v>
                </c:pt>
                <c:pt idx="58">
                  <c:v>109.35467273011308</c:v>
                </c:pt>
                <c:pt idx="59">
                  <c:v>109.19169796704179</c:v>
                </c:pt>
                <c:pt idx="60">
                  <c:v>109.02807370685787</c:v>
                </c:pt>
                <c:pt idx="61">
                  <c:v>108.86377559516259</c:v>
                </c:pt>
                <c:pt idx="62">
                  <c:v>108.69878091032461</c:v>
                </c:pt>
                <c:pt idx="63">
                  <c:v>108.53306910661458</c:v>
                </c:pt>
                <c:pt idx="64">
                  <c:v>108.3666224361555</c:v>
                </c:pt>
                <c:pt idx="65">
                  <c:v>108.19942665575044</c:v>
                </c:pt>
                <c:pt idx="66">
                  <c:v>108.03147182403222</c:v>
                </c:pt>
                <c:pt idx="67">
                  <c:v>107.86275319339025</c:v>
                </c:pt>
                <c:pt idx="68">
                  <c:v>107.69327219968517</c:v>
                </c:pt>
                <c:pt idx="69">
                  <c:v>107.52303755077524</c:v>
                </c:pt>
                <c:pt idx="70">
                  <c:v>107.35206641225436</c:v>
                </c:pt>
                <c:pt idx="71">
                  <c:v>107.18038568545749</c:v>
                </c:pt>
                <c:pt idx="72">
                  <c:v>107.00803336864085</c:v>
                </c:pt>
                <c:pt idx="73">
                  <c:v>106.83505998723859</c:v>
                </c:pt>
                <c:pt idx="74">
                  <c:v>106.66153007320675</c:v>
                </c:pt>
                <c:pt idx="75">
                  <c:v>106.48752366671636</c:v>
                </c:pt>
                <c:pt idx="76">
                  <c:v>106.31313780593942</c:v>
                </c:pt>
                <c:pt idx="77">
                  <c:v>106.13848796256232</c:v>
                </c:pt>
                <c:pt idx="78">
                  <c:v>105.96370937224373</c:v>
                </c:pt>
                <c:pt idx="79">
                  <c:v>105.78895820091181</c:v>
                </c:pt>
                <c:pt idx="80">
                  <c:v>105.61441248010486</c:v>
                </c:pt>
                <c:pt idx="81">
                  <c:v>105.44027273817271</c:v>
                </c:pt>
                <c:pt idx="82">
                  <c:v>105.26676224986015</c:v>
                </c:pt>
                <c:pt idx="83">
                  <c:v>105.09412682547142</c:v>
                </c:pt>
                <c:pt idx="84">
                  <c:v>104.92263406337203</c:v>
                </c:pt>
                <c:pt idx="85">
                  <c:v>104.75257199688957</c:v>
                </c:pt>
                <c:pt idx="86">
                  <c:v>104.58424707943885</c:v>
                </c:pt>
                <c:pt idx="87">
                  <c:v>104.41798147036567</c:v>
                </c:pt>
                <c:pt idx="88">
                  <c:v>104.25410960861784</c:v>
                </c:pt>
                <c:pt idx="89">
                  <c:v>104.0929740914446</c:v>
                </c:pt>
                <c:pt idx="90">
                  <c:v>103.93492090981599</c:v>
                </c:pt>
                <c:pt idx="91">
                  <c:v>103.78029412942585</c:v>
                </c:pt>
                <c:pt idx="92">
                  <c:v>103.62943014368147</c:v>
                </c:pt>
                <c:pt idx="93">
                  <c:v>103.48265166019463</c:v>
                </c:pt>
                <c:pt idx="94">
                  <c:v>103.34026161193503</c:v>
                </c:pt>
                <c:pt idx="95">
                  <c:v>103.20253720538341</c:v>
                </c:pt>
                <c:pt idx="96">
                  <c:v>103.06972432812373</c:v>
                </c:pt>
                <c:pt idx="97">
                  <c:v>102.94203253547357</c:v>
                </c:pt>
                <c:pt idx="98">
                  <c:v>102.81963081913833</c:v>
                </c:pt>
                <c:pt idx="99">
                  <c:v>102.70264433090028</c:v>
                </c:pt>
                <c:pt idx="100">
                  <c:v>102.59115219270208</c:v>
                </c:pt>
                <c:pt idx="101">
                  <c:v>102.48518647401045</c:v>
                </c:pt>
                <c:pt idx="102">
                  <c:v>102.3847323617875</c:v>
                </c:pt>
                <c:pt idx="103">
                  <c:v>102.28972949197433</c:v>
                </c:pt>
                <c:pt idx="104">
                  <c:v>102.20007435834398</c:v>
                </c:pt>
                <c:pt idx="105">
                  <c:v>102.11562366870461</c:v>
                </c:pt>
                <c:pt idx="106">
                  <c:v>102.03619848269598</c:v>
                </c:pt>
                <c:pt idx="107">
                  <c:v>101.96158894169761</c:v>
                </c:pt>
                <c:pt idx="108">
                  <c:v>101.89155939033806</c:v>
                </c:pt>
                <c:pt idx="109">
                  <c:v>101.82585369028834</c:v>
                </c:pt>
                <c:pt idx="110">
                  <c:v>101.76420053900337</c:v>
                </c:pt>
                <c:pt idx="111">
                  <c:v>101.70631862670116</c:v>
                </c:pt>
                <c:pt idx="112">
                  <c:v>101.65192149160943</c:v>
                </c:pt>
                <c:pt idx="113">
                  <c:v>101.60072196373869</c:v>
                </c:pt>
                <c:pt idx="114">
                  <c:v>101.552436118705</c:v>
                </c:pt>
                <c:pt idx="115">
                  <c:v>101.50678669332639</c:v>
                </c:pt>
                <c:pt idx="116">
                  <c:v>101.46350594222739</c:v>
                </c:pt>
                <c:pt idx="117">
                  <c:v>101.42233793839706</c:v>
                </c:pt>
                <c:pt idx="118">
                  <c:v>101.38304033993788</c:v>
                </c:pt>
                <c:pt idx="119">
                  <c:v>101.34538565993466</c:v>
                </c:pt>
                <c:pt idx="120">
                  <c:v>101.30916208662535</c:v>
                </c:pt>
                <c:pt idx="121">
                  <c:v>101.27417390728021</c:v>
                </c:pt>
                <c:pt idx="122">
                  <c:v>101.24024159196057</c:v>
                </c:pt>
                <c:pt idx="123">
                  <c:v>101.20720159327195</c:v>
                </c:pt>
                <c:pt idx="124">
                  <c:v>101.17490591600269</c:v>
                </c:pt>
                <c:pt idx="125">
                  <c:v>101.14322150675559</c:v>
                </c:pt>
                <c:pt idx="126">
                  <c:v>101.11202950888459</c:v>
                </c:pt>
                <c:pt idx="127">
                  <c:v>101.08122442269357</c:v>
                </c:pt>
                <c:pt idx="128">
                  <c:v>101.05071320531205</c:v>
                </c:pt>
                <c:pt idx="129">
                  <c:v>101.02041433920793</c:v>
                </c:pt>
                <c:pt idx="130">
                  <c:v>100.99025689313423</c:v>
                </c:pt>
                <c:pt idx="131">
                  <c:v>100.96017959456621</c:v>
                </c:pt>
                <c:pt idx="132">
                  <c:v>100.93012992844352</c:v>
                </c:pt>
                <c:pt idx="133">
                  <c:v>100.90006327332347</c:v>
                </c:pt>
                <c:pt idx="134">
                  <c:v>100.86994208287472</c:v>
                </c:pt>
                <c:pt idx="135">
                  <c:v>100.83973511797561</c:v>
                </c:pt>
                <c:pt idx="136">
                  <c:v>100.80941673248681</c:v>
                </c:pt>
                <c:pt idx="137">
                  <c:v>100.778966214001</c:v>
                </c:pt>
                <c:pt idx="138">
                  <c:v>100.74836717947903</c:v>
                </c:pt>
                <c:pt idx="139">
                  <c:v>100.71760702461329</c:v>
                </c:pt>
                <c:pt idx="140">
                  <c:v>100.68667642496601</c:v>
                </c:pt>
                <c:pt idx="141">
                  <c:v>100.65556888636419</c:v>
                </c:pt>
                <c:pt idx="142">
                  <c:v>100.62428034165728</c:v>
                </c:pt>
                <c:pt idx="143">
                  <c:v>100.59280879071746</c:v>
                </c:pt>
                <c:pt idx="144">
                  <c:v>100.56115398045722</c:v>
                </c:pt>
                <c:pt idx="145">
                  <c:v>100.52931712162557</c:v>
                </c:pt>
                <c:pt idx="146">
                  <c:v>100.49730063920214</c:v>
                </c:pt>
                <c:pt idx="147">
                  <c:v>100.46510795331652</c:v>
                </c:pt>
                <c:pt idx="148">
                  <c:v>100.43274328776579</c:v>
                </c:pt>
                <c:pt idx="149">
                  <c:v>100.40021150337195</c:v>
                </c:pt>
                <c:pt idx="150">
                  <c:v>100.36751795360381</c:v>
                </c:pt>
                <c:pt idx="151">
                  <c:v>100.3346683600786</c:v>
                </c:pt>
                <c:pt idx="152">
                  <c:v>100.30166870574814</c:v>
                </c:pt>
                <c:pt idx="153">
                  <c:v>100.26852514376354</c:v>
                </c:pt>
                <c:pt idx="154">
                  <c:v>100.23524392019117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2072"/>
        <c:axId val="414102464"/>
      </c:scatterChart>
      <c:valAx>
        <c:axId val="414102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2464"/>
        <c:crosses val="autoZero"/>
        <c:crossBetween val="midCat"/>
      </c:valAx>
      <c:valAx>
        <c:axId val="414102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2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63.571399999999997</c:v>
                </c:pt>
                <c:pt idx="1">
                  <c:v>63.517899999999997</c:v>
                </c:pt>
                <c:pt idx="2">
                  <c:v>63.642899999999997</c:v>
                </c:pt>
                <c:pt idx="3">
                  <c:v>63.785699999999999</c:v>
                </c:pt>
                <c:pt idx="4">
                  <c:v>63.392899999999997</c:v>
                </c:pt>
                <c:pt idx="5">
                  <c:v>63.535699999999999</c:v>
                </c:pt>
                <c:pt idx="6">
                  <c:v>63.178600000000003</c:v>
                </c:pt>
                <c:pt idx="7">
                  <c:v>63.642899999999997</c:v>
                </c:pt>
                <c:pt idx="8">
                  <c:v>63.714300000000001</c:v>
                </c:pt>
                <c:pt idx="9">
                  <c:v>63.339300000000001</c:v>
                </c:pt>
                <c:pt idx="10">
                  <c:v>62.964300000000001</c:v>
                </c:pt>
                <c:pt idx="11">
                  <c:v>62.857100000000003</c:v>
                </c:pt>
                <c:pt idx="12">
                  <c:v>63.339300000000001</c:v>
                </c:pt>
                <c:pt idx="13">
                  <c:v>62.910699999999999</c:v>
                </c:pt>
                <c:pt idx="14">
                  <c:v>63.410699999999999</c:v>
                </c:pt>
                <c:pt idx="15">
                  <c:v>63.696399999999997</c:v>
                </c:pt>
                <c:pt idx="16">
                  <c:v>63.142899999999997</c:v>
                </c:pt>
                <c:pt idx="17">
                  <c:v>64.071399999999997</c:v>
                </c:pt>
                <c:pt idx="18">
                  <c:v>63.160699999999999</c:v>
                </c:pt>
                <c:pt idx="19">
                  <c:v>63.589300000000001</c:v>
                </c:pt>
                <c:pt idx="20">
                  <c:v>62.392899999999997</c:v>
                </c:pt>
                <c:pt idx="21">
                  <c:v>63.142899999999997</c:v>
                </c:pt>
                <c:pt idx="22">
                  <c:v>62.5</c:v>
                </c:pt>
                <c:pt idx="23">
                  <c:v>62.875</c:v>
                </c:pt>
                <c:pt idx="24">
                  <c:v>63.714300000000001</c:v>
                </c:pt>
                <c:pt idx="25">
                  <c:v>62.660699999999999</c:v>
                </c:pt>
                <c:pt idx="26">
                  <c:v>62.767899999999997</c:v>
                </c:pt>
                <c:pt idx="27">
                  <c:v>62.964300000000001</c:v>
                </c:pt>
                <c:pt idx="28">
                  <c:v>62.696399999999997</c:v>
                </c:pt>
                <c:pt idx="29">
                  <c:v>63.857100000000003</c:v>
                </c:pt>
                <c:pt idx="30">
                  <c:v>63.160699999999999</c:v>
                </c:pt>
                <c:pt idx="31">
                  <c:v>64.696399999999997</c:v>
                </c:pt>
                <c:pt idx="32">
                  <c:v>63.839300000000001</c:v>
                </c:pt>
                <c:pt idx="33">
                  <c:v>64.357100000000003</c:v>
                </c:pt>
                <c:pt idx="34">
                  <c:v>65.267899999999997</c:v>
                </c:pt>
                <c:pt idx="35">
                  <c:v>65.071399999999997</c:v>
                </c:pt>
                <c:pt idx="36">
                  <c:v>65.196399999999997</c:v>
                </c:pt>
                <c:pt idx="37">
                  <c:v>65.839299999999994</c:v>
                </c:pt>
                <c:pt idx="38">
                  <c:v>65.982100000000003</c:v>
                </c:pt>
                <c:pt idx="39">
                  <c:v>65.875</c:v>
                </c:pt>
                <c:pt idx="40">
                  <c:v>66.321399999999997</c:v>
                </c:pt>
                <c:pt idx="41">
                  <c:v>68.196399999999997</c:v>
                </c:pt>
                <c:pt idx="42">
                  <c:v>68.571399999999997</c:v>
                </c:pt>
                <c:pt idx="43">
                  <c:v>68.839299999999994</c:v>
                </c:pt>
                <c:pt idx="44">
                  <c:v>71.089299999999994</c:v>
                </c:pt>
                <c:pt idx="45">
                  <c:v>72.446399999999997</c:v>
                </c:pt>
                <c:pt idx="46">
                  <c:v>75.357100000000003</c:v>
                </c:pt>
                <c:pt idx="47">
                  <c:v>76.696399999999997</c:v>
                </c:pt>
                <c:pt idx="48">
                  <c:v>79.517899999999997</c:v>
                </c:pt>
                <c:pt idx="49">
                  <c:v>82.803600000000003</c:v>
                </c:pt>
                <c:pt idx="50">
                  <c:v>85.75</c:v>
                </c:pt>
                <c:pt idx="51">
                  <c:v>88.696399999999997</c:v>
                </c:pt>
                <c:pt idx="52">
                  <c:v>91.857100000000003</c:v>
                </c:pt>
                <c:pt idx="53">
                  <c:v>97</c:v>
                </c:pt>
                <c:pt idx="54">
                  <c:v>100.33929999999999</c:v>
                </c:pt>
                <c:pt idx="55">
                  <c:v>105.33929999999999</c:v>
                </c:pt>
                <c:pt idx="56">
                  <c:v>108.46429999999999</c:v>
                </c:pt>
                <c:pt idx="57">
                  <c:v>111.1429</c:v>
                </c:pt>
                <c:pt idx="58">
                  <c:v>113.33929999999999</c:v>
                </c:pt>
                <c:pt idx="59">
                  <c:v>114.16070000000001</c:v>
                </c:pt>
                <c:pt idx="60">
                  <c:v>114.33929999999999</c:v>
                </c:pt>
                <c:pt idx="61">
                  <c:v>112.5179</c:v>
                </c:pt>
                <c:pt idx="62">
                  <c:v>109.5536</c:v>
                </c:pt>
                <c:pt idx="63">
                  <c:v>105.91070000000001</c:v>
                </c:pt>
                <c:pt idx="64">
                  <c:v>101.58929999999999</c:v>
                </c:pt>
                <c:pt idx="65">
                  <c:v>95.410700000000006</c:v>
                </c:pt>
                <c:pt idx="66">
                  <c:v>87.696399999999997</c:v>
                </c:pt>
                <c:pt idx="67">
                  <c:v>81.160700000000006</c:v>
                </c:pt>
                <c:pt idx="68">
                  <c:v>73.767899999999997</c:v>
                </c:pt>
                <c:pt idx="69">
                  <c:v>70.839299999999994</c:v>
                </c:pt>
                <c:pt idx="70">
                  <c:v>71.660700000000006</c:v>
                </c:pt>
                <c:pt idx="71">
                  <c:v>72.982100000000003</c:v>
                </c:pt>
                <c:pt idx="72">
                  <c:v>74.464299999999994</c:v>
                </c:pt>
                <c:pt idx="73">
                  <c:v>76.214299999999994</c:v>
                </c:pt>
                <c:pt idx="74">
                  <c:v>79.214299999999994</c:v>
                </c:pt>
                <c:pt idx="75">
                  <c:v>81.732100000000003</c:v>
                </c:pt>
                <c:pt idx="76">
                  <c:v>84.410700000000006</c:v>
                </c:pt>
                <c:pt idx="77">
                  <c:v>86.339299999999994</c:v>
                </c:pt>
                <c:pt idx="78">
                  <c:v>89.517899999999997</c:v>
                </c:pt>
                <c:pt idx="79">
                  <c:v>90.642899999999997</c:v>
                </c:pt>
                <c:pt idx="80">
                  <c:v>91.375</c:v>
                </c:pt>
                <c:pt idx="81">
                  <c:v>91.428600000000003</c:v>
                </c:pt>
                <c:pt idx="82">
                  <c:v>90.285700000000006</c:v>
                </c:pt>
                <c:pt idx="83">
                  <c:v>88.089299999999994</c:v>
                </c:pt>
                <c:pt idx="84">
                  <c:v>84</c:v>
                </c:pt>
                <c:pt idx="85">
                  <c:v>78.767899999999997</c:v>
                </c:pt>
                <c:pt idx="86">
                  <c:v>74.392899999999997</c:v>
                </c:pt>
                <c:pt idx="87">
                  <c:v>69.803600000000003</c:v>
                </c:pt>
                <c:pt idx="88">
                  <c:v>64.410700000000006</c:v>
                </c:pt>
                <c:pt idx="89">
                  <c:v>62.107100000000003</c:v>
                </c:pt>
                <c:pt idx="90">
                  <c:v>60.803600000000003</c:v>
                </c:pt>
                <c:pt idx="91">
                  <c:v>60.285699999999999</c:v>
                </c:pt>
                <c:pt idx="92">
                  <c:v>60.892899999999997</c:v>
                </c:pt>
                <c:pt idx="93">
                  <c:v>61.196399999999997</c:v>
                </c:pt>
                <c:pt idx="94">
                  <c:v>61.25</c:v>
                </c:pt>
                <c:pt idx="95">
                  <c:v>61.714300000000001</c:v>
                </c:pt>
                <c:pt idx="96">
                  <c:v>60.75</c:v>
                </c:pt>
                <c:pt idx="97">
                  <c:v>60.607100000000003</c:v>
                </c:pt>
                <c:pt idx="98">
                  <c:v>60.642899999999997</c:v>
                </c:pt>
                <c:pt idx="99">
                  <c:v>61.232100000000003</c:v>
                </c:pt>
                <c:pt idx="100">
                  <c:v>60.839300000000001</c:v>
                </c:pt>
                <c:pt idx="101">
                  <c:v>61.482100000000003</c:v>
                </c:pt>
                <c:pt idx="102">
                  <c:v>59.821399999999997</c:v>
                </c:pt>
                <c:pt idx="103">
                  <c:v>59.982100000000003</c:v>
                </c:pt>
                <c:pt idx="104">
                  <c:v>61.214300000000001</c:v>
                </c:pt>
                <c:pt idx="105">
                  <c:v>59.696399999999997</c:v>
                </c:pt>
                <c:pt idx="106">
                  <c:v>60.178600000000003</c:v>
                </c:pt>
                <c:pt idx="107">
                  <c:v>59.875</c:v>
                </c:pt>
                <c:pt idx="108">
                  <c:v>60.357100000000003</c:v>
                </c:pt>
                <c:pt idx="109">
                  <c:v>59.964300000000001</c:v>
                </c:pt>
                <c:pt idx="110">
                  <c:v>60.267899999999997</c:v>
                </c:pt>
                <c:pt idx="111">
                  <c:v>60.803600000000003</c:v>
                </c:pt>
                <c:pt idx="112">
                  <c:v>59.589300000000001</c:v>
                </c:pt>
                <c:pt idx="113">
                  <c:v>59.982100000000003</c:v>
                </c:pt>
                <c:pt idx="114">
                  <c:v>60.571399999999997</c:v>
                </c:pt>
                <c:pt idx="115">
                  <c:v>60.625</c:v>
                </c:pt>
                <c:pt idx="116">
                  <c:v>59.928600000000003</c:v>
                </c:pt>
                <c:pt idx="117">
                  <c:v>60.803600000000003</c:v>
                </c:pt>
                <c:pt idx="118">
                  <c:v>60.375</c:v>
                </c:pt>
                <c:pt idx="119">
                  <c:v>60</c:v>
                </c:pt>
                <c:pt idx="120">
                  <c:v>59.553600000000003</c:v>
                </c:pt>
                <c:pt idx="121">
                  <c:v>60.125</c:v>
                </c:pt>
                <c:pt idx="122">
                  <c:v>60.107100000000003</c:v>
                </c:pt>
                <c:pt idx="123">
                  <c:v>59.375</c:v>
                </c:pt>
                <c:pt idx="124">
                  <c:v>59.732100000000003</c:v>
                </c:pt>
                <c:pt idx="125">
                  <c:v>58.964300000000001</c:v>
                </c:pt>
                <c:pt idx="126">
                  <c:v>58.892899999999997</c:v>
                </c:pt>
                <c:pt idx="127">
                  <c:v>58.714300000000001</c:v>
                </c:pt>
                <c:pt idx="128">
                  <c:v>59.767899999999997</c:v>
                </c:pt>
                <c:pt idx="129">
                  <c:v>59.678600000000003</c:v>
                </c:pt>
                <c:pt idx="130">
                  <c:v>59.946399999999997</c:v>
                </c:pt>
                <c:pt idx="131">
                  <c:v>60.232100000000003</c:v>
                </c:pt>
                <c:pt idx="132">
                  <c:v>60.321399999999997</c:v>
                </c:pt>
                <c:pt idx="133">
                  <c:v>59.357100000000003</c:v>
                </c:pt>
                <c:pt idx="134">
                  <c:v>60.053600000000003</c:v>
                </c:pt>
                <c:pt idx="135">
                  <c:v>59.928600000000003</c:v>
                </c:pt>
                <c:pt idx="136">
                  <c:v>59.267899999999997</c:v>
                </c:pt>
                <c:pt idx="137">
                  <c:v>59.857100000000003</c:v>
                </c:pt>
                <c:pt idx="138">
                  <c:v>59.803600000000003</c:v>
                </c:pt>
                <c:pt idx="139">
                  <c:v>60</c:v>
                </c:pt>
                <c:pt idx="140">
                  <c:v>59.392899999999997</c:v>
                </c:pt>
                <c:pt idx="141">
                  <c:v>59.267899999999997</c:v>
                </c:pt>
                <c:pt idx="142">
                  <c:v>58.660699999999999</c:v>
                </c:pt>
                <c:pt idx="143">
                  <c:v>59.589300000000001</c:v>
                </c:pt>
                <c:pt idx="144">
                  <c:v>59.642899999999997</c:v>
                </c:pt>
                <c:pt idx="145">
                  <c:v>59.357100000000003</c:v>
                </c:pt>
                <c:pt idx="146">
                  <c:v>59.660699999999999</c:v>
                </c:pt>
                <c:pt idx="147">
                  <c:v>59.464300000000001</c:v>
                </c:pt>
                <c:pt idx="148">
                  <c:v>59.428600000000003</c:v>
                </c:pt>
                <c:pt idx="149">
                  <c:v>58.464300000000001</c:v>
                </c:pt>
                <c:pt idx="150">
                  <c:v>59.232100000000003</c:v>
                </c:pt>
                <c:pt idx="151">
                  <c:v>59.464300000000001</c:v>
                </c:pt>
                <c:pt idx="152">
                  <c:v>58.732100000000003</c:v>
                </c:pt>
                <c:pt idx="153">
                  <c:v>58.089300000000001</c:v>
                </c:pt>
                <c:pt idx="154">
                  <c:v>58.964300000000001</c:v>
                </c:pt>
                <c:pt idx="155">
                  <c:v>59.482100000000003</c:v>
                </c:pt>
                <c:pt idx="156">
                  <c:v>59.375</c:v>
                </c:pt>
                <c:pt idx="157">
                  <c:v>58.482100000000003</c:v>
                </c:pt>
                <c:pt idx="158">
                  <c:v>58.928600000000003</c:v>
                </c:pt>
                <c:pt idx="159">
                  <c:v>59.25</c:v>
                </c:pt>
                <c:pt idx="160">
                  <c:v>58.928600000000003</c:v>
                </c:pt>
                <c:pt idx="161">
                  <c:v>59.660699999999999</c:v>
                </c:pt>
                <c:pt idx="162">
                  <c:v>59.321399999999997</c:v>
                </c:pt>
                <c:pt idx="163">
                  <c:v>59.142899999999997</c:v>
                </c:pt>
                <c:pt idx="164">
                  <c:v>59.482100000000003</c:v>
                </c:pt>
                <c:pt idx="165">
                  <c:v>59.732100000000003</c:v>
                </c:pt>
                <c:pt idx="166">
                  <c:v>59.214300000000001</c:v>
                </c:pt>
                <c:pt idx="167">
                  <c:v>58.964300000000001</c:v>
                </c:pt>
                <c:pt idx="168">
                  <c:v>59.5</c:v>
                </c:pt>
                <c:pt idx="169">
                  <c:v>59.089300000000001</c:v>
                </c:pt>
                <c:pt idx="170">
                  <c:v>59.160699999999999</c:v>
                </c:pt>
                <c:pt idx="171">
                  <c:v>58.964300000000001</c:v>
                </c:pt>
                <c:pt idx="172">
                  <c:v>59.928600000000003</c:v>
                </c:pt>
                <c:pt idx="173">
                  <c:v>59.857100000000003</c:v>
                </c:pt>
                <c:pt idx="174">
                  <c:v>59.714300000000001</c:v>
                </c:pt>
                <c:pt idx="175">
                  <c:v>58.446399999999997</c:v>
                </c:pt>
                <c:pt idx="176">
                  <c:v>59.285699999999999</c:v>
                </c:pt>
                <c:pt idx="177">
                  <c:v>58.910699999999999</c:v>
                </c:pt>
                <c:pt idx="178">
                  <c:v>58.607100000000003</c:v>
                </c:pt>
                <c:pt idx="179">
                  <c:v>59.160699999999999</c:v>
                </c:pt>
                <c:pt idx="180">
                  <c:v>59.517899999999997</c:v>
                </c:pt>
                <c:pt idx="181">
                  <c:v>59.785699999999999</c:v>
                </c:pt>
                <c:pt idx="182">
                  <c:v>59.946399999999997</c:v>
                </c:pt>
                <c:pt idx="183">
                  <c:v>59.678600000000003</c:v>
                </c:pt>
                <c:pt idx="184">
                  <c:v>59.482100000000003</c:v>
                </c:pt>
                <c:pt idx="185">
                  <c:v>59.017899999999997</c:v>
                </c:pt>
                <c:pt idx="186">
                  <c:v>59.607100000000003</c:v>
                </c:pt>
                <c:pt idx="187">
                  <c:v>59.107100000000003</c:v>
                </c:pt>
                <c:pt idx="188">
                  <c:v>59.357100000000003</c:v>
                </c:pt>
                <c:pt idx="189">
                  <c:v>59.785699999999999</c:v>
                </c:pt>
                <c:pt idx="190">
                  <c:v>60.303600000000003</c:v>
                </c:pt>
                <c:pt idx="191">
                  <c:v>59.178600000000003</c:v>
                </c:pt>
                <c:pt idx="192">
                  <c:v>58.375</c:v>
                </c:pt>
                <c:pt idx="193">
                  <c:v>59.392899999999997</c:v>
                </c:pt>
                <c:pt idx="194">
                  <c:v>60.232100000000003</c:v>
                </c:pt>
                <c:pt idx="195">
                  <c:v>60.160699999999999</c:v>
                </c:pt>
                <c:pt idx="196">
                  <c:v>59.714300000000001</c:v>
                </c:pt>
                <c:pt idx="197">
                  <c:v>59.464300000000001</c:v>
                </c:pt>
                <c:pt idx="198">
                  <c:v>60.678600000000003</c:v>
                </c:pt>
                <c:pt idx="199">
                  <c:v>59.410699999999999</c:v>
                </c:pt>
                <c:pt idx="200">
                  <c:v>59.946399999999997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63.736642344155314</c:v>
                </c:pt>
                <c:pt idx="7">
                  <c:v>63.732532073591024</c:v>
                </c:pt>
                <c:pt idx="8">
                  <c:v>63.728414937144031</c:v>
                </c:pt>
                <c:pt idx="9">
                  <c:v>63.724290247732171</c:v>
                </c:pt>
                <c:pt idx="10">
                  <c:v>63.720157249704805</c:v>
                </c:pt>
                <c:pt idx="11">
                  <c:v>63.716015112028153</c:v>
                </c:pt>
                <c:pt idx="12">
                  <c:v>63.711862920798794</c:v>
                </c:pt>
                <c:pt idx="13">
                  <c:v>63.707699671020492</c:v>
                </c:pt>
                <c:pt idx="14">
                  <c:v>63.703524257576348</c:v>
                </c:pt>
                <c:pt idx="15">
                  <c:v>63.699335465327934</c:v>
                </c:pt>
                <c:pt idx="16">
                  <c:v>63.695131958288407</c:v>
                </c:pt>
                <c:pt idx="17">
                  <c:v>63.690912267871745</c:v>
                </c:pt>
                <c:pt idx="18">
                  <c:v>63.686674780394355</c:v>
                </c:pt>
                <c:pt idx="19">
                  <c:v>63.682417724494464</c:v>
                </c:pt>
                <c:pt idx="20">
                  <c:v>63.678139160447259</c:v>
                </c:pt>
                <c:pt idx="21">
                  <c:v>63.673836976724836</c:v>
                </c:pt>
                <c:pt idx="22">
                  <c:v>63.669508907478445</c:v>
                </c:pt>
                <c:pt idx="23">
                  <c:v>63.66515260443115</c:v>
                </c:pt>
                <c:pt idx="24">
                  <c:v>63.660765842014357</c:v>
                </c:pt>
                <c:pt idx="25">
                  <c:v>63.656347034391999</c:v>
                </c:pt>
                <c:pt idx="26">
                  <c:v>63.651896454005445</c:v>
                </c:pt>
                <c:pt idx="27">
                  <c:v>63.647418968962747</c:v>
                </c:pt>
                <c:pt idx="28">
                  <c:v>63.642929946279232</c:v>
                </c:pt>
                <c:pt idx="29">
                  <c:v>63.638467504350871</c:v>
                </c:pt>
                <c:pt idx="30">
                  <c:v>63.634117004573355</c:v>
                </c:pt>
                <c:pt idx="31">
                  <c:v>63.630058186850839</c:v>
                </c:pt>
                <c:pt idx="32">
                  <c:v>63.62665243773381</c:v>
                </c:pt>
                <c:pt idx="33">
                  <c:v>63.6245980280693</c:v>
                </c:pt>
                <c:pt idx="34">
                  <c:v>63.62519498914768</c:v>
                </c:pt>
                <c:pt idx="35">
                  <c:v>63.630777659636998</c:v>
                </c:pt>
                <c:pt idx="36">
                  <c:v>63.645388731924733</c:v>
                </c:pt>
                <c:pt idx="37">
                  <c:v>63.675777547955754</c:v>
                </c:pt>
                <c:pt idx="38">
                  <c:v>63.73279721546055</c:v>
                </c:pt>
                <c:pt idx="39">
                  <c:v>63.83323608126063</c:v>
                </c:pt>
                <c:pt idx="40">
                  <c:v>64.00203433055384</c:v>
                </c:pt>
                <c:pt idx="41">
                  <c:v>64.27469514121367</c:v>
                </c:pt>
                <c:pt idx="42">
                  <c:v>64.699503024415876</c:v>
                </c:pt>
                <c:pt idx="43">
                  <c:v>65.338932012767671</c:v>
                </c:pt>
                <c:pt idx="44">
                  <c:v>66.269413895820634</c:v>
                </c:pt>
                <c:pt idx="45">
                  <c:v>67.578521195602775</c:v>
                </c:pt>
                <c:pt idx="46">
                  <c:v>69.35869772412083</c:v>
                </c:pt>
                <c:pt idx="47">
                  <c:v>71.697029289318579</c:v>
                </c:pt>
                <c:pt idx="48">
                  <c:v>74.661229592940799</c:v>
                </c:pt>
                <c:pt idx="49">
                  <c:v>78.282975954352167</c:v>
                </c:pt>
                <c:pt idx="50">
                  <c:v>82.540807717757033</c:v>
                </c:pt>
                <c:pt idx="51">
                  <c:v>87.345731674523009</c:v>
                </c:pt>
                <c:pt idx="52">
                  <c:v>92.533141004191208</c:v>
                </c:pt>
                <c:pt idx="53">
                  <c:v>97.864358257189906</c:v>
                </c:pt>
                <c:pt idx="54">
                  <c:v>103.0399139060752</c:v>
                </c:pt>
                <c:pt idx="55">
                  <c:v>107.72466105201985</c:v>
                </c:pt>
                <c:pt idx="56">
                  <c:v>111.58236285894471</c:v>
                </c:pt>
                <c:pt idx="57">
                  <c:v>114.31504258606368</c:v>
                </c:pt>
                <c:pt idx="58">
                  <c:v>115.70079588648198</c:v>
                </c:pt>
                <c:pt idx="59">
                  <c:v>115.62344759857868</c:v>
                </c:pt>
                <c:pt idx="60">
                  <c:v>114.08860692139783</c:v>
                </c:pt>
                <c:pt idx="61">
                  <c:v>111.2231564708103</c:v>
                </c:pt>
                <c:pt idx="62">
                  <c:v>107.25845475981239</c:v>
                </c:pt>
                <c:pt idx="63">
                  <c:v>102.50076792803014</c:v>
                </c:pt>
                <c:pt idx="64">
                  <c:v>97.294895072548343</c:v>
                </c:pt>
                <c:pt idx="65">
                  <c:v>91.988025932453041</c:v>
                </c:pt>
                <c:pt idx="66">
                  <c:v>86.900304755093643</c:v>
                </c:pt>
                <c:pt idx="67">
                  <c:v>82.306455606305533</c:v>
                </c:pt>
                <c:pt idx="68">
                  <c:v>78.429553288759877</c:v>
                </c:pt>
                <c:pt idx="69">
                  <c:v>75.444276162629606</c:v>
                </c:pt>
                <c:pt idx="70">
                  <c:v>73.483684575705979</c:v>
                </c:pt>
                <c:pt idx="71">
                  <c:v>72.641865126574828</c:v>
                </c:pt>
                <c:pt idx="72">
                  <c:v>72.965775604169522</c:v>
                </c:pt>
                <c:pt idx="73">
                  <c:v>74.433901603544555</c:v>
                </c:pt>
                <c:pt idx="74">
                  <c:v>76.926281549011804</c:v>
                </c:pt>
                <c:pt idx="75">
                  <c:v>80.197832092303841</c:v>
                </c:pt>
                <c:pt idx="76">
                  <c:v>83.871201135142371</c:v>
                </c:pt>
                <c:pt idx="77">
                  <c:v>87.463241365044254</c:v>
                </c:pt>
                <c:pt idx="78">
                  <c:v>90.449504435376866</c:v>
                </c:pt>
                <c:pt idx="79">
                  <c:v>92.356504621009691</c:v>
                </c:pt>
                <c:pt idx="80">
                  <c:v>92.85787717740358</c:v>
                </c:pt>
                <c:pt idx="81">
                  <c:v>91.844750539242128</c:v>
                </c:pt>
                <c:pt idx="82">
                  <c:v>89.446568674616486</c:v>
                </c:pt>
                <c:pt idx="83">
                  <c:v>85.994672406880312</c:v>
                </c:pt>
                <c:pt idx="84">
                  <c:v>81.940478691060946</c:v>
                </c:pt>
                <c:pt idx="85">
                  <c:v>77.754598566541546</c:v>
                </c:pt>
                <c:pt idx="86">
                  <c:v>73.836844655318231</c:v>
                </c:pt>
                <c:pt idx="87">
                  <c:v>70.45938057852176</c:v>
                </c:pt>
                <c:pt idx="88">
                  <c:v>67.750949975272533</c:v>
                </c:pt>
                <c:pt idx="89">
                  <c:v>65.716003590252413</c:v>
                </c:pt>
                <c:pt idx="90">
                  <c:v>64.273956906752147</c:v>
                </c:pt>
                <c:pt idx="91">
                  <c:v>63.302500682017616</c:v>
                </c:pt>
                <c:pt idx="92">
                  <c:v>62.673156587099768</c:v>
                </c:pt>
                <c:pt idx="93">
                  <c:v>62.27374762165099</c:v>
                </c:pt>
                <c:pt idx="94">
                  <c:v>62.018085615989555</c:v>
                </c:pt>
                <c:pt idx="95">
                  <c:v>61.84639269471127</c:v>
                </c:pt>
                <c:pt idx="96">
                  <c:v>61.720735842857167</c:v>
                </c:pt>
                <c:pt idx="97">
                  <c:v>61.618930728729737</c:v>
                </c:pt>
                <c:pt idx="98">
                  <c:v>61.528985806034285</c:v>
                </c:pt>
                <c:pt idx="99">
                  <c:v>61.44492434517548</c:v>
                </c:pt>
                <c:pt idx="100">
                  <c:v>61.364033986688867</c:v>
                </c:pt>
                <c:pt idx="101">
                  <c:v>61.285238176112955</c:v>
                </c:pt>
                <c:pt idx="102">
                  <c:v>61.208215724775854</c:v>
                </c:pt>
                <c:pt idx="103">
                  <c:v>61.132962055854968</c:v>
                </c:pt>
                <c:pt idx="104">
                  <c:v>61.059586340285257</c:v>
                </c:pt>
                <c:pt idx="105">
                  <c:v>60.988224119481778</c:v>
                </c:pt>
                <c:pt idx="106">
                  <c:v>60.919002291379506</c:v>
                </c:pt>
                <c:pt idx="107">
                  <c:v>60.852026325901022</c:v>
                </c:pt>
                <c:pt idx="108">
                  <c:v>60.78737646283254</c:v>
                </c:pt>
                <c:pt idx="109">
                  <c:v>60.725107469186682</c:v>
                </c:pt>
                <c:pt idx="110">
                  <c:v>60.665249851481185</c:v>
                </c:pt>
                <c:pt idx="111">
                  <c:v>60.60781171786077</c:v>
                </c:pt>
                <c:pt idx="112">
                  <c:v>60.552780960108763</c:v>
                </c:pt>
                <c:pt idx="113">
                  <c:v>60.50012759210928</c:v>
                </c:pt>
                <c:pt idx="114">
                  <c:v>60.449806141733177</c:v>
                </c:pt>
                <c:pt idx="115">
                  <c:v>60.401758020039182</c:v>
                </c:pt>
                <c:pt idx="116">
                  <c:v>60.3559138087534</c:v>
                </c:pt>
                <c:pt idx="117">
                  <c:v>60.312195421015744</c:v>
                </c:pt>
                <c:pt idx="118">
                  <c:v>60.270518102907381</c:v>
                </c:pt>
                <c:pt idx="119">
                  <c:v>60.230792254427513</c:v>
                </c:pt>
                <c:pt idx="120">
                  <c:v>60.192925058235211</c:v>
                </c:pt>
                <c:pt idx="121">
                  <c:v>60.156821912519199</c:v>
                </c:pt>
                <c:pt idx="122">
                  <c:v>60.122387670806944</c:v>
                </c:pt>
                <c:pt idx="123">
                  <c:v>60.089527696461552</c:v>
                </c:pt>
                <c:pt idx="124">
                  <c:v>60.058148743184852</c:v>
                </c:pt>
                <c:pt idx="125">
                  <c:v>60.028159675227556</c:v>
                </c:pt>
                <c:pt idx="126">
                  <c:v>59.999472042393258</c:v>
                </c:pt>
                <c:pt idx="127">
                  <c:v>59.972000525503972</c:v>
                </c:pt>
                <c:pt idx="128">
                  <c:v>59.945663267947985</c:v>
                </c:pt>
                <c:pt idx="129">
                  <c:v>59.920382108414593</c:v>
                </c:pt>
                <c:pt idx="130">
                  <c:v>59.896082729073512</c:v>
                </c:pt>
                <c:pt idx="131">
                  <c:v>59.872694732391906</c:v>
                </c:pt>
                <c:pt idx="132">
                  <c:v>59.850151658592296</c:v>
                </c:pt>
                <c:pt idx="133">
                  <c:v>59.828390954512884</c:v>
                </c:pt>
                <c:pt idx="134">
                  <c:v>59.807353903390812</c:v>
                </c:pt>
                <c:pt idx="135">
                  <c:v>59.786985523889982</c:v>
                </c:pt>
                <c:pt idx="136">
                  <c:v>59.76723444556405</c:v>
                </c:pt>
                <c:pt idx="137">
                  <c:v>59.748052766899846</c:v>
                </c:pt>
                <c:pt idx="138">
                  <c:v>59.729395901135504</c:v>
                </c:pt>
                <c:pt idx="139">
                  <c:v>59.711222414195589</c:v>
                </c:pt>
                <c:pt idx="140">
                  <c:v>59.693493858330065</c:v>
                </c:pt>
                <c:pt idx="141">
                  <c:v>59.676174604382872</c:v>
                </c:pt>
                <c:pt idx="142">
                  <c:v>59.659231675042115</c:v>
                </c:pt>
                <c:pt idx="143">
                  <c:v>59.642634580931116</c:v>
                </c:pt>
                <c:pt idx="144">
                  <c:v>59.626355160979955</c:v>
                </c:pt>
                <c:pt idx="145">
                  <c:v>59.610367428163094</c:v>
                </c:pt>
                <c:pt idx="146">
                  <c:v>59.594647421392388</c:v>
                </c:pt>
                <c:pt idx="147">
                  <c:v>59.579173064109156</c:v>
                </c:pt>
                <c:pt idx="148">
                  <c:v>59.563924029917615</c:v>
                </c:pt>
                <c:pt idx="149">
                  <c:v>59.548881615438226</c:v>
                </c:pt>
                <c:pt idx="150">
                  <c:v>59.534028620428018</c:v>
                </c:pt>
                <c:pt idx="151">
                  <c:v>59.5193492351112</c:v>
                </c:pt>
                <c:pt idx="152">
                  <c:v>59.504828934582385</c:v>
                </c:pt>
                <c:pt idx="153">
                  <c:v>59.490454380083186</c:v>
                </c:pt>
                <c:pt idx="154">
                  <c:v>59.476213326907576</c:v>
                </c:pt>
                <c:pt idx="155">
                  <c:v>59.462094538658668</c:v>
                </c:pt>
                <c:pt idx="156">
                  <c:v>59.448087707558344</c:v>
                </c:pt>
                <c:pt idx="157">
                  <c:v>59.434183380498006</c:v>
                </c:pt>
                <c:pt idx="158">
                  <c:v>59.420372890512979</c:v>
                </c:pt>
                <c:pt idx="159">
                  <c:v>59.406648293362615</c:v>
                </c:pt>
                <c:pt idx="160">
                  <c:v>59.393002308902041</c:v>
                </c:pt>
                <c:pt idx="161">
                  <c:v>59.379428266938874</c:v>
                </c:pt>
                <c:pt idx="162">
                  <c:v>59.365920057277677</c:v>
                </c:pt>
                <c:pt idx="163">
                  <c:v>59.35247208366669</c:v>
                </c:pt>
                <c:pt idx="164">
                  <c:v>59.339079221373709</c:v>
                </c:pt>
                <c:pt idx="165">
                  <c:v>59.325736778131947</c:v>
                </c:pt>
                <c:pt idx="166">
                  <c:v>59.312440458210041</c:v>
                </c:pt>
                <c:pt idx="167">
                  <c:v>59.299186329374955</c:v>
                </c:pt>
                <c:pt idx="168">
                  <c:v>59.285970792530208</c:v>
                </c:pt>
                <c:pt idx="169">
                  <c:v>59.272790553825502</c:v>
                </c:pt>
                <c:pt idx="170">
                  <c:v>59.259642599047481</c:v>
                </c:pt>
                <c:pt idx="171">
                  <c:v>59.246524170113759</c:v>
                </c:pt>
                <c:pt idx="172">
                  <c:v>59.233432743505148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63.736642344155314</c:v>
                </c:pt>
                <c:pt idx="7">
                  <c:v>63.732532073591024</c:v>
                </c:pt>
                <c:pt idx="8">
                  <c:v>63.728414937144017</c:v>
                </c:pt>
                <c:pt idx="9">
                  <c:v>63.724290247732128</c:v>
                </c:pt>
                <c:pt idx="10">
                  <c:v>63.72015724970462</c:v>
                </c:pt>
                <c:pt idx="11">
                  <c:v>63.716015112027435</c:v>
                </c:pt>
                <c:pt idx="12">
                  <c:v>63.711862920796065</c:v>
                </c:pt>
                <c:pt idx="13">
                  <c:v>63.707699671010467</c:v>
                </c:pt>
                <c:pt idx="14">
                  <c:v>63.703524257540487</c:v>
                </c:pt>
                <c:pt idx="15">
                  <c:v>63.699335465203276</c:v>
                </c:pt>
                <c:pt idx="16">
                  <c:v>63.695131957867162</c:v>
                </c:pt>
                <c:pt idx="17">
                  <c:v>63.69091226648807</c:v>
                </c:pt>
                <c:pt idx="18">
                  <c:v>63.686674775976407</c:v>
                </c:pt>
                <c:pt idx="19">
                  <c:v>63.682417710782595</c:v>
                </c:pt>
                <c:pt idx="20">
                  <c:v>63.678139119079439</c:v>
                </c:pt>
                <c:pt idx="21">
                  <c:v>63.673836855408766</c:v>
                </c:pt>
                <c:pt idx="22">
                  <c:v>63.669508561647618</c:v>
                </c:pt>
                <c:pt idx="23">
                  <c:v>63.665151646137133</c:v>
                </c:pt>
                <c:pt idx="24">
                  <c:v>63.660763260803137</c:v>
                </c:pt>
                <c:pt idx="25">
                  <c:v>63.656340276083561</c:v>
                </c:pt>
                <c:pt idx="26">
                  <c:v>63.651879253461956</c:v>
                </c:pt>
                <c:pt idx="27">
                  <c:v>63.647376415390163</c:v>
                </c:pt>
                <c:pt idx="28">
                  <c:v>63.642827612366169</c:v>
                </c:pt>
                <c:pt idx="29">
                  <c:v>63.638228286914739</c:v>
                </c:pt>
                <c:pt idx="30">
                  <c:v>63.63357343419981</c:v>
                </c:pt>
                <c:pt idx="31">
                  <c:v>63.62885755897819</c:v>
                </c:pt>
                <c:pt idx="32">
                  <c:v>63.624074628584069</c:v>
                </c:pt>
                <c:pt idx="33">
                  <c:v>63.619218021613662</c:v>
                </c:pt>
                <c:pt idx="34">
                  <c:v>63.614280471959603</c:v>
                </c:pt>
                <c:pt idx="35">
                  <c:v>63.609254007824774</c:v>
                </c:pt>
                <c:pt idx="36">
                  <c:v>63.604129885327275</c:v>
                </c:pt>
                <c:pt idx="37">
                  <c:v>63.59889851629115</c:v>
                </c:pt>
                <c:pt idx="38">
                  <c:v>63.593549389803449</c:v>
                </c:pt>
                <c:pt idx="39">
                  <c:v>63.588070987107812</c:v>
                </c:pt>
                <c:pt idx="40">
                  <c:v>63.582450689398527</c:v>
                </c:pt>
                <c:pt idx="41">
                  <c:v>63.576674678080003</c:v>
                </c:pt>
                <c:pt idx="42">
                  <c:v>63.570727827065141</c:v>
                </c:pt>
                <c:pt idx="43">
                  <c:v>63.564593586705435</c:v>
                </c:pt>
                <c:pt idx="44">
                  <c:v>63.558253858977615</c:v>
                </c:pt>
                <c:pt idx="45">
                  <c:v>63.551688863600418</c:v>
                </c:pt>
                <c:pt idx="46">
                  <c:v>63.544876994822744</c:v>
                </c:pt>
                <c:pt idx="47">
                  <c:v>63.537794668717687</c:v>
                </c:pt>
                <c:pt idx="48">
                  <c:v>63.53041616093757</c:v>
                </c:pt>
                <c:pt idx="49">
                  <c:v>63.522713435041901</c:v>
                </c:pt>
                <c:pt idx="50">
                  <c:v>63.514655961707476</c:v>
                </c:pt>
                <c:pt idx="51">
                  <c:v>63.506210529376219</c:v>
                </c:pt>
                <c:pt idx="52">
                  <c:v>63.497341047198468</c:v>
                </c:pt>
                <c:pt idx="53">
                  <c:v>63.488008341497967</c:v>
                </c:pt>
                <c:pt idx="54">
                  <c:v>63.478169947427396</c:v>
                </c:pt>
                <c:pt idx="55">
                  <c:v>63.467779898010392</c:v>
                </c:pt>
                <c:pt idx="56">
                  <c:v>63.456788513388197</c:v>
                </c:pt>
                <c:pt idx="57">
                  <c:v>63.445142193814377</c:v>
                </c:pt>
                <c:pt idx="58">
                  <c:v>63.432783220779221</c:v>
                </c:pt>
                <c:pt idx="59">
                  <c:v>63.419649571601916</c:v>
                </c:pt>
                <c:pt idx="60">
                  <c:v>63.405674753907647</c:v>
                </c:pt>
                <c:pt idx="61">
                  <c:v>63.390787667605949</c:v>
                </c:pt>
                <c:pt idx="62">
                  <c:v>63.374912503299129</c:v>
                </c:pt>
                <c:pt idx="63">
                  <c:v>63.357968687459127</c:v>
                </c:pt>
                <c:pt idx="64">
                  <c:v>63.339870886188287</c:v>
                </c:pt>
                <c:pt idx="65">
                  <c:v>63.320529080884988</c:v>
                </c:pt>
                <c:pt idx="66">
                  <c:v>63.29984873060711</c:v>
                </c:pt>
                <c:pt idx="67">
                  <c:v>63.277731037286834</c:v>
                </c:pt>
                <c:pt idx="68">
                  <c:v>63.25407333109483</c:v>
                </c:pt>
                <c:pt idx="69">
                  <c:v>63.228769594051599</c:v>
                </c:pt>
                <c:pt idx="70">
                  <c:v>63.201711140282818</c:v>
                </c:pt>
                <c:pt idx="71">
                  <c:v>63.172787470931191</c:v>
                </c:pt>
                <c:pt idx="72">
                  <c:v>63.141887320465337</c:v>
                </c:pt>
                <c:pt idx="73">
                  <c:v>63.108899908747205</c:v>
                </c:pt>
                <c:pt idx="74">
                  <c:v>63.073716409511469</c:v>
                </c:pt>
                <c:pt idx="75">
                  <c:v>63.036231640666173</c:v>
                </c:pt>
                <c:pt idx="76">
                  <c:v>62.9963459748774</c:v>
                </c:pt>
                <c:pt idx="77">
                  <c:v>62.953967460152491</c:v>
                </c:pt>
                <c:pt idx="78">
                  <c:v>62.909014129594873</c:v>
                </c:pt>
                <c:pt idx="79">
                  <c:v>62.861416467317817</c:v>
                </c:pt>
                <c:pt idx="80">
                  <c:v>62.811119984002829</c:v>
                </c:pt>
                <c:pt idx="81">
                  <c:v>62.758087841310918</c:v>
                </c:pt>
                <c:pt idx="82">
                  <c:v>62.702303450066424</c:v>
                </c:pt>
                <c:pt idx="83">
                  <c:v>62.643772953822079</c:v>
                </c:pt>
                <c:pt idx="84">
                  <c:v>62.582527498258941</c:v>
                </c:pt>
                <c:pt idx="85">
                  <c:v>62.518625179176077</c:v>
                </c:pt>
                <c:pt idx="86">
                  <c:v>62.45215255890237</c:v>
                </c:pt>
                <c:pt idx="87">
                  <c:v>62.383225644016207</c:v>
                </c:pt>
                <c:pt idx="88">
                  <c:v>62.311990227207829</c:v>
                </c:pt>
                <c:pt idx="89">
                  <c:v>62.238621513436541</c:v>
                </c:pt>
                <c:pt idx="90">
                  <c:v>62.163322975097607</c:v>
                </c:pt>
                <c:pt idx="91">
                  <c:v>62.08632441189927</c:v>
                </c:pt>
                <c:pt idx="92">
                  <c:v>62.007879227009425</c:v>
                </c:pt>
                <c:pt idx="93">
                  <c:v>61.928260969545939</c:v>
                </c:pt>
                <c:pt idx="94">
                  <c:v>61.847759231930667</c:v>
                </c:pt>
                <c:pt idx="95">
                  <c:v>61.76667502602794</c:v>
                </c:pt>
                <c:pt idx="96">
                  <c:v>61.685315791419157</c:v>
                </c:pt>
                <c:pt idx="97">
                  <c:v>61.603990210101216</c:v>
                </c:pt>
                <c:pt idx="98">
                  <c:v>61.523003012501789</c:v>
                </c:pt>
                <c:pt idx="99">
                  <c:v>61.442649959072078</c:v>
                </c:pt>
                <c:pt idx="100">
                  <c:v>61.363213169973072</c:v>
                </c:pt>
                <c:pt idx="101">
                  <c:v>61.284956953652824</c:v>
                </c:pt>
                <c:pt idx="102">
                  <c:v>61.208124255420259</c:v>
                </c:pt>
                <c:pt idx="103">
                  <c:v>61.13293381206087</c:v>
                </c:pt>
                <c:pt idx="104">
                  <c:v>61.059578061011329</c:v>
                </c:pt>
                <c:pt idx="105">
                  <c:v>60.988221815477594</c:v>
                </c:pt>
                <c:pt idx="106">
                  <c:v>60.91900168268964</c:v>
                </c:pt>
                <c:pt idx="107">
                  <c:v>60.852026173239118</c:v>
                </c:pt>
                <c:pt idx="108">
                  <c:v>60.787376426483988</c:v>
                </c:pt>
                <c:pt idx="109">
                  <c:v>60.725107460970591</c:v>
                </c:pt>
                <c:pt idx="110">
                  <c:v>60.665249849718137</c:v>
                </c:pt>
                <c:pt idx="111">
                  <c:v>60.607811717501612</c:v>
                </c:pt>
                <c:pt idx="112">
                  <c:v>60.5527809600393</c:v>
                </c:pt>
                <c:pt idx="113">
                  <c:v>60.500127592096526</c:v>
                </c:pt>
                <c:pt idx="114">
                  <c:v>60.449806141730953</c:v>
                </c:pt>
                <c:pt idx="115">
                  <c:v>60.401758020038812</c:v>
                </c:pt>
                <c:pt idx="116">
                  <c:v>60.355913808753343</c:v>
                </c:pt>
                <c:pt idx="117">
                  <c:v>60.312195421015737</c:v>
                </c:pt>
                <c:pt idx="118">
                  <c:v>60.270518102907381</c:v>
                </c:pt>
                <c:pt idx="119">
                  <c:v>60.230792254427513</c:v>
                </c:pt>
                <c:pt idx="120">
                  <c:v>60.192925058235211</c:v>
                </c:pt>
                <c:pt idx="121">
                  <c:v>60.156821912519199</c:v>
                </c:pt>
                <c:pt idx="122">
                  <c:v>60.122387670806944</c:v>
                </c:pt>
                <c:pt idx="123">
                  <c:v>60.089527696461552</c:v>
                </c:pt>
                <c:pt idx="124">
                  <c:v>60.058148743184852</c:v>
                </c:pt>
                <c:pt idx="125">
                  <c:v>60.028159675227556</c:v>
                </c:pt>
                <c:pt idx="126">
                  <c:v>59.999472042393258</c:v>
                </c:pt>
                <c:pt idx="127">
                  <c:v>59.972000525503972</c:v>
                </c:pt>
                <c:pt idx="128">
                  <c:v>59.945663267947985</c:v>
                </c:pt>
                <c:pt idx="129">
                  <c:v>59.920382108414593</c:v>
                </c:pt>
                <c:pt idx="130">
                  <c:v>59.896082729073512</c:v>
                </c:pt>
                <c:pt idx="131">
                  <c:v>59.872694732391906</c:v>
                </c:pt>
                <c:pt idx="132">
                  <c:v>59.850151658592296</c:v>
                </c:pt>
                <c:pt idx="133">
                  <c:v>59.828390954512884</c:v>
                </c:pt>
                <c:pt idx="134">
                  <c:v>59.807353903390812</c:v>
                </c:pt>
                <c:pt idx="135">
                  <c:v>59.786985523889982</c:v>
                </c:pt>
                <c:pt idx="136">
                  <c:v>59.76723444556405</c:v>
                </c:pt>
                <c:pt idx="137">
                  <c:v>59.748052766899846</c:v>
                </c:pt>
                <c:pt idx="138">
                  <c:v>59.729395901135504</c:v>
                </c:pt>
                <c:pt idx="139">
                  <c:v>59.711222414195589</c:v>
                </c:pt>
                <c:pt idx="140">
                  <c:v>59.693493858330065</c:v>
                </c:pt>
                <c:pt idx="141">
                  <c:v>59.676174604382872</c:v>
                </c:pt>
                <c:pt idx="142">
                  <c:v>59.659231675042115</c:v>
                </c:pt>
                <c:pt idx="143">
                  <c:v>59.642634580931116</c:v>
                </c:pt>
                <c:pt idx="144">
                  <c:v>59.626355160979955</c:v>
                </c:pt>
                <c:pt idx="145">
                  <c:v>59.610367428163094</c:v>
                </c:pt>
                <c:pt idx="146">
                  <c:v>59.594647421392388</c:v>
                </c:pt>
                <c:pt idx="147">
                  <c:v>59.579173064109156</c:v>
                </c:pt>
                <c:pt idx="148">
                  <c:v>59.563924029917615</c:v>
                </c:pt>
                <c:pt idx="149">
                  <c:v>59.548881615438226</c:v>
                </c:pt>
                <c:pt idx="150">
                  <c:v>59.534028620428018</c:v>
                </c:pt>
                <c:pt idx="151">
                  <c:v>59.5193492351112</c:v>
                </c:pt>
                <c:pt idx="152">
                  <c:v>59.504828934582385</c:v>
                </c:pt>
                <c:pt idx="153">
                  <c:v>59.490454380083186</c:v>
                </c:pt>
                <c:pt idx="154">
                  <c:v>59.476213326907576</c:v>
                </c:pt>
                <c:pt idx="155">
                  <c:v>59.462094538658668</c:v>
                </c:pt>
                <c:pt idx="156">
                  <c:v>59.448087707558344</c:v>
                </c:pt>
                <c:pt idx="157">
                  <c:v>59.434183380498006</c:v>
                </c:pt>
                <c:pt idx="158">
                  <c:v>59.420372890512979</c:v>
                </c:pt>
                <c:pt idx="159">
                  <c:v>59.406648293362615</c:v>
                </c:pt>
                <c:pt idx="160">
                  <c:v>59.393002308902041</c:v>
                </c:pt>
                <c:pt idx="161">
                  <c:v>59.379428266938874</c:v>
                </c:pt>
                <c:pt idx="162">
                  <c:v>59.365920057277677</c:v>
                </c:pt>
                <c:pt idx="163">
                  <c:v>59.35247208366669</c:v>
                </c:pt>
                <c:pt idx="164">
                  <c:v>59.339079221373709</c:v>
                </c:pt>
                <c:pt idx="165">
                  <c:v>59.325736778131947</c:v>
                </c:pt>
                <c:pt idx="166">
                  <c:v>59.312440458210041</c:v>
                </c:pt>
                <c:pt idx="167">
                  <c:v>59.299186329374955</c:v>
                </c:pt>
                <c:pt idx="168">
                  <c:v>59.285970792530208</c:v>
                </c:pt>
                <c:pt idx="169">
                  <c:v>59.272790553825502</c:v>
                </c:pt>
                <c:pt idx="170">
                  <c:v>59.259642599047481</c:v>
                </c:pt>
                <c:pt idx="171">
                  <c:v>59.246524170113759</c:v>
                </c:pt>
                <c:pt idx="172">
                  <c:v>59.233432743505148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3640"/>
        <c:axId val="414104032"/>
      </c:scatterChart>
      <c:valAx>
        <c:axId val="414103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4032"/>
        <c:crosses val="autoZero"/>
        <c:crossBetween val="midCat"/>
      </c:valAx>
      <c:valAx>
        <c:axId val="414104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3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75.5</c:v>
                </c:pt>
                <c:pt idx="1">
                  <c:v>75.017899999999997</c:v>
                </c:pt>
                <c:pt idx="2">
                  <c:v>74.607100000000003</c:v>
                </c:pt>
                <c:pt idx="3">
                  <c:v>75.482100000000003</c:v>
                </c:pt>
                <c:pt idx="4">
                  <c:v>74.875</c:v>
                </c:pt>
                <c:pt idx="5">
                  <c:v>75.375</c:v>
                </c:pt>
                <c:pt idx="6">
                  <c:v>75.553600000000003</c:v>
                </c:pt>
                <c:pt idx="7">
                  <c:v>75.071399999999997</c:v>
                </c:pt>
                <c:pt idx="8">
                  <c:v>74.821399999999997</c:v>
                </c:pt>
                <c:pt idx="9">
                  <c:v>74.464299999999994</c:v>
                </c:pt>
                <c:pt idx="10">
                  <c:v>74.321399999999997</c:v>
                </c:pt>
                <c:pt idx="11">
                  <c:v>74.767899999999997</c:v>
                </c:pt>
                <c:pt idx="12">
                  <c:v>74.017899999999997</c:v>
                </c:pt>
                <c:pt idx="13">
                  <c:v>74.571399999999997</c:v>
                </c:pt>
                <c:pt idx="14">
                  <c:v>74.25</c:v>
                </c:pt>
                <c:pt idx="15">
                  <c:v>75.535700000000006</c:v>
                </c:pt>
                <c:pt idx="16">
                  <c:v>74.857100000000003</c:v>
                </c:pt>
                <c:pt idx="17">
                  <c:v>74.642899999999997</c:v>
                </c:pt>
                <c:pt idx="18">
                  <c:v>75.803600000000003</c:v>
                </c:pt>
                <c:pt idx="19">
                  <c:v>75.571399999999997</c:v>
                </c:pt>
                <c:pt idx="20">
                  <c:v>75.339299999999994</c:v>
                </c:pt>
                <c:pt idx="21">
                  <c:v>75.696399999999997</c:v>
                </c:pt>
                <c:pt idx="22">
                  <c:v>75.660700000000006</c:v>
                </c:pt>
                <c:pt idx="23">
                  <c:v>75.053600000000003</c:v>
                </c:pt>
                <c:pt idx="24">
                  <c:v>75.392899999999997</c:v>
                </c:pt>
                <c:pt idx="25">
                  <c:v>75.964299999999994</c:v>
                </c:pt>
                <c:pt idx="26">
                  <c:v>75.142899999999997</c:v>
                </c:pt>
                <c:pt idx="27">
                  <c:v>75.982100000000003</c:v>
                </c:pt>
                <c:pt idx="28">
                  <c:v>75.732100000000003</c:v>
                </c:pt>
                <c:pt idx="29">
                  <c:v>75.410700000000006</c:v>
                </c:pt>
                <c:pt idx="30">
                  <c:v>75.946399999999997</c:v>
                </c:pt>
                <c:pt idx="31">
                  <c:v>76.464299999999994</c:v>
                </c:pt>
                <c:pt idx="32">
                  <c:v>75.732100000000003</c:v>
                </c:pt>
                <c:pt idx="33">
                  <c:v>76.607100000000003</c:v>
                </c:pt>
                <c:pt idx="34">
                  <c:v>76.232100000000003</c:v>
                </c:pt>
                <c:pt idx="35">
                  <c:v>77.071399999999997</c:v>
                </c:pt>
                <c:pt idx="36">
                  <c:v>76.75</c:v>
                </c:pt>
                <c:pt idx="37">
                  <c:v>77.428600000000003</c:v>
                </c:pt>
                <c:pt idx="38">
                  <c:v>77.892899999999997</c:v>
                </c:pt>
                <c:pt idx="39">
                  <c:v>77.267899999999997</c:v>
                </c:pt>
                <c:pt idx="40">
                  <c:v>76.535700000000006</c:v>
                </c:pt>
                <c:pt idx="41">
                  <c:v>76.910700000000006</c:v>
                </c:pt>
                <c:pt idx="42">
                  <c:v>77.035700000000006</c:v>
                </c:pt>
                <c:pt idx="43">
                  <c:v>77.946399999999997</c:v>
                </c:pt>
                <c:pt idx="44">
                  <c:v>79.053600000000003</c:v>
                </c:pt>
                <c:pt idx="45">
                  <c:v>79.803600000000003</c:v>
                </c:pt>
                <c:pt idx="46">
                  <c:v>80.410700000000006</c:v>
                </c:pt>
                <c:pt idx="47">
                  <c:v>81.178600000000003</c:v>
                </c:pt>
                <c:pt idx="48">
                  <c:v>81.357100000000003</c:v>
                </c:pt>
                <c:pt idx="49">
                  <c:v>82.910700000000006</c:v>
                </c:pt>
                <c:pt idx="50">
                  <c:v>85.535700000000006</c:v>
                </c:pt>
                <c:pt idx="51">
                  <c:v>86.178600000000003</c:v>
                </c:pt>
                <c:pt idx="52">
                  <c:v>89.017899999999997</c:v>
                </c:pt>
                <c:pt idx="53">
                  <c:v>91.607100000000003</c:v>
                </c:pt>
                <c:pt idx="54">
                  <c:v>94.392899999999997</c:v>
                </c:pt>
                <c:pt idx="55">
                  <c:v>98.553600000000003</c:v>
                </c:pt>
                <c:pt idx="56">
                  <c:v>104.3214</c:v>
                </c:pt>
                <c:pt idx="57">
                  <c:v>109.53570000000001</c:v>
                </c:pt>
                <c:pt idx="58">
                  <c:v>116.78570000000001</c:v>
                </c:pt>
                <c:pt idx="59">
                  <c:v>123.9464</c:v>
                </c:pt>
                <c:pt idx="60">
                  <c:v>130.78569999999999</c:v>
                </c:pt>
                <c:pt idx="61">
                  <c:v>135.69640000000001</c:v>
                </c:pt>
                <c:pt idx="62">
                  <c:v>140.1071</c:v>
                </c:pt>
                <c:pt idx="63">
                  <c:v>143.82140000000001</c:v>
                </c:pt>
                <c:pt idx="64">
                  <c:v>145.30359999999999</c:v>
                </c:pt>
                <c:pt idx="65">
                  <c:v>144.75</c:v>
                </c:pt>
                <c:pt idx="66">
                  <c:v>143.75</c:v>
                </c:pt>
                <c:pt idx="67">
                  <c:v>138.8929</c:v>
                </c:pt>
                <c:pt idx="68">
                  <c:v>130.3571</c:v>
                </c:pt>
                <c:pt idx="69">
                  <c:v>115.66070000000001</c:v>
                </c:pt>
                <c:pt idx="70">
                  <c:v>92.428600000000003</c:v>
                </c:pt>
                <c:pt idx="71">
                  <c:v>81.017899999999997</c:v>
                </c:pt>
                <c:pt idx="72">
                  <c:v>79.571399999999997</c:v>
                </c:pt>
                <c:pt idx="73">
                  <c:v>81.035700000000006</c:v>
                </c:pt>
                <c:pt idx="74">
                  <c:v>81.428600000000003</c:v>
                </c:pt>
                <c:pt idx="75">
                  <c:v>82.696399999999997</c:v>
                </c:pt>
                <c:pt idx="76">
                  <c:v>85.464299999999994</c:v>
                </c:pt>
                <c:pt idx="77">
                  <c:v>87.928600000000003</c:v>
                </c:pt>
                <c:pt idx="78">
                  <c:v>91.464299999999994</c:v>
                </c:pt>
                <c:pt idx="79">
                  <c:v>97.214299999999994</c:v>
                </c:pt>
                <c:pt idx="80">
                  <c:v>102.375</c:v>
                </c:pt>
                <c:pt idx="81">
                  <c:v>106.9821</c:v>
                </c:pt>
                <c:pt idx="82">
                  <c:v>111.3571</c:v>
                </c:pt>
                <c:pt idx="83">
                  <c:v>115.16070000000001</c:v>
                </c:pt>
                <c:pt idx="84">
                  <c:v>117.8036</c:v>
                </c:pt>
                <c:pt idx="85">
                  <c:v>118.9464</c:v>
                </c:pt>
                <c:pt idx="86">
                  <c:v>117.3214</c:v>
                </c:pt>
                <c:pt idx="87">
                  <c:v>112.3571</c:v>
                </c:pt>
                <c:pt idx="88">
                  <c:v>106.625</c:v>
                </c:pt>
                <c:pt idx="89">
                  <c:v>93.267899999999997</c:v>
                </c:pt>
                <c:pt idx="90">
                  <c:v>77.910700000000006</c:v>
                </c:pt>
                <c:pt idx="91">
                  <c:v>75.035700000000006</c:v>
                </c:pt>
                <c:pt idx="92">
                  <c:v>74.482100000000003</c:v>
                </c:pt>
                <c:pt idx="93">
                  <c:v>73.75</c:v>
                </c:pt>
                <c:pt idx="94">
                  <c:v>74.339299999999994</c:v>
                </c:pt>
                <c:pt idx="95">
                  <c:v>72.946399999999997</c:v>
                </c:pt>
                <c:pt idx="96">
                  <c:v>73.446399999999997</c:v>
                </c:pt>
                <c:pt idx="97">
                  <c:v>73.857100000000003</c:v>
                </c:pt>
                <c:pt idx="98">
                  <c:v>73.803600000000003</c:v>
                </c:pt>
                <c:pt idx="99">
                  <c:v>74</c:v>
                </c:pt>
                <c:pt idx="100">
                  <c:v>74.392899999999997</c:v>
                </c:pt>
                <c:pt idx="101">
                  <c:v>74.392899999999997</c:v>
                </c:pt>
                <c:pt idx="102">
                  <c:v>74.214299999999994</c:v>
                </c:pt>
                <c:pt idx="103">
                  <c:v>73.5</c:v>
                </c:pt>
                <c:pt idx="104">
                  <c:v>72.321399999999997</c:v>
                </c:pt>
                <c:pt idx="105">
                  <c:v>73.803600000000003</c:v>
                </c:pt>
                <c:pt idx="106">
                  <c:v>74.232100000000003</c:v>
                </c:pt>
                <c:pt idx="107">
                  <c:v>73.482100000000003</c:v>
                </c:pt>
                <c:pt idx="108">
                  <c:v>73.5</c:v>
                </c:pt>
                <c:pt idx="109">
                  <c:v>74.517899999999997</c:v>
                </c:pt>
                <c:pt idx="110">
                  <c:v>73.357100000000003</c:v>
                </c:pt>
                <c:pt idx="111">
                  <c:v>73.5</c:v>
                </c:pt>
                <c:pt idx="112">
                  <c:v>74.214299999999994</c:v>
                </c:pt>
                <c:pt idx="113">
                  <c:v>73.5</c:v>
                </c:pt>
                <c:pt idx="114">
                  <c:v>74.392899999999997</c:v>
                </c:pt>
                <c:pt idx="115">
                  <c:v>75.321399999999997</c:v>
                </c:pt>
                <c:pt idx="116">
                  <c:v>74.053600000000003</c:v>
                </c:pt>
                <c:pt idx="117">
                  <c:v>75.035700000000006</c:v>
                </c:pt>
                <c:pt idx="118">
                  <c:v>74.696399999999997</c:v>
                </c:pt>
                <c:pt idx="119">
                  <c:v>74.589299999999994</c:v>
                </c:pt>
                <c:pt idx="120">
                  <c:v>74.857100000000003</c:v>
                </c:pt>
                <c:pt idx="121">
                  <c:v>74.25</c:v>
                </c:pt>
                <c:pt idx="122">
                  <c:v>73.625</c:v>
                </c:pt>
                <c:pt idx="123">
                  <c:v>72.714299999999994</c:v>
                </c:pt>
                <c:pt idx="124">
                  <c:v>71.625</c:v>
                </c:pt>
                <c:pt idx="125">
                  <c:v>71.678600000000003</c:v>
                </c:pt>
                <c:pt idx="126">
                  <c:v>72.267899999999997</c:v>
                </c:pt>
                <c:pt idx="127">
                  <c:v>71.839299999999994</c:v>
                </c:pt>
                <c:pt idx="128">
                  <c:v>71.392899999999997</c:v>
                </c:pt>
                <c:pt idx="129">
                  <c:v>71.160700000000006</c:v>
                </c:pt>
                <c:pt idx="130">
                  <c:v>71.535700000000006</c:v>
                </c:pt>
                <c:pt idx="131">
                  <c:v>71.267899999999997</c:v>
                </c:pt>
                <c:pt idx="132">
                  <c:v>71.571399999999997</c:v>
                </c:pt>
                <c:pt idx="133">
                  <c:v>71.125</c:v>
                </c:pt>
                <c:pt idx="134">
                  <c:v>71.571399999999997</c:v>
                </c:pt>
                <c:pt idx="135">
                  <c:v>72.142899999999997</c:v>
                </c:pt>
                <c:pt idx="136">
                  <c:v>72.017899999999997</c:v>
                </c:pt>
                <c:pt idx="137">
                  <c:v>71.589299999999994</c:v>
                </c:pt>
                <c:pt idx="138">
                  <c:v>72.089299999999994</c:v>
                </c:pt>
                <c:pt idx="139">
                  <c:v>71.410700000000006</c:v>
                </c:pt>
                <c:pt idx="140">
                  <c:v>71.517899999999997</c:v>
                </c:pt>
                <c:pt idx="141">
                  <c:v>72.178600000000003</c:v>
                </c:pt>
                <c:pt idx="142">
                  <c:v>72.214299999999994</c:v>
                </c:pt>
                <c:pt idx="143">
                  <c:v>72.25</c:v>
                </c:pt>
                <c:pt idx="144">
                  <c:v>72.821399999999997</c:v>
                </c:pt>
                <c:pt idx="145">
                  <c:v>71.303600000000003</c:v>
                </c:pt>
                <c:pt idx="146">
                  <c:v>71.625</c:v>
                </c:pt>
                <c:pt idx="147">
                  <c:v>70.571399999999997</c:v>
                </c:pt>
                <c:pt idx="148">
                  <c:v>71.053600000000003</c:v>
                </c:pt>
                <c:pt idx="149">
                  <c:v>71.25</c:v>
                </c:pt>
                <c:pt idx="150">
                  <c:v>70.964299999999994</c:v>
                </c:pt>
                <c:pt idx="151">
                  <c:v>70.607100000000003</c:v>
                </c:pt>
                <c:pt idx="152">
                  <c:v>69.910700000000006</c:v>
                </c:pt>
                <c:pt idx="153">
                  <c:v>70.857100000000003</c:v>
                </c:pt>
                <c:pt idx="154">
                  <c:v>70.196399999999997</c:v>
                </c:pt>
                <c:pt idx="155">
                  <c:v>69.5</c:v>
                </c:pt>
                <c:pt idx="156">
                  <c:v>69.660700000000006</c:v>
                </c:pt>
                <c:pt idx="157">
                  <c:v>70.625</c:v>
                </c:pt>
                <c:pt idx="158">
                  <c:v>70.517899999999997</c:v>
                </c:pt>
                <c:pt idx="159">
                  <c:v>69.696399999999997</c:v>
                </c:pt>
                <c:pt idx="160">
                  <c:v>70.5</c:v>
                </c:pt>
                <c:pt idx="161">
                  <c:v>70.321399999999997</c:v>
                </c:pt>
                <c:pt idx="162">
                  <c:v>71.053600000000003</c:v>
                </c:pt>
                <c:pt idx="163">
                  <c:v>70.035700000000006</c:v>
                </c:pt>
                <c:pt idx="164">
                  <c:v>70.553600000000003</c:v>
                </c:pt>
                <c:pt idx="165">
                  <c:v>71.053600000000003</c:v>
                </c:pt>
                <c:pt idx="166">
                  <c:v>69.928600000000003</c:v>
                </c:pt>
                <c:pt idx="167">
                  <c:v>69.982100000000003</c:v>
                </c:pt>
                <c:pt idx="168">
                  <c:v>70.196399999999997</c:v>
                </c:pt>
                <c:pt idx="169">
                  <c:v>70.142899999999997</c:v>
                </c:pt>
                <c:pt idx="170">
                  <c:v>70</c:v>
                </c:pt>
                <c:pt idx="171">
                  <c:v>70.803600000000003</c:v>
                </c:pt>
                <c:pt idx="172">
                  <c:v>69.75</c:v>
                </c:pt>
                <c:pt idx="173">
                  <c:v>70.5</c:v>
                </c:pt>
                <c:pt idx="174">
                  <c:v>70.089299999999994</c:v>
                </c:pt>
                <c:pt idx="175">
                  <c:v>70.357100000000003</c:v>
                </c:pt>
                <c:pt idx="176">
                  <c:v>70.196399999999997</c:v>
                </c:pt>
                <c:pt idx="177">
                  <c:v>70.196399999999997</c:v>
                </c:pt>
                <c:pt idx="178">
                  <c:v>71.142899999999997</c:v>
                </c:pt>
                <c:pt idx="179">
                  <c:v>70.964299999999994</c:v>
                </c:pt>
                <c:pt idx="180">
                  <c:v>70.285700000000006</c:v>
                </c:pt>
                <c:pt idx="181">
                  <c:v>70.535700000000006</c:v>
                </c:pt>
                <c:pt idx="182">
                  <c:v>70.303600000000003</c:v>
                </c:pt>
                <c:pt idx="183">
                  <c:v>70.857100000000003</c:v>
                </c:pt>
                <c:pt idx="184">
                  <c:v>70.589299999999994</c:v>
                </c:pt>
                <c:pt idx="185">
                  <c:v>70.303600000000003</c:v>
                </c:pt>
                <c:pt idx="186">
                  <c:v>70.232100000000003</c:v>
                </c:pt>
                <c:pt idx="187">
                  <c:v>71.535700000000006</c:v>
                </c:pt>
                <c:pt idx="188">
                  <c:v>69.392899999999997</c:v>
                </c:pt>
                <c:pt idx="189">
                  <c:v>69.732100000000003</c:v>
                </c:pt>
                <c:pt idx="190">
                  <c:v>71.017899999999997</c:v>
                </c:pt>
                <c:pt idx="191">
                  <c:v>69.910700000000006</c:v>
                </c:pt>
                <c:pt idx="192">
                  <c:v>69.982100000000003</c:v>
                </c:pt>
                <c:pt idx="193">
                  <c:v>70.196399999999997</c:v>
                </c:pt>
                <c:pt idx="194">
                  <c:v>70.071399999999997</c:v>
                </c:pt>
                <c:pt idx="195">
                  <c:v>70.553600000000003</c:v>
                </c:pt>
                <c:pt idx="196">
                  <c:v>70.446399999999997</c:v>
                </c:pt>
                <c:pt idx="197">
                  <c:v>69.892899999999997</c:v>
                </c:pt>
                <c:pt idx="198">
                  <c:v>69.839299999999994</c:v>
                </c:pt>
                <c:pt idx="199">
                  <c:v>70.392899999999997</c:v>
                </c:pt>
                <c:pt idx="200">
                  <c:v>70.5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76.967443088888558</c:v>
                </c:pt>
                <c:pt idx="19">
                  <c:v>76.939459379790236</c:v>
                </c:pt>
                <c:pt idx="20">
                  <c:v>76.911480046763927</c:v>
                </c:pt>
                <c:pt idx="21">
                  <c:v>76.88350534261312</c:v>
                </c:pt>
                <c:pt idx="22">
                  <c:v>76.855535528127348</c:v>
                </c:pt>
                <c:pt idx="23">
                  <c:v>76.827570871262694</c:v>
                </c:pt>
                <c:pt idx="24">
                  <c:v>76.799611646090966</c:v>
                </c:pt>
                <c:pt idx="25">
                  <c:v>76.771658131486234</c:v>
                </c:pt>
                <c:pt idx="26">
                  <c:v>76.743710609531206</c:v>
                </c:pt>
                <c:pt idx="27">
                  <c:v>76.715769363686931</c:v>
                </c:pt>
                <c:pt idx="28">
                  <c:v>76.687834677005583</c:v>
                </c:pt>
                <c:pt idx="29">
                  <c:v>76.659906831477571</c:v>
                </c:pt>
                <c:pt idx="30">
                  <c:v>76.631986112254367</c:v>
                </c:pt>
                <c:pt idx="31">
                  <c:v>76.604072828695038</c:v>
                </c:pt>
                <c:pt idx="32">
                  <c:v>76.576167388363629</c:v>
                </c:pt>
                <c:pt idx="33">
                  <c:v>76.548270527847805</c:v>
                </c:pt>
                <c:pt idx="34">
                  <c:v>76.520383984566166</c:v>
                </c:pt>
                <c:pt idx="35">
                  <c:v>76.492512348834055</c:v>
                </c:pt>
                <c:pt idx="36">
                  <c:v>76.464667922806257</c:v>
                </c:pt>
                <c:pt idx="37">
                  <c:v>76.436882865581524</c:v>
                </c:pt>
                <c:pt idx="38">
                  <c:v>76.409238109154842</c:v>
                </c:pt>
                <c:pt idx="39">
                  <c:v>76.381928877330282</c:v>
                </c:pt>
                <c:pt idx="40">
                  <c:v>76.355405781017325</c:v>
                </c:pt>
                <c:pt idx="41">
                  <c:v>76.330663097177919</c:v>
                </c:pt>
                <c:pt idx="42">
                  <c:v>76.309796312015493</c:v>
                </c:pt>
                <c:pt idx="43">
                  <c:v>76.297019790954948</c:v>
                </c:pt>
                <c:pt idx="44">
                  <c:v>76.300412732345308</c:v>
                </c:pt>
                <c:pt idx="45">
                  <c:v>76.334718535688665</c:v>
                </c:pt>
                <c:pt idx="46">
                  <c:v>76.425503476903728</c:v>
                </c:pt>
                <c:pt idx="47">
                  <c:v>76.614801851286899</c:v>
                </c:pt>
                <c:pt idx="48">
                  <c:v>76.967943302067965</c:v>
                </c:pt>
                <c:pt idx="49">
                  <c:v>77.580514949281792</c:v>
                </c:pt>
                <c:pt idx="50">
                  <c:v>78.583401737965801</c:v>
                </c:pt>
                <c:pt idx="51">
                  <c:v>80.142798991059877</c:v>
                </c:pt>
                <c:pt idx="52">
                  <c:v>82.451443955429539</c:v>
                </c:pt>
                <c:pt idx="53">
                  <c:v>85.707665333952392</c:v>
                </c:pt>
                <c:pt idx="54">
                  <c:v>90.08075157472102</c:v>
                </c:pt>
                <c:pt idx="55">
                  <c:v>95.664771834413756</c:v>
                </c:pt>
                <c:pt idx="56">
                  <c:v>102.42783392047161</c:v>
                </c:pt>
                <c:pt idx="57">
                  <c:v>110.16847968424376</c:v>
                </c:pt>
                <c:pt idx="58">
                  <c:v>118.49354542367777</c:v>
                </c:pt>
                <c:pt idx="59">
                  <c:v>126.83046191526607</c:v>
                </c:pt>
                <c:pt idx="60">
                  <c:v>134.48073144193941</c:v>
                </c:pt>
                <c:pt idx="61">
                  <c:v>140.71105125183868</c:v>
                </c:pt>
                <c:pt idx="62">
                  <c:v>144.86701407324205</c:v>
                </c:pt>
                <c:pt idx="63">
                  <c:v>146.48543005826807</c:v>
                </c:pt>
                <c:pt idx="64">
                  <c:v>145.37869428777373</c:v>
                </c:pt>
                <c:pt idx="65">
                  <c:v>141.66996962510277</c:v>
                </c:pt>
                <c:pt idx="66">
                  <c:v>135.77010369324748</c:v>
                </c:pt>
                <c:pt idx="67">
                  <c:v>128.30238193576179</c:v>
                </c:pt>
                <c:pt idx="68">
                  <c:v>119.99449738891965</c:v>
                </c:pt>
                <c:pt idx="69">
                  <c:v>111.56436402813306</c:v>
                </c:pt>
                <c:pt idx="70">
                  <c:v>103.62587478333222</c:v>
                </c:pt>
                <c:pt idx="71">
                  <c:v>96.633465246102261</c:v>
                </c:pt>
                <c:pt idx="72">
                  <c:v>90.873311582975049</c:v>
                </c:pt>
                <c:pt idx="73">
                  <c:v>86.497236030299845</c:v>
                </c:pt>
                <c:pt idx="74">
                  <c:v>83.58473234483715</c:v>
                </c:pt>
                <c:pt idx="75">
                  <c:v>82.209547709954919</c:v>
                </c:pt>
                <c:pt idx="76">
                  <c:v>82.481092032431178</c:v>
                </c:pt>
                <c:pt idx="77">
                  <c:v>84.53142525920741</c:v>
                </c:pt>
                <c:pt idx="78">
                  <c:v>88.431989367336854</c:v>
                </c:pt>
                <c:pt idx="79">
                  <c:v>94.05434265484169</c:v>
                </c:pt>
                <c:pt idx="80">
                  <c:v>100.92904756551792</c:v>
                </c:pt>
                <c:pt idx="81">
                  <c:v>108.18527297826751</c:v>
                </c:pt>
                <c:pt idx="82">
                  <c:v>114.64366925337589</c:v>
                </c:pt>
                <c:pt idx="83">
                  <c:v>119.07499242134151</c:v>
                </c:pt>
                <c:pt idx="84">
                  <c:v>120.54865735080658</c:v>
                </c:pt>
                <c:pt idx="85">
                  <c:v>118.72986444949257</c:v>
                </c:pt>
                <c:pt idx="86">
                  <c:v>113.9891372663492</c:v>
                </c:pt>
                <c:pt idx="87">
                  <c:v>107.27072476413899</c:v>
                </c:pt>
                <c:pt idx="88">
                  <c:v>99.780766005850779</c:v>
                </c:pt>
                <c:pt idx="89">
                  <c:v>92.634329118827111</c:v>
                </c:pt>
                <c:pt idx="90">
                  <c:v>86.60012868872235</c:v>
                </c:pt>
                <c:pt idx="91">
                  <c:v>82.013499152064227</c:v>
                </c:pt>
                <c:pt idx="92">
                  <c:v>78.841572184659</c:v>
                </c:pt>
                <c:pt idx="93">
                  <c:v>76.828942292125433</c:v>
                </c:pt>
                <c:pt idx="94">
                  <c:v>75.646096056527398</c:v>
                </c:pt>
                <c:pt idx="95">
                  <c:v>74.992351596670787</c:v>
                </c:pt>
                <c:pt idx="96">
                  <c:v>74.642397194798988</c:v>
                </c:pt>
                <c:pt idx="97">
                  <c:v>74.450379267869408</c:v>
                </c:pt>
                <c:pt idx="98">
                  <c:v>74.332768075517919</c:v>
                </c:pt>
                <c:pt idx="99">
                  <c:v>74.246685948331532</c:v>
                </c:pt>
                <c:pt idx="100">
                  <c:v>74.172258388694871</c:v>
                </c:pt>
                <c:pt idx="101">
                  <c:v>74.101146659089196</c:v>
                </c:pt>
                <c:pt idx="102">
                  <c:v>74.030209794340593</c:v>
                </c:pt>
                <c:pt idx="103">
                  <c:v>73.958450023658401</c:v>
                </c:pt>
                <c:pt idx="104">
                  <c:v>73.885751165439729</c:v>
                </c:pt>
                <c:pt idx="105">
                  <c:v>73.812548992310582</c:v>
                </c:pt>
                <c:pt idx="106">
                  <c:v>73.740102840481768</c:v>
                </c:pt>
                <c:pt idx="107">
                  <c:v>73.671372903812014</c:v>
                </c:pt>
                <c:pt idx="108">
                  <c:v>73.612582548154066</c:v>
                </c:pt>
                <c:pt idx="109">
                  <c:v>73.575212282894597</c:v>
                </c:pt>
                <c:pt idx="110">
                  <c:v>73.577322432563236</c:v>
                </c:pt>
                <c:pt idx="111">
                  <c:v>73.642034290855548</c:v>
                </c:pt>
                <c:pt idx="112">
                  <c:v>73.790754946598696</c:v>
                </c:pt>
                <c:pt idx="113">
                  <c:v>74.030721322477774</c:v>
                </c:pt>
                <c:pt idx="114">
                  <c:v>74.340964068797078</c:v>
                </c:pt>
                <c:pt idx="115">
                  <c:v>74.665399121360963</c:v>
                </c:pt>
                <c:pt idx="116">
                  <c:v>74.921782650663246</c:v>
                </c:pt>
                <c:pt idx="117">
                  <c:v>75.027786488917513</c:v>
                </c:pt>
                <c:pt idx="118">
                  <c:v>74.93372652390795</c:v>
                </c:pt>
                <c:pt idx="119">
                  <c:v>74.644354300488402</c:v>
                </c:pt>
                <c:pt idx="120">
                  <c:v>74.216747208409771</c:v>
                </c:pt>
                <c:pt idx="121">
                  <c:v>73.735584676215638</c:v>
                </c:pt>
                <c:pt idx="122">
                  <c:v>73.280369997256372</c:v>
                </c:pt>
                <c:pt idx="123">
                  <c:v>72.901727863304899</c:v>
                </c:pt>
                <c:pt idx="124">
                  <c:v>72.615393119245624</c:v>
                </c:pt>
                <c:pt idx="125">
                  <c:v>72.410955925740708</c:v>
                </c:pt>
                <c:pt idx="126">
                  <c:v>72.266141070496957</c:v>
                </c:pt>
                <c:pt idx="127">
                  <c:v>72.158479700205504</c:v>
                </c:pt>
                <c:pt idx="128">
                  <c:v>72.071116801126578</c:v>
                </c:pt>
                <c:pt idx="129">
                  <c:v>71.993698131541535</c:v>
                </c:pt>
                <c:pt idx="130">
                  <c:v>71.92084480695209</c:v>
                </c:pt>
                <c:pt idx="131">
                  <c:v>71.850272211097149</c:v>
                </c:pt>
                <c:pt idx="132">
                  <c:v>71.781572343037681</c:v>
                </c:pt>
                <c:pt idx="133">
                  <c:v>71.715947543850007</c:v>
                </c:pt>
                <c:pt idx="134">
                  <c:v>71.656854556067771</c:v>
                </c:pt>
                <c:pt idx="135">
                  <c:v>71.611233918184794</c:v>
                </c:pt>
                <c:pt idx="136">
                  <c:v>71.590403771082535</c:v>
                </c:pt>
                <c:pt idx="137">
                  <c:v>71.608890907601122</c:v>
                </c:pt>
                <c:pt idx="138">
                  <c:v>71.67933373980469</c:v>
                </c:pt>
                <c:pt idx="139">
                  <c:v>71.803380981808871</c:v>
                </c:pt>
                <c:pt idx="140">
                  <c:v>71.962351791300478</c:v>
                </c:pt>
                <c:pt idx="141">
                  <c:v>72.114781532166347</c:v>
                </c:pt>
                <c:pt idx="142">
                  <c:v>72.206646233506106</c:v>
                </c:pt>
                <c:pt idx="143">
                  <c:v>72.192476569841233</c:v>
                </c:pt>
                <c:pt idx="144">
                  <c:v>72.056458209160922</c:v>
                </c:pt>
                <c:pt idx="145">
                  <c:v>71.820262330788708</c:v>
                </c:pt>
                <c:pt idx="146">
                  <c:v>71.532354184781411</c:v>
                </c:pt>
                <c:pt idx="147">
                  <c:v>71.245912279171691</c:v>
                </c:pt>
                <c:pt idx="148">
                  <c:v>70.998957442025343</c:v>
                </c:pt>
                <c:pt idx="149">
                  <c:v>70.806350455814297</c:v>
                </c:pt>
                <c:pt idx="150">
                  <c:v>70.663892594217572</c:v>
                </c:pt>
                <c:pt idx="151">
                  <c:v>70.558061216582061</c:v>
                </c:pt>
                <c:pt idx="152">
                  <c:v>70.474593292739257</c:v>
                </c:pt>
                <c:pt idx="153">
                  <c:v>70.402848692884334</c:v>
                </c:pt>
                <c:pt idx="154">
                  <c:v>70.336477813748616</c:v>
                </c:pt>
                <c:pt idx="155">
                  <c:v>70.272307445308513</c:v>
                </c:pt>
                <c:pt idx="156">
                  <c:v>70.20897775890073</c:v>
                </c:pt>
                <c:pt idx="157">
                  <c:v>70.145980434641658</c:v>
                </c:pt>
                <c:pt idx="158">
                  <c:v>70.083145947605701</c:v>
                </c:pt>
                <c:pt idx="159">
                  <c:v>70.020421009906102</c:v>
                </c:pt>
                <c:pt idx="160">
                  <c:v>69.957787241124706</c:v>
                </c:pt>
                <c:pt idx="161">
                  <c:v>69.895235683523808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76.967443088888558</c:v>
                </c:pt>
                <c:pt idx="19">
                  <c:v>76.939459379790236</c:v>
                </c:pt>
                <c:pt idx="20">
                  <c:v>76.911480046763913</c:v>
                </c:pt>
                <c:pt idx="21">
                  <c:v>76.883505342613049</c:v>
                </c:pt>
                <c:pt idx="22">
                  <c:v>76.855535528126964</c:v>
                </c:pt>
                <c:pt idx="23">
                  <c:v>76.827570871260846</c:v>
                </c:pt>
                <c:pt idx="24">
                  <c:v>76.799611646082369</c:v>
                </c:pt>
                <c:pt idx="25">
                  <c:v>76.771658131447666</c:v>
                </c:pt>
                <c:pt idx="26">
                  <c:v>76.743710609364669</c:v>
                </c:pt>
                <c:pt idx="27">
                  <c:v>76.71576936299536</c:v>
                </c:pt>
                <c:pt idx="28">
                  <c:v>76.687834674243192</c:v>
                </c:pt>
                <c:pt idx="29">
                  <c:v>76.65990682086462</c:v>
                </c:pt>
                <c:pt idx="30">
                  <c:v>76.631986073035407</c:v>
                </c:pt>
                <c:pt idx="31">
                  <c:v>76.604072689294668</c:v>
                </c:pt>
                <c:pt idx="32">
                  <c:v>76.576166911779225</c:v>
                </c:pt>
                <c:pt idx="33">
                  <c:v>76.548268960650176</c:v>
                </c:pt>
                <c:pt idx="34">
                  <c:v>76.520379027602459</c:v>
                </c:pt>
                <c:pt idx="35">
                  <c:v>76.492497268333892</c:v>
                </c:pt>
                <c:pt idx="36">
                  <c:v>76.46462379383685</c:v>
                </c:pt>
                <c:pt idx="37">
                  <c:v>76.436758660359004</c:v>
                </c:pt>
                <c:pt idx="38">
                  <c:v>76.408901857862233</c:v>
                </c:pt>
                <c:pt idx="39">
                  <c:v>76.381053296789915</c:v>
                </c:pt>
                <c:pt idx="40">
                  <c:v>76.353212792931217</c:v>
                </c:pt>
                <c:pt idx="41">
                  <c:v>76.325380050149064</c:v>
                </c:pt>
                <c:pt idx="42">
                  <c:v>76.297554640712846</c:v>
                </c:pt>
                <c:pt idx="43">
                  <c:v>76.269735982951005</c:v>
                </c:pt>
                <c:pt idx="44">
                  <c:v>76.24192331590983</c:v>
                </c:pt>
                <c:pt idx="45">
                  <c:v>76.214115670674445</c:v>
                </c:pt>
                <c:pt idx="46">
                  <c:v>76.18631183797585</c:v>
                </c:pt>
                <c:pt idx="47">
                  <c:v>76.158510331674478</c:v>
                </c:pt>
                <c:pt idx="48">
                  <c:v>76.13070934767569</c:v>
                </c:pt>
                <c:pt idx="49">
                  <c:v>76.10290671779758</c:v>
                </c:pt>
                <c:pt idx="50">
                  <c:v>76.075099858075802</c:v>
                </c:pt>
                <c:pt idx="51">
                  <c:v>76.047285710955663</c:v>
                </c:pt>
                <c:pt idx="52">
                  <c:v>76.019460680789138</c:v>
                </c:pt>
                <c:pt idx="53">
                  <c:v>75.991620562025474</c:v>
                </c:pt>
                <c:pt idx="54">
                  <c:v>75.963760459460303</c:v>
                </c:pt>
                <c:pt idx="55">
                  <c:v>75.935874699892082</c:v>
                </c:pt>
                <c:pt idx="56">
                  <c:v>75.90795673452898</c:v>
                </c:pt>
                <c:pt idx="57">
                  <c:v>75.879999031498315</c:v>
                </c:pt>
                <c:pt idx="58">
                  <c:v>75.851992957836814</c:v>
                </c:pt>
                <c:pt idx="59">
                  <c:v>75.823928650390087</c:v>
                </c:pt>
                <c:pt idx="60">
                  <c:v>75.795794875129289</c:v>
                </c:pt>
                <c:pt idx="61">
                  <c:v>75.767578874507691</c:v>
                </c:pt>
                <c:pt idx="62">
                  <c:v>75.739266202639627</c:v>
                </c:pt>
                <c:pt idx="63">
                  <c:v>75.71084054829673</c:v>
                </c:pt>
                <c:pt idx="64">
                  <c:v>75.68228354599151</c:v>
                </c:pt>
                <c:pt idx="65">
                  <c:v>75.653574575768303</c:v>
                </c:pt>
                <c:pt idx="66">
                  <c:v>75.62469055275551</c:v>
                </c:pt>
                <c:pt idx="67">
                  <c:v>75.595605708065662</c:v>
                </c:pt>
                <c:pt idx="68">
                  <c:v>75.566291363269343</c:v>
                </c:pt>
                <c:pt idx="69">
                  <c:v>75.536715701427482</c:v>
                </c:pt>
                <c:pt idx="70">
                  <c:v>75.506843538550996</c:v>
                </c:pt>
                <c:pt idx="71">
                  <c:v>75.476636100371579</c:v>
                </c:pt>
                <c:pt idx="72">
                  <c:v>75.446050810447844</c:v>
                </c:pt>
                <c:pt idx="73">
                  <c:v>75.415041096893134</c:v>
                </c:pt>
                <c:pt idx="74">
                  <c:v>75.383556226365911</c:v>
                </c:pt>
                <c:pt idx="75">
                  <c:v>75.351541175385051</c:v>
                </c:pt>
                <c:pt idx="76">
                  <c:v>75.318936550462496</c:v>
                </c:pt>
                <c:pt idx="77">
                  <c:v>75.285678569917934</c:v>
                </c:pt>
                <c:pt idx="78">
                  <c:v>75.25169912145968</c:v>
                </c:pt>
                <c:pt idx="79">
                  <c:v>75.216925910565877</c:v>
                </c:pt>
                <c:pt idx="80">
                  <c:v>75.181282715238822</c:v>
                </c:pt>
                <c:pt idx="81">
                  <c:v>75.144689762673551</c:v>
                </c:pt>
                <c:pt idx="82">
                  <c:v>75.107064242597744</c:v>
                </c:pt>
                <c:pt idx="83">
                  <c:v>75.068320970326127</c:v>
                </c:pt>
                <c:pt idx="84">
                  <c:v>75.028373209750157</c:v>
                </c:pt>
                <c:pt idx="85">
                  <c:v>74.98713366241202</c:v>
                </c:pt>
                <c:pt idx="86">
                  <c:v>74.944515623398644</c:v>
                </c:pt>
                <c:pt idx="87">
                  <c:v>74.900434298022745</c:v>
                </c:pt>
                <c:pt idx="88">
                  <c:v>74.854808265238177</c:v>
                </c:pt>
                <c:pt idx="89">
                  <c:v>74.807561064693274</c:v>
                </c:pt>
                <c:pt idx="90">
                  <c:v>74.758622874648211</c:v>
                </c:pt>
                <c:pt idx="91">
                  <c:v>74.707932238214369</c:v>
                </c:pt>
                <c:pt idx="92">
                  <c:v>74.655437786203763</c:v>
                </c:pt>
                <c:pt idx="93">
                  <c:v>74.601099897105769</c:v>
                </c:pt>
                <c:pt idx="94">
                  <c:v>74.544892229184327</c:v>
                </c:pt>
                <c:pt idx="95">
                  <c:v>74.486803057231725</c:v>
                </c:pt>
                <c:pt idx="96">
                  <c:v>74.426836347810436</c:v>
                </c:pt>
                <c:pt idx="97">
                  <c:v>74.365012512318941</c:v>
                </c:pt>
                <c:pt idx="98">
                  <c:v>74.301368787061676</c:v>
                </c:pt>
                <c:pt idx="99">
                  <c:v>74.235959203423022</c:v>
                </c:pt>
                <c:pt idx="100">
                  <c:v>74.16885412856675</c:v>
                </c:pt>
                <c:pt idx="101">
                  <c:v>74.100139376736948</c:v>
                </c:pt>
                <c:pt idx="102">
                  <c:v>74.029914911854974</c:v>
                </c:pt>
                <c:pt idx="103">
                  <c:v>73.958293182148196</c:v>
                </c:pt>
                <c:pt idx="104">
                  <c:v>73.885397145454164</c:v>
                </c:pt>
                <c:pt idx="105">
                  <c:v>73.811358058234035</c:v>
                </c:pt>
                <c:pt idx="106">
                  <c:v>73.736313111129903</c:v>
                </c:pt>
                <c:pt idx="107">
                  <c:v>73.660402998481388</c:v>
                </c:pt>
                <c:pt idx="108">
                  <c:v>73.58376950843541</c:v>
                </c:pt>
                <c:pt idx="109">
                  <c:v>73.506553214485564</c:v>
                </c:pt>
                <c:pt idx="110">
                  <c:v>73.428891339226453</c:v>
                </c:pt>
                <c:pt idx="111">
                  <c:v>73.350915847872557</c:v>
                </c:pt>
                <c:pt idx="112">
                  <c:v>73.272751813904193</c:v>
                </c:pt>
                <c:pt idx="113">
                  <c:v>73.194516083321531</c:v>
                </c:pt>
                <c:pt idx="114">
                  <c:v>73.116316248562867</c:v>
                </c:pt>
                <c:pt idx="115">
                  <c:v>73.038249929129975</c:v>
                </c:pt>
                <c:pt idx="116">
                  <c:v>72.960404344052947</c:v>
                </c:pt>
                <c:pt idx="117">
                  <c:v>72.882856151938654</c:v>
                </c:pt>
                <c:pt idx="118">
                  <c:v>72.805671527632967</c:v>
                </c:pt>
                <c:pt idx="119">
                  <c:v>72.728906440415855</c:v>
                </c:pt>
                <c:pt idx="120">
                  <c:v>72.652607096895224</c:v>
                </c:pt>
                <c:pt idx="121">
                  <c:v>72.576810512014532</c:v>
                </c:pt>
                <c:pt idx="122">
                  <c:v>72.501545173418918</c:v>
                </c:pt>
                <c:pt idx="123">
                  <c:v>72.426831767411173</c:v>
                </c:pt>
                <c:pt idx="124">
                  <c:v>72.352683938461993</c:v>
                </c:pt>
                <c:pt idx="125">
                  <c:v>72.279109058366203</c:v>
                </c:pt>
                <c:pt idx="126">
                  <c:v>72.206108985361141</c:v>
                </c:pt>
                <c:pt idx="127">
                  <c:v>72.133680797618837</c:v>
                </c:pt>
                <c:pt idx="128">
                  <c:v>72.061817489326899</c:v>
                </c:pt>
                <c:pt idx="129">
                  <c:v>71.990508620978773</c:v>
                </c:pt>
                <c:pt idx="130">
                  <c:v>71.919740918446706</c:v>
                </c:pt>
                <c:pt idx="131">
                  <c:v>71.849498817892652</c:v>
                </c:pt>
                <c:pt idx="132">
                  <c:v>71.779764955594288</c:v>
                </c:pt>
                <c:pt idx="133">
                  <c:v>71.710520603357423</c:v>
                </c:pt>
                <c:pt idx="134">
                  <c:v>71.641746051395188</c:v>
                </c:pt>
                <c:pt idx="135">
                  <c:v>71.573420941428395</c:v>
                </c:pt>
                <c:pt idx="136">
                  <c:v>71.505524553351805</c:v>
                </c:pt>
                <c:pt idx="137">
                  <c:v>71.438036049169327</c:v>
                </c:pt>
                <c:pt idx="138">
                  <c:v>71.370934678069972</c:v>
                </c:pt>
                <c:pt idx="139">
                  <c:v>71.304199946542695</c:v>
                </c:pt>
                <c:pt idx="140">
                  <c:v>71.237811757342442</c:v>
                </c:pt>
                <c:pt idx="141">
                  <c:v>71.171750520956365</c:v>
                </c:pt>
                <c:pt idx="142">
                  <c:v>71.105997243001568</c:v>
                </c:pt>
                <c:pt idx="143">
                  <c:v>71.040533590734114</c:v>
                </c:pt>
                <c:pt idx="144">
                  <c:v>70.975341941579657</c:v>
                </c:pt>
                <c:pt idx="145">
                  <c:v>70.910405416321936</c:v>
                </c:pt>
                <c:pt idx="146">
                  <c:v>70.845707899313282</c:v>
                </c:pt>
                <c:pt idx="147">
                  <c:v>70.781234047810685</c:v>
                </c:pt>
                <c:pt idx="148">
                  <c:v>70.716969292293811</c:v>
                </c:pt>
                <c:pt idx="149">
                  <c:v>70.652899829391799</c:v>
                </c:pt>
                <c:pt idx="150">
                  <c:v>70.589012608834778</c:v>
                </c:pt>
                <c:pt idx="151">
                  <c:v>70.525295315654347</c:v>
                </c:pt>
                <c:pt idx="152">
                  <c:v>70.461736348684852</c:v>
                </c:pt>
                <c:pt idx="153">
                  <c:v>70.398324796262969</c:v>
                </c:pt>
                <c:pt idx="154">
                  <c:v>70.335050409886705</c:v>
                </c:pt>
                <c:pt idx="155">
                  <c:v>70.271903576474685</c:v>
                </c:pt>
                <c:pt idx="156">
                  <c:v>70.208875289760826</c:v>
                </c:pt>
                <c:pt idx="157">
                  <c:v>70.145957121268296</c:v>
                </c:pt>
                <c:pt idx="158">
                  <c:v>70.083141191227014</c:v>
                </c:pt>
                <c:pt idx="159">
                  <c:v>70.020420139730291</c:v>
                </c:pt>
                <c:pt idx="160">
                  <c:v>69.957787098367888</c:v>
                </c:pt>
                <c:pt idx="161">
                  <c:v>69.895235662522509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4816"/>
        <c:axId val="414105208"/>
      </c:scatterChart>
      <c:valAx>
        <c:axId val="414104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5208"/>
        <c:crosses val="autoZero"/>
        <c:crossBetween val="midCat"/>
      </c:valAx>
      <c:valAx>
        <c:axId val="414105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481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85.981499999999997</c:v>
                </c:pt>
                <c:pt idx="1">
                  <c:v>86.611099999999993</c:v>
                </c:pt>
                <c:pt idx="2">
                  <c:v>86.166700000000006</c:v>
                </c:pt>
                <c:pt idx="3">
                  <c:v>86.333299999999994</c:v>
                </c:pt>
                <c:pt idx="4">
                  <c:v>85.944400000000002</c:v>
                </c:pt>
                <c:pt idx="5">
                  <c:v>86.148099999999999</c:v>
                </c:pt>
                <c:pt idx="6">
                  <c:v>85.462999999999994</c:v>
                </c:pt>
                <c:pt idx="7">
                  <c:v>85.685199999999995</c:v>
                </c:pt>
                <c:pt idx="8">
                  <c:v>86.370400000000004</c:v>
                </c:pt>
                <c:pt idx="9">
                  <c:v>84.851900000000001</c:v>
                </c:pt>
                <c:pt idx="10">
                  <c:v>85.314800000000005</c:v>
                </c:pt>
                <c:pt idx="11">
                  <c:v>85.111099999999993</c:v>
                </c:pt>
                <c:pt idx="12">
                  <c:v>84.796300000000002</c:v>
                </c:pt>
                <c:pt idx="13">
                  <c:v>85.592600000000004</c:v>
                </c:pt>
                <c:pt idx="14">
                  <c:v>86.018500000000003</c:v>
                </c:pt>
                <c:pt idx="15">
                  <c:v>85.518500000000003</c:v>
                </c:pt>
                <c:pt idx="16">
                  <c:v>85.185199999999995</c:v>
                </c:pt>
                <c:pt idx="17">
                  <c:v>85.851900000000001</c:v>
                </c:pt>
                <c:pt idx="18">
                  <c:v>85.185199999999995</c:v>
                </c:pt>
                <c:pt idx="19">
                  <c:v>86.166700000000006</c:v>
                </c:pt>
                <c:pt idx="20">
                  <c:v>84.851900000000001</c:v>
                </c:pt>
                <c:pt idx="21">
                  <c:v>86.240700000000004</c:v>
                </c:pt>
                <c:pt idx="22">
                  <c:v>84.685199999999995</c:v>
                </c:pt>
                <c:pt idx="23">
                  <c:v>84.870400000000004</c:v>
                </c:pt>
                <c:pt idx="24">
                  <c:v>85.685199999999995</c:v>
                </c:pt>
                <c:pt idx="25">
                  <c:v>86.148099999999999</c:v>
                </c:pt>
                <c:pt idx="26">
                  <c:v>86.296300000000002</c:v>
                </c:pt>
                <c:pt idx="27">
                  <c:v>85.388900000000007</c:v>
                </c:pt>
                <c:pt idx="28">
                  <c:v>85.333299999999994</c:v>
                </c:pt>
                <c:pt idx="29">
                  <c:v>86.592600000000004</c:v>
                </c:pt>
                <c:pt idx="30">
                  <c:v>86.166700000000006</c:v>
                </c:pt>
                <c:pt idx="31">
                  <c:v>86.777799999999999</c:v>
                </c:pt>
                <c:pt idx="32">
                  <c:v>86.407399999999996</c:v>
                </c:pt>
                <c:pt idx="33">
                  <c:v>87.592600000000004</c:v>
                </c:pt>
                <c:pt idx="34">
                  <c:v>87.481499999999997</c:v>
                </c:pt>
                <c:pt idx="35">
                  <c:v>88</c:v>
                </c:pt>
                <c:pt idx="36">
                  <c:v>88</c:v>
                </c:pt>
                <c:pt idx="37">
                  <c:v>87.907399999999996</c:v>
                </c:pt>
                <c:pt idx="38">
                  <c:v>87.722200000000001</c:v>
                </c:pt>
                <c:pt idx="39">
                  <c:v>88.925899999999999</c:v>
                </c:pt>
                <c:pt idx="40">
                  <c:v>88.370400000000004</c:v>
                </c:pt>
                <c:pt idx="41">
                  <c:v>88.074100000000001</c:v>
                </c:pt>
                <c:pt idx="42">
                  <c:v>89.018500000000003</c:v>
                </c:pt>
                <c:pt idx="43">
                  <c:v>89.444400000000002</c:v>
                </c:pt>
                <c:pt idx="44">
                  <c:v>89.592600000000004</c:v>
                </c:pt>
                <c:pt idx="45">
                  <c:v>90.055599999999998</c:v>
                </c:pt>
                <c:pt idx="46">
                  <c:v>91.5</c:v>
                </c:pt>
                <c:pt idx="47">
                  <c:v>92.018500000000003</c:v>
                </c:pt>
                <c:pt idx="48">
                  <c:v>93.666700000000006</c:v>
                </c:pt>
                <c:pt idx="49">
                  <c:v>95.592600000000004</c:v>
                </c:pt>
                <c:pt idx="50">
                  <c:v>97.203699999999998</c:v>
                </c:pt>
                <c:pt idx="51">
                  <c:v>100.7037</c:v>
                </c:pt>
                <c:pt idx="52">
                  <c:v>103.8519</c:v>
                </c:pt>
                <c:pt idx="53">
                  <c:v>108.8519</c:v>
                </c:pt>
                <c:pt idx="54">
                  <c:v>114.0185</c:v>
                </c:pt>
                <c:pt idx="55">
                  <c:v>121.5185</c:v>
                </c:pt>
                <c:pt idx="56">
                  <c:v>128.5926</c:v>
                </c:pt>
                <c:pt idx="57">
                  <c:v>137.88890000000001</c:v>
                </c:pt>
                <c:pt idx="58">
                  <c:v>146.2963</c:v>
                </c:pt>
                <c:pt idx="59">
                  <c:v>153.42590000000001</c:v>
                </c:pt>
                <c:pt idx="60">
                  <c:v>158.4444</c:v>
                </c:pt>
                <c:pt idx="61">
                  <c:v>163.1481</c:v>
                </c:pt>
                <c:pt idx="62">
                  <c:v>165.6481</c:v>
                </c:pt>
                <c:pt idx="63">
                  <c:v>166.11109999999999</c:v>
                </c:pt>
                <c:pt idx="64">
                  <c:v>164.01849999999999</c:v>
                </c:pt>
                <c:pt idx="65">
                  <c:v>156.7407</c:v>
                </c:pt>
                <c:pt idx="66">
                  <c:v>145.11109999999999</c:v>
                </c:pt>
                <c:pt idx="67">
                  <c:v>124.18519999999999</c:v>
                </c:pt>
                <c:pt idx="68">
                  <c:v>99.777799999999999</c:v>
                </c:pt>
                <c:pt idx="69">
                  <c:v>91.685199999999995</c:v>
                </c:pt>
                <c:pt idx="70">
                  <c:v>91.092600000000004</c:v>
                </c:pt>
                <c:pt idx="71">
                  <c:v>90.962999999999994</c:v>
                </c:pt>
                <c:pt idx="72">
                  <c:v>92.851900000000001</c:v>
                </c:pt>
                <c:pt idx="73">
                  <c:v>93.870400000000004</c:v>
                </c:pt>
                <c:pt idx="74">
                  <c:v>95.592600000000004</c:v>
                </c:pt>
                <c:pt idx="75">
                  <c:v>99.092600000000004</c:v>
                </c:pt>
                <c:pt idx="76">
                  <c:v>103.2222</c:v>
                </c:pt>
                <c:pt idx="77">
                  <c:v>109.2222</c:v>
                </c:pt>
                <c:pt idx="78">
                  <c:v>116.46299999999999</c:v>
                </c:pt>
                <c:pt idx="79">
                  <c:v>122.8704</c:v>
                </c:pt>
                <c:pt idx="80">
                  <c:v>128.62960000000001</c:v>
                </c:pt>
                <c:pt idx="81">
                  <c:v>132.88890000000001</c:v>
                </c:pt>
                <c:pt idx="82">
                  <c:v>136.18520000000001</c:v>
                </c:pt>
                <c:pt idx="83">
                  <c:v>136.77780000000001</c:v>
                </c:pt>
                <c:pt idx="84">
                  <c:v>133.6481</c:v>
                </c:pt>
                <c:pt idx="85">
                  <c:v>126.18519999999999</c:v>
                </c:pt>
                <c:pt idx="86">
                  <c:v>110.7593</c:v>
                </c:pt>
                <c:pt idx="87">
                  <c:v>94.814800000000005</c:v>
                </c:pt>
                <c:pt idx="88">
                  <c:v>87.833299999999994</c:v>
                </c:pt>
                <c:pt idx="89">
                  <c:v>85.962999999999994</c:v>
                </c:pt>
                <c:pt idx="90">
                  <c:v>84.518500000000003</c:v>
                </c:pt>
                <c:pt idx="91">
                  <c:v>84.888900000000007</c:v>
                </c:pt>
                <c:pt idx="92">
                  <c:v>84.740700000000004</c:v>
                </c:pt>
                <c:pt idx="93">
                  <c:v>84.666700000000006</c:v>
                </c:pt>
                <c:pt idx="94">
                  <c:v>84.018500000000003</c:v>
                </c:pt>
                <c:pt idx="95">
                  <c:v>84.574100000000001</c:v>
                </c:pt>
                <c:pt idx="96">
                  <c:v>84.074100000000001</c:v>
                </c:pt>
                <c:pt idx="97">
                  <c:v>84.518500000000003</c:v>
                </c:pt>
                <c:pt idx="98">
                  <c:v>84.351900000000001</c:v>
                </c:pt>
                <c:pt idx="99">
                  <c:v>84.722200000000001</c:v>
                </c:pt>
                <c:pt idx="100">
                  <c:v>85.148099999999999</c:v>
                </c:pt>
                <c:pt idx="101">
                  <c:v>84.962999999999994</c:v>
                </c:pt>
                <c:pt idx="102">
                  <c:v>84.425899999999999</c:v>
                </c:pt>
                <c:pt idx="103">
                  <c:v>85.074100000000001</c:v>
                </c:pt>
                <c:pt idx="104">
                  <c:v>85.092600000000004</c:v>
                </c:pt>
                <c:pt idx="105">
                  <c:v>84.277799999999999</c:v>
                </c:pt>
                <c:pt idx="106">
                  <c:v>85.037000000000006</c:v>
                </c:pt>
                <c:pt idx="107">
                  <c:v>85.240700000000004</c:v>
                </c:pt>
                <c:pt idx="108">
                  <c:v>85.314800000000005</c:v>
                </c:pt>
                <c:pt idx="109">
                  <c:v>85.277799999999999</c:v>
                </c:pt>
                <c:pt idx="110">
                  <c:v>87.037000000000006</c:v>
                </c:pt>
                <c:pt idx="111">
                  <c:v>88.740700000000004</c:v>
                </c:pt>
                <c:pt idx="112">
                  <c:v>88.666700000000006</c:v>
                </c:pt>
                <c:pt idx="113">
                  <c:v>90.277799999999999</c:v>
                </c:pt>
                <c:pt idx="114">
                  <c:v>91.907399999999996</c:v>
                </c:pt>
                <c:pt idx="115">
                  <c:v>91.351900000000001</c:v>
                </c:pt>
                <c:pt idx="116">
                  <c:v>92.037000000000006</c:v>
                </c:pt>
                <c:pt idx="117">
                  <c:v>90.425899999999999</c:v>
                </c:pt>
                <c:pt idx="118">
                  <c:v>89.314800000000005</c:v>
                </c:pt>
                <c:pt idx="119">
                  <c:v>87.370400000000004</c:v>
                </c:pt>
                <c:pt idx="120">
                  <c:v>84.981499999999997</c:v>
                </c:pt>
                <c:pt idx="121">
                  <c:v>83.666700000000006</c:v>
                </c:pt>
                <c:pt idx="122">
                  <c:v>83.314800000000005</c:v>
                </c:pt>
                <c:pt idx="123">
                  <c:v>83.111099999999993</c:v>
                </c:pt>
                <c:pt idx="124">
                  <c:v>82.537000000000006</c:v>
                </c:pt>
                <c:pt idx="125">
                  <c:v>82.037000000000006</c:v>
                </c:pt>
                <c:pt idx="126">
                  <c:v>81.370400000000004</c:v>
                </c:pt>
                <c:pt idx="127">
                  <c:v>81.962999999999994</c:v>
                </c:pt>
                <c:pt idx="128">
                  <c:v>82.259299999999996</c:v>
                </c:pt>
                <c:pt idx="129">
                  <c:v>82.481499999999997</c:v>
                </c:pt>
                <c:pt idx="130">
                  <c:v>81.685199999999995</c:v>
                </c:pt>
                <c:pt idx="131">
                  <c:v>83</c:v>
                </c:pt>
                <c:pt idx="132">
                  <c:v>82.537000000000006</c:v>
                </c:pt>
                <c:pt idx="133">
                  <c:v>82.388900000000007</c:v>
                </c:pt>
                <c:pt idx="134">
                  <c:v>82.425899999999999</c:v>
                </c:pt>
                <c:pt idx="135">
                  <c:v>83.481499999999997</c:v>
                </c:pt>
                <c:pt idx="136">
                  <c:v>83.740700000000004</c:v>
                </c:pt>
                <c:pt idx="137">
                  <c:v>83.870400000000004</c:v>
                </c:pt>
                <c:pt idx="138">
                  <c:v>84.148099999999999</c:v>
                </c:pt>
                <c:pt idx="139">
                  <c:v>84.666700000000006</c:v>
                </c:pt>
                <c:pt idx="140">
                  <c:v>84.611099999999993</c:v>
                </c:pt>
                <c:pt idx="141">
                  <c:v>84.648099999999999</c:v>
                </c:pt>
                <c:pt idx="142">
                  <c:v>85.759299999999996</c:v>
                </c:pt>
                <c:pt idx="143">
                  <c:v>84.5</c:v>
                </c:pt>
                <c:pt idx="144">
                  <c:v>83.925899999999999</c:v>
                </c:pt>
                <c:pt idx="145">
                  <c:v>83.148099999999999</c:v>
                </c:pt>
                <c:pt idx="146">
                  <c:v>82.259299999999996</c:v>
                </c:pt>
                <c:pt idx="147">
                  <c:v>81.537000000000006</c:v>
                </c:pt>
                <c:pt idx="148">
                  <c:v>82.796300000000002</c:v>
                </c:pt>
                <c:pt idx="149">
                  <c:v>82.111099999999993</c:v>
                </c:pt>
                <c:pt idx="150">
                  <c:v>81.129599999999996</c:v>
                </c:pt>
                <c:pt idx="151">
                  <c:v>82</c:v>
                </c:pt>
                <c:pt idx="152">
                  <c:v>81.611099999999993</c:v>
                </c:pt>
                <c:pt idx="153">
                  <c:v>81.481499999999997</c:v>
                </c:pt>
                <c:pt idx="154">
                  <c:v>80.888900000000007</c:v>
                </c:pt>
                <c:pt idx="155">
                  <c:v>80.944400000000002</c:v>
                </c:pt>
                <c:pt idx="156">
                  <c:v>79.537000000000006</c:v>
                </c:pt>
                <c:pt idx="157">
                  <c:v>79.796300000000002</c:v>
                </c:pt>
                <c:pt idx="158">
                  <c:v>81.333299999999994</c:v>
                </c:pt>
                <c:pt idx="159">
                  <c:v>80.555599999999998</c:v>
                </c:pt>
                <c:pt idx="160">
                  <c:v>80.981499999999997</c:v>
                </c:pt>
                <c:pt idx="161">
                  <c:v>80.666700000000006</c:v>
                </c:pt>
                <c:pt idx="162">
                  <c:v>80.259299999999996</c:v>
                </c:pt>
                <c:pt idx="163">
                  <c:v>79.092600000000004</c:v>
                </c:pt>
                <c:pt idx="164">
                  <c:v>79.888900000000007</c:v>
                </c:pt>
                <c:pt idx="165">
                  <c:v>80.481499999999997</c:v>
                </c:pt>
                <c:pt idx="166">
                  <c:v>80.833299999999994</c:v>
                </c:pt>
                <c:pt idx="167">
                  <c:v>80.888900000000007</c:v>
                </c:pt>
                <c:pt idx="168">
                  <c:v>80.259299999999996</c:v>
                </c:pt>
                <c:pt idx="169">
                  <c:v>81.129599999999996</c:v>
                </c:pt>
                <c:pt idx="170">
                  <c:v>80.648099999999999</c:v>
                </c:pt>
                <c:pt idx="171">
                  <c:v>80.166700000000006</c:v>
                </c:pt>
                <c:pt idx="172">
                  <c:v>80.796300000000002</c:v>
                </c:pt>
                <c:pt idx="173">
                  <c:v>79.796300000000002</c:v>
                </c:pt>
                <c:pt idx="174">
                  <c:v>80.851900000000001</c:v>
                </c:pt>
                <c:pt idx="175">
                  <c:v>79.740700000000004</c:v>
                </c:pt>
                <c:pt idx="176">
                  <c:v>80.425899999999999</c:v>
                </c:pt>
                <c:pt idx="177">
                  <c:v>79.537000000000006</c:v>
                </c:pt>
                <c:pt idx="178">
                  <c:v>80.555599999999998</c:v>
                </c:pt>
                <c:pt idx="179">
                  <c:v>81.259299999999996</c:v>
                </c:pt>
                <c:pt idx="180">
                  <c:v>79.777799999999999</c:v>
                </c:pt>
                <c:pt idx="181">
                  <c:v>80.425899999999999</c:v>
                </c:pt>
                <c:pt idx="182">
                  <c:v>80.018500000000003</c:v>
                </c:pt>
                <c:pt idx="183">
                  <c:v>80.555599999999998</c:v>
                </c:pt>
                <c:pt idx="184">
                  <c:v>80.166700000000006</c:v>
                </c:pt>
                <c:pt idx="185">
                  <c:v>81.240700000000004</c:v>
                </c:pt>
                <c:pt idx="186">
                  <c:v>80.055599999999998</c:v>
                </c:pt>
                <c:pt idx="187">
                  <c:v>79.925899999999999</c:v>
                </c:pt>
                <c:pt idx="188">
                  <c:v>81.092600000000004</c:v>
                </c:pt>
                <c:pt idx="189">
                  <c:v>80.074100000000001</c:v>
                </c:pt>
                <c:pt idx="190">
                  <c:v>79.666700000000006</c:v>
                </c:pt>
                <c:pt idx="191">
                  <c:v>79.314800000000005</c:v>
                </c:pt>
                <c:pt idx="192">
                  <c:v>80.259299999999996</c:v>
                </c:pt>
                <c:pt idx="193">
                  <c:v>79.814800000000005</c:v>
                </c:pt>
                <c:pt idx="194">
                  <c:v>79.981499999999997</c:v>
                </c:pt>
                <c:pt idx="195">
                  <c:v>80.203699999999998</c:v>
                </c:pt>
                <c:pt idx="196">
                  <c:v>80.129599999999996</c:v>
                </c:pt>
                <c:pt idx="197">
                  <c:v>80.037000000000006</c:v>
                </c:pt>
                <c:pt idx="198">
                  <c:v>80</c:v>
                </c:pt>
                <c:pt idx="199">
                  <c:v>80.092600000000004</c:v>
                </c:pt>
                <c:pt idx="200">
                  <c:v>80.148099999999999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87.588129325417526</c:v>
                </c:pt>
                <c:pt idx="21">
                  <c:v>87.560139830602495</c:v>
                </c:pt>
                <c:pt idx="22">
                  <c:v>87.532162566627349</c:v>
                </c:pt>
                <c:pt idx="23">
                  <c:v>87.504198386478478</c:v>
                </c:pt>
                <c:pt idx="24">
                  <c:v>87.476248193570967</c:v>
                </c:pt>
                <c:pt idx="25">
                  <c:v>87.4483129434917</c:v>
                </c:pt>
                <c:pt idx="26">
                  <c:v>87.42039364561235</c:v>
                </c:pt>
                <c:pt idx="27">
                  <c:v>87.392491364567675</c:v>
                </c:pt>
                <c:pt idx="28">
                  <c:v>87.364607221713356</c:v>
                </c:pt>
                <c:pt idx="29">
                  <c:v>87.336742397172358</c:v>
                </c:pt>
                <c:pt idx="30">
                  <c:v>87.308898134943817</c:v>
                </c:pt>
                <c:pt idx="31">
                  <c:v>87.281075760179903</c:v>
                </c:pt>
                <c:pt idx="32">
                  <c:v>87.253276739949598</c:v>
                </c:pt>
                <c:pt idx="33">
                  <c:v>87.225502889069574</c:v>
                </c:pt>
                <c:pt idx="34">
                  <c:v>87.197757032096931</c:v>
                </c:pt>
                <c:pt idx="35">
                  <c:v>87.170045020692442</c:v>
                </c:pt>
                <c:pt idx="36">
                  <c:v>87.142381556056108</c:v>
                </c:pt>
                <c:pt idx="37">
                  <c:v>87.114806094335066</c:v>
                </c:pt>
                <c:pt idx="38">
                  <c:v>87.087423931171301</c:v>
                </c:pt>
                <c:pt idx="39">
                  <c:v>87.060506414772576</c:v>
                </c:pt>
                <c:pt idx="40">
                  <c:v>87.034721371376989</c:v>
                </c:pt>
                <c:pt idx="41">
                  <c:v>87.011631451387785</c:v>
                </c:pt>
                <c:pt idx="42">
                  <c:v>86.994704932994949</c:v>
                </c:pt>
                <c:pt idx="43">
                  <c:v>86.991231072633525</c:v>
                </c:pt>
                <c:pt idx="44">
                  <c:v>87.015692347728248</c:v>
                </c:pt>
                <c:pt idx="45">
                  <c:v>87.095237292932467</c:v>
                </c:pt>
                <c:pt idx="46">
                  <c:v>87.27776489178089</c:v>
                </c:pt>
                <c:pt idx="47">
                  <c:v>87.642556105148984</c:v>
                </c:pt>
                <c:pt idx="48">
                  <c:v>88.312162364952627</c:v>
                </c:pt>
                <c:pt idx="49">
                  <c:v>89.462347064289517</c:v>
                </c:pt>
                <c:pt idx="50">
                  <c:v>91.324623357850356</c:v>
                </c:pt>
                <c:pt idx="51">
                  <c:v>94.174241257241349</c:v>
                </c:pt>
                <c:pt idx="52">
                  <c:v>98.296735559463002</c:v>
                </c:pt>
                <c:pt idx="53">
                  <c:v>103.92975937423721</c:v>
                </c:pt>
                <c:pt idx="54">
                  <c:v>111.18446108555956</c:v>
                </c:pt>
                <c:pt idx="55">
                  <c:v>119.96090299440174</c:v>
                </c:pt>
                <c:pt idx="56">
                  <c:v>129.88157137975614</c:v>
                </c:pt>
                <c:pt idx="57">
                  <c:v>140.27104837734282</c:v>
                </c:pt>
                <c:pt idx="58">
                  <c:v>150.20414189674341</c:v>
                </c:pt>
                <c:pt idx="59">
                  <c:v>158.62812359047612</c:v>
                </c:pt>
                <c:pt idx="60">
                  <c:v>164.54108269505389</c:v>
                </c:pt>
                <c:pt idx="61">
                  <c:v>167.18609723309945</c:v>
                </c:pt>
                <c:pt idx="62">
                  <c:v>166.20958351221063</c:v>
                </c:pt>
                <c:pt idx="63">
                  <c:v>161.73814095241556</c:v>
                </c:pt>
                <c:pt idx="64">
                  <c:v>154.35087097577778</c:v>
                </c:pt>
                <c:pt idx="65">
                  <c:v>144.95558774947187</c:v>
                </c:pt>
                <c:pt idx="66">
                  <c:v>134.6056490817802</c:v>
                </c:pt>
                <c:pt idx="67">
                  <c:v>124.30893407993399</c:v>
                </c:pt>
                <c:pt idx="68">
                  <c:v>114.87760543547599</c:v>
                </c:pt>
                <c:pt idx="69">
                  <c:v>106.85010640081742</c:v>
                </c:pt>
                <c:pt idx="70">
                  <c:v>100.49370505596005</c:v>
                </c:pt>
                <c:pt idx="71">
                  <c:v>95.875140912983255</c:v>
                </c:pt>
                <c:pt idx="72">
                  <c:v>92.972448642583487</c:v>
                </c:pt>
                <c:pt idx="73">
                  <c:v>91.791418197399196</c:v>
                </c:pt>
                <c:pt idx="74">
                  <c:v>92.44273212889081</c:v>
                </c:pt>
                <c:pt idx="75">
                  <c:v>95.133632658146439</c:v>
                </c:pt>
                <c:pt idx="76">
                  <c:v>100.0431358382834</c:v>
                </c:pt>
                <c:pt idx="77">
                  <c:v>107.09556892613848</c:v>
                </c:pt>
                <c:pt idx="78">
                  <c:v>115.71851494236721</c:v>
                </c:pt>
                <c:pt idx="79">
                  <c:v>124.7297477714144</c:v>
                </c:pt>
                <c:pt idx="80">
                  <c:v>132.48540972540144</c:v>
                </c:pt>
                <c:pt idx="81">
                  <c:v>137.3086743997699</c:v>
                </c:pt>
                <c:pt idx="82">
                  <c:v>138.04956430627061</c:v>
                </c:pt>
                <c:pt idx="83">
                  <c:v>134.51318332642001</c:v>
                </c:pt>
                <c:pt idx="84">
                  <c:v>127.53192915734174</c:v>
                </c:pt>
                <c:pt idx="85">
                  <c:v>118.64095641915534</c:v>
                </c:pt>
                <c:pt idx="86">
                  <c:v>109.52695977685605</c:v>
                </c:pt>
                <c:pt idx="87">
                  <c:v>101.51843063978217</c:v>
                </c:pt>
                <c:pt idx="88">
                  <c:v>95.319938577973133</c:v>
                </c:pt>
                <c:pt idx="89">
                  <c:v>91.031333372662004</c:v>
                </c:pt>
                <c:pt idx="90">
                  <c:v>88.35234411472004</c:v>
                </c:pt>
                <c:pt idx="91">
                  <c:v>86.82721220762879</c:v>
                </c:pt>
                <c:pt idx="92">
                  <c:v>86.025188505768924</c:v>
                </c:pt>
                <c:pt idx="93">
                  <c:v>85.624975845656621</c:v>
                </c:pt>
                <c:pt idx="94">
                  <c:v>85.424173678587053</c:v>
                </c:pt>
                <c:pt idx="95">
                  <c:v>85.311857599114859</c:v>
                </c:pt>
                <c:pt idx="96">
                  <c:v>85.234293983615956</c:v>
                </c:pt>
                <c:pt idx="97">
                  <c:v>85.16826091449461</c:v>
                </c:pt>
                <c:pt idx="98">
                  <c:v>85.104766799792955</c:v>
                </c:pt>
                <c:pt idx="99">
                  <c:v>85.040720865338145</c:v>
                </c:pt>
                <c:pt idx="100">
                  <c:v>84.975290766142791</c:v>
                </c:pt>
                <c:pt idx="101">
                  <c:v>84.908648468019905</c:v>
                </c:pt>
                <c:pt idx="102">
                  <c:v>84.842007651807876</c:v>
                </c:pt>
                <c:pt idx="103">
                  <c:v>84.7787927981514</c:v>
                </c:pt>
                <c:pt idx="104">
                  <c:v>84.727386284624629</c:v>
                </c:pt>
                <c:pt idx="105">
                  <c:v>84.706004917535864</c:v>
                </c:pt>
                <c:pt idx="106">
                  <c:v>84.749355785511838</c:v>
                </c:pt>
                <c:pt idx="107">
                  <c:v>84.914280984246417</c:v>
                </c:pt>
                <c:pt idx="108">
                  <c:v>85.278081443844343</c:v>
                </c:pt>
                <c:pt idx="109">
                  <c:v>85.921250535633945</c:v>
                </c:pt>
                <c:pt idx="110">
                  <c:v>86.890379619429694</c:v>
                </c:pt>
                <c:pt idx="111">
                  <c:v>88.149568636731885</c:v>
                </c:pt>
                <c:pt idx="112">
                  <c:v>89.544962983849146</c:v>
                </c:pt>
                <c:pt idx="113">
                  <c:v>90.813726974797859</c:v>
                </c:pt>
                <c:pt idx="114">
                  <c:v>91.653025608904656</c:v>
                </c:pt>
                <c:pt idx="115">
                  <c:v>91.828935875408916</c:v>
                </c:pt>
                <c:pt idx="116">
                  <c:v>91.272749832923409</c:v>
                </c:pt>
                <c:pt idx="117">
                  <c:v>90.110793055384619</c:v>
                </c:pt>
                <c:pt idx="118">
                  <c:v>88.610193284847028</c:v>
                </c:pt>
                <c:pt idx="119">
                  <c:v>87.072266712893096</c:v>
                </c:pt>
                <c:pt idx="120">
                  <c:v>85.731324724661349</c:v>
                </c:pt>
                <c:pt idx="121">
                  <c:v>84.703737151759924</c:v>
                </c:pt>
                <c:pt idx="122">
                  <c:v>83.995400042476433</c:v>
                </c:pt>
                <c:pt idx="123">
                  <c:v>83.544572836321819</c:v>
                </c:pt>
                <c:pt idx="124">
                  <c:v>83.268861611614497</c:v>
                </c:pt>
                <c:pt idx="125">
                  <c:v>83.096414610035055</c:v>
                </c:pt>
                <c:pt idx="126">
                  <c:v>82.977652872075495</c:v>
                </c:pt>
                <c:pt idx="127">
                  <c:v>82.883922697021617</c:v>
                </c:pt>
                <c:pt idx="128">
                  <c:v>82.801242162532134</c:v>
                </c:pt>
                <c:pt idx="129">
                  <c:v>82.7245336303546</c:v>
                </c:pt>
                <c:pt idx="130">
                  <c:v>82.654467245198433</c:v>
                </c:pt>
                <c:pt idx="131">
                  <c:v>82.597062395450365</c:v>
                </c:pt>
                <c:pt idx="132">
                  <c:v>82.565262118926924</c:v>
                </c:pt>
                <c:pt idx="133">
                  <c:v>82.580902455525688</c:v>
                </c:pt>
                <c:pt idx="134">
                  <c:v>82.674418644951075</c:v>
                </c:pt>
                <c:pt idx="135">
                  <c:v>82.878928273677545</c:v>
                </c:pt>
                <c:pt idx="136">
                  <c:v>83.216599173623365</c:v>
                </c:pt>
                <c:pt idx="137">
                  <c:v>83.679634832573385</c:v>
                </c:pt>
                <c:pt idx="138">
                  <c:v>84.214497806381289</c:v>
                </c:pt>
                <c:pt idx="139">
                  <c:v>84.721550477477635</c:v>
                </c:pt>
                <c:pt idx="140">
                  <c:v>85.07793297876448</c:v>
                </c:pt>
                <c:pt idx="141">
                  <c:v>85.178830655553227</c:v>
                </c:pt>
                <c:pt idx="142">
                  <c:v>84.978705528336192</c:v>
                </c:pt>
                <c:pt idx="143">
                  <c:v>84.510437824287479</c:v>
                </c:pt>
                <c:pt idx="144">
                  <c:v>83.871430195906129</c:v>
                </c:pt>
                <c:pt idx="145">
                  <c:v>83.184659194349777</c:v>
                </c:pt>
                <c:pt idx="146">
                  <c:v>82.555856882141484</c:v>
                </c:pt>
                <c:pt idx="147">
                  <c:v>82.046804918238493</c:v>
                </c:pt>
                <c:pt idx="148">
                  <c:v>81.672092843243476</c:v>
                </c:pt>
                <c:pt idx="149">
                  <c:v>81.413165614764182</c:v>
                </c:pt>
                <c:pt idx="150">
                  <c:v>81.237557401987715</c:v>
                </c:pt>
                <c:pt idx="151">
                  <c:v>81.113741875642418</c:v>
                </c:pt>
                <c:pt idx="152">
                  <c:v>81.018239429124762</c:v>
                </c:pt>
                <c:pt idx="153">
                  <c:v>80.936505269945897</c:v>
                </c:pt>
                <c:pt idx="154">
                  <c:v>80.860786318345674</c:v>
                </c:pt>
                <c:pt idx="155">
                  <c:v>80.787461534637387</c:v>
                </c:pt>
                <c:pt idx="156">
                  <c:v>80.715031932456839</c:v>
                </c:pt>
                <c:pt idx="157">
                  <c:v>80.642942095448248</c:v>
                </c:pt>
                <c:pt idx="158">
                  <c:v>80.57100519447097</c:v>
                </c:pt>
                <c:pt idx="159">
                  <c:v>80.499162138596233</c:v>
                </c:pt>
                <c:pt idx="160">
                  <c:v>80.427393465353148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87.588129325417526</c:v>
                </c:pt>
                <c:pt idx="21">
                  <c:v>87.560139830602481</c:v>
                </c:pt>
                <c:pt idx="22">
                  <c:v>87.532162566627306</c:v>
                </c:pt>
                <c:pt idx="23">
                  <c:v>87.504198386478194</c:v>
                </c:pt>
                <c:pt idx="24">
                  <c:v>87.476248193569361</c:v>
                </c:pt>
                <c:pt idx="25">
                  <c:v>87.448312943483117</c:v>
                </c:pt>
                <c:pt idx="26">
                  <c:v>87.420393645568737</c:v>
                </c:pt>
                <c:pt idx="27">
                  <c:v>87.392491364355848</c:v>
                </c:pt>
                <c:pt idx="28">
                  <c:v>87.364607220730278</c:v>
                </c:pt>
                <c:pt idx="29">
                  <c:v>87.336742392812738</c:v>
                </c:pt>
                <c:pt idx="30">
                  <c:v>87.308898116470147</c:v>
                </c:pt>
                <c:pt idx="31">
                  <c:v>87.281075685380159</c:v>
                </c:pt>
                <c:pt idx="32">
                  <c:v>87.253276450555717</c:v>
                </c:pt>
                <c:pt idx="33">
                  <c:v>87.225501819224533</c:v>
                </c:pt>
                <c:pt idx="34">
                  <c:v>87.197753252941425</c:v>
                </c:pt>
                <c:pt idx="35">
                  <c:v>87.170032264795694</c:v>
                </c:pt>
                <c:pt idx="36">
                  <c:v>87.142340415555367</c:v>
                </c:pt>
                <c:pt idx="37">
                  <c:v>87.114679308569336</c:v>
                </c:pt>
                <c:pt idx="38">
                  <c:v>87.08705058322353</c:v>
                </c:pt>
                <c:pt idx="39">
                  <c:v>87.059455906722008</c:v>
                </c:pt>
                <c:pt idx="40">
                  <c:v>87.031896963932397</c:v>
                </c:pt>
                <c:pt idx="41">
                  <c:v>87.004375445004015</c:v>
                </c:pt>
                <c:pt idx="42">
                  <c:v>86.976893030430205</c:v>
                </c:pt>
                <c:pt idx="43">
                  <c:v>86.949451373187131</c:v>
                </c:pt>
                <c:pt idx="44">
                  <c:v>86.922052077538595</c:v>
                </c:pt>
                <c:pt idx="45">
                  <c:v>86.894696674049342</c:v>
                </c:pt>
                <c:pt idx="46">
                  <c:v>86.867386590299631</c:v>
                </c:pt>
                <c:pt idx="47">
                  <c:v>86.840123116739719</c:v>
                </c:pt>
                <c:pt idx="48">
                  <c:v>86.812907367066416</c:v>
                </c:pt>
                <c:pt idx="49">
                  <c:v>86.785740232443857</c:v>
                </c:pt>
                <c:pt idx="50">
                  <c:v>86.758622328829375</c:v>
                </c:pt>
                <c:pt idx="51">
                  <c:v>86.731553936602552</c:v>
                </c:pt>
                <c:pt idx="52">
                  <c:v>86.704534931633049</c:v>
                </c:pt>
                <c:pt idx="53">
                  <c:v>86.677564706863521</c:v>
                </c:pt>
                <c:pt idx="54">
                  <c:v>86.650642083427826</c:v>
                </c:pt>
                <c:pt idx="55">
                  <c:v>86.623765210277938</c:v>
                </c:pt>
                <c:pt idx="56">
                  <c:v>86.596931451257078</c:v>
                </c:pt>
                <c:pt idx="57">
                  <c:v>86.570137258537912</c:v>
                </c:pt>
                <c:pt idx="58">
                  <c:v>86.543378031348297</c:v>
                </c:pt>
                <c:pt idx="59">
                  <c:v>86.516647958941434</c:v>
                </c:pt>
                <c:pt idx="60">
                  <c:v>86.489939846839249</c:v>
                </c:pt>
                <c:pt idx="61">
                  <c:v>86.463244925501115</c:v>
                </c:pt>
                <c:pt idx="62">
                  <c:v>86.43655264075106</c:v>
                </c:pt>
                <c:pt idx="63">
                  <c:v>86.40985042555549</c:v>
                </c:pt>
                <c:pt idx="64">
                  <c:v>86.383123453088871</c:v>
                </c:pt>
                <c:pt idx="65">
                  <c:v>86.35635437147883</c:v>
                </c:pt>
                <c:pt idx="66">
                  <c:v>86.329523021197161</c:v>
                </c:pt>
                <c:pt idx="67">
                  <c:v>86.30260613678054</c:v>
                </c:pt>
                <c:pt idx="68">
                  <c:v>86.275577035438374</c:v>
                </c:pt>
                <c:pt idx="69">
                  <c:v>86.248405296151233</c:v>
                </c:pt>
                <c:pt idx="70">
                  <c:v>86.221056434091039</c:v>
                </c:pt>
                <c:pt idx="71">
                  <c:v>86.193491576607016</c:v>
                </c:pt>
                <c:pt idx="72">
                  <c:v>86.165667148613721</c:v>
                </c:pt>
                <c:pt idx="73">
                  <c:v>86.137534576970438</c:v>
                </c:pt>
                <c:pt idx="74">
                  <c:v>86.109040025315593</c:v>
                </c:pt>
                <c:pt idx="75">
                  <c:v>86.080124172760961</c:v>
                </c:pt>
                <c:pt idx="76">
                  <c:v>86.050722051771714</c:v>
                </c:pt>
                <c:pt idx="77">
                  <c:v>86.020762962346382</c:v>
                </c:pt>
                <c:pt idx="78">
                  <c:v>85.990170481123599</c:v>
                </c:pt>
                <c:pt idx="79">
                  <c:v>85.958862585099041</c:v>
                </c:pt>
                <c:pt idx="80">
                  <c:v>85.926751910036103</c:v>
                </c:pt>
                <c:pt idx="81">
                  <c:v>85.893746163169268</c:v>
                </c:pt>
                <c:pt idx="82">
                  <c:v>85.859748708197912</c:v>
                </c:pt>
                <c:pt idx="83">
                  <c:v>85.824659337630749</c:v>
                </c:pt>
                <c:pt idx="84">
                  <c:v>85.788375243081276</c:v>
                </c:pt>
                <c:pt idx="85">
                  <c:v>85.750792188020043</c:v>
                </c:pt>
                <c:pt idx="86">
                  <c:v>85.711805879745697</c:v>
                </c:pt>
                <c:pt idx="87">
                  <c:v>85.671313528069305</c:v>
                </c:pt>
                <c:pt idx="88">
                  <c:v>85.629215567705671</c:v>
                </c:pt>
                <c:pt idx="89">
                  <c:v>85.585417510107106</c:v>
                </c:pt>
                <c:pt idx="90">
                  <c:v>85.539831879116406</c:v>
                </c:pt>
                <c:pt idx="91">
                  <c:v>85.492380174182003</c:v>
                </c:pt>
                <c:pt idx="92">
                  <c:v>85.44299479589337</c:v>
                </c:pt>
                <c:pt idx="93">
                  <c:v>85.391620862230965</c:v>
                </c:pt>
                <c:pt idx="94">
                  <c:v>85.338217841070062</c:v>
                </c:pt>
                <c:pt idx="95">
                  <c:v>85.282760925849587</c:v>
                </c:pt>
                <c:pt idx="96">
                  <c:v>85.225242087333982</c:v>
                </c:pt>
                <c:pt idx="97">
                  <c:v>85.165670745091731</c:v>
                </c:pt>
                <c:pt idx="98">
                  <c:v>85.104074017287815</c:v>
                </c:pt>
                <c:pt idx="99">
                  <c:v>85.040496525790104</c:v>
                </c:pt>
                <c:pt idx="100">
                  <c:v>84.974999754199402</c:v>
                </c:pt>
                <c:pt idx="101">
                  <c:v>84.907660977725754</c:v>
                </c:pt>
                <c:pt idx="102">
                  <c:v>84.838571804238896</c:v>
                </c:pt>
                <c:pt idx="103">
                  <c:v>84.767836383765854</c:v>
                </c:pt>
                <c:pt idx="104">
                  <c:v>84.695569357872103</c:v>
                </c:pt>
                <c:pt idx="105">
                  <c:v>84.621893629801974</c:v>
                </c:pt>
                <c:pt idx="106">
                  <c:v>84.546938040482758</c:v>
                </c:pt>
                <c:pt idx="107">
                  <c:v>84.470835034526019</c:v>
                </c:pt>
                <c:pt idx="108">
                  <c:v>84.393718394646854</c:v>
                </c:pt>
                <c:pt idx="109">
                  <c:v>84.315721113297371</c:v>
                </c:pt>
                <c:pt idx="110">
                  <c:v>84.236973457844329</c:v>
                </c:pt>
                <c:pt idx="111">
                  <c:v>84.157601271490805</c:v>
                </c:pt>
                <c:pt idx="112">
                  <c:v>84.077724537503258</c:v>
                </c:pt>
                <c:pt idx="113">
                  <c:v>83.997456220186237</c:v>
                </c:pt>
                <c:pt idx="114">
                  <c:v>83.916901383265625</c:v>
                </c:pt>
                <c:pt idx="115">
                  <c:v>83.836156575480601</c:v>
                </c:pt>
                <c:pt idx="116">
                  <c:v>83.755309464571681</c:v>
                </c:pt>
                <c:pt idx="117">
                  <c:v>83.674438694593391</c:v>
                </c:pt>
                <c:pt idx="118">
                  <c:v>83.593613937490716</c:v>
                </c:pt>
                <c:pt idx="119">
                  <c:v>83.512896107933869</c:v>
                </c:pt>
                <c:pt idx="120">
                  <c:v>83.432337710198652</c:v>
                </c:pt>
                <c:pt idx="121">
                  <c:v>83.351983287048597</c:v>
                </c:pt>
                <c:pt idx="122">
                  <c:v>83.271869942765818</c:v>
                </c:pt>
                <c:pt idx="123">
                  <c:v>83.192027915347865</c:v>
                </c:pt>
                <c:pt idx="124">
                  <c:v>83.112481176144399</c:v>
                </c:pt>
                <c:pt idx="125">
                  <c:v>83.033248038602977</c:v>
                </c:pt>
                <c:pt idx="126">
                  <c:v>82.954341761138281</c:v>
                </c:pt>
                <c:pt idx="127">
                  <c:v>82.875771132292769</c:v>
                </c:pt>
                <c:pt idx="128">
                  <c:v>82.797541029228341</c:v>
                </c:pt>
                <c:pt idx="129">
                  <c:v>82.719652943122483</c:v>
                </c:pt>
                <c:pt idx="130">
                  <c:v>82.642105467218045</c:v>
                </c:pt>
                <c:pt idx="131">
                  <c:v>82.564894745093866</c:v>
                </c:pt>
                <c:pt idx="132">
                  <c:v>82.488014878201994</c:v>
                </c:pt>
                <c:pt idx="133">
                  <c:v>82.411458292885285</c:v>
                </c:pt>
                <c:pt idx="134">
                  <c:v>82.335216067982373</c:v>
                </c:pt>
                <c:pt idx="135">
                  <c:v>82.259278224781653</c:v>
                </c:pt>
                <c:pt idx="136">
                  <c:v>82.183633981540225</c:v>
                </c:pt>
                <c:pt idx="137">
                  <c:v>82.108271975073677</c:v>
                </c:pt>
                <c:pt idx="138">
                  <c:v>82.033180452078184</c:v>
                </c:pt>
                <c:pt idx="139">
                  <c:v>81.958347432899586</c:v>
                </c:pt>
                <c:pt idx="140">
                  <c:v>81.883760850436232</c:v>
                </c:pt>
                <c:pt idx="141">
                  <c:v>81.809408666776619</c:v>
                </c:pt>
                <c:pt idx="142">
                  <c:v>81.735278970045854</c:v>
                </c:pt>
                <c:pt idx="143">
                  <c:v>81.661360053779646</c:v>
                </c:pt>
                <c:pt idx="144">
                  <c:v>81.587640480974315</c:v>
                </c:pt>
                <c:pt idx="145">
                  <c:v>81.514109134782174</c:v>
                </c:pt>
                <c:pt idx="146">
                  <c:v>81.440755257642024</c:v>
                </c:pt>
                <c:pt idx="147">
                  <c:v>81.3675684804588</c:v>
                </c:pt>
                <c:pt idx="148">
                  <c:v>81.29453884327755</c:v>
                </c:pt>
                <c:pt idx="149">
                  <c:v>81.22165680873735</c:v>
                </c:pt>
                <c:pt idx="150">
                  <c:v>81.14891326944327</c:v>
                </c:pt>
                <c:pt idx="151">
                  <c:v>81.076299550256508</c:v>
                </c:pt>
                <c:pt idx="152">
                  <c:v>81.003807406379565</c:v>
                </c:pt>
                <c:pt idx="153">
                  <c:v>80.93142901799888</c:v>
                </c:pt>
                <c:pt idx="154">
                  <c:v>80.859156982146629</c:v>
                </c:pt>
                <c:pt idx="155">
                  <c:v>80.786984302352053</c:v>
                </c:pt>
                <c:pt idx="156">
                  <c:v>80.714904376572051</c:v>
                </c:pt>
                <c:pt idx="157">
                  <c:v>80.64291098381895</c:v>
                </c:pt>
                <c:pt idx="158">
                  <c:v>80.570998269840786</c:v>
                </c:pt>
                <c:pt idx="159">
                  <c:v>80.499160732153726</c:v>
                </c:pt>
                <c:pt idx="160">
                  <c:v>80.427393204678395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4944"/>
        <c:axId val="414855336"/>
      </c:scatterChart>
      <c:valAx>
        <c:axId val="414854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855336"/>
        <c:crosses val="autoZero"/>
        <c:crossBetween val="midCat"/>
      </c:valAx>
      <c:valAx>
        <c:axId val="414855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8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94.944400000000002</c:v>
                </c:pt>
                <c:pt idx="1">
                  <c:v>94.240700000000004</c:v>
                </c:pt>
                <c:pt idx="2">
                  <c:v>94.351900000000001</c:v>
                </c:pt>
                <c:pt idx="3">
                  <c:v>94.944400000000002</c:v>
                </c:pt>
                <c:pt idx="4">
                  <c:v>94.796300000000002</c:v>
                </c:pt>
                <c:pt idx="5">
                  <c:v>95.425899999999999</c:v>
                </c:pt>
                <c:pt idx="6">
                  <c:v>95.333299999999994</c:v>
                </c:pt>
                <c:pt idx="7">
                  <c:v>95.574100000000001</c:v>
                </c:pt>
                <c:pt idx="8">
                  <c:v>94.907399999999996</c:v>
                </c:pt>
                <c:pt idx="9">
                  <c:v>94.537000000000006</c:v>
                </c:pt>
                <c:pt idx="10">
                  <c:v>95.055599999999998</c:v>
                </c:pt>
                <c:pt idx="11">
                  <c:v>95.074100000000001</c:v>
                </c:pt>
                <c:pt idx="12">
                  <c:v>95.259299999999996</c:v>
                </c:pt>
                <c:pt idx="13">
                  <c:v>94.259299999999996</c:v>
                </c:pt>
                <c:pt idx="14">
                  <c:v>94.481499999999997</c:v>
                </c:pt>
                <c:pt idx="15">
                  <c:v>94.888900000000007</c:v>
                </c:pt>
                <c:pt idx="16">
                  <c:v>94.462999999999994</c:v>
                </c:pt>
                <c:pt idx="17">
                  <c:v>94.407399999999996</c:v>
                </c:pt>
                <c:pt idx="18">
                  <c:v>94.055599999999998</c:v>
                </c:pt>
                <c:pt idx="19">
                  <c:v>94.759299999999996</c:v>
                </c:pt>
                <c:pt idx="20">
                  <c:v>95.388900000000007</c:v>
                </c:pt>
                <c:pt idx="21">
                  <c:v>94.814800000000005</c:v>
                </c:pt>
                <c:pt idx="22">
                  <c:v>95.907399999999996</c:v>
                </c:pt>
                <c:pt idx="23">
                  <c:v>95.592600000000004</c:v>
                </c:pt>
                <c:pt idx="24">
                  <c:v>95.555599999999998</c:v>
                </c:pt>
                <c:pt idx="25">
                  <c:v>95.629599999999996</c:v>
                </c:pt>
                <c:pt idx="26">
                  <c:v>95.944400000000002</c:v>
                </c:pt>
                <c:pt idx="27">
                  <c:v>94.833299999999994</c:v>
                </c:pt>
                <c:pt idx="28">
                  <c:v>95.296300000000002</c:v>
                </c:pt>
                <c:pt idx="29">
                  <c:v>95.037000000000006</c:v>
                </c:pt>
                <c:pt idx="30">
                  <c:v>95.981499999999997</c:v>
                </c:pt>
                <c:pt idx="31">
                  <c:v>95.574100000000001</c:v>
                </c:pt>
                <c:pt idx="32">
                  <c:v>96.481499999999997</c:v>
                </c:pt>
                <c:pt idx="33">
                  <c:v>97.592600000000004</c:v>
                </c:pt>
                <c:pt idx="34">
                  <c:v>96.851900000000001</c:v>
                </c:pt>
                <c:pt idx="35">
                  <c:v>96.925899999999999</c:v>
                </c:pt>
                <c:pt idx="36">
                  <c:v>97.185199999999995</c:v>
                </c:pt>
                <c:pt idx="37">
                  <c:v>98.277799999999999</c:v>
                </c:pt>
                <c:pt idx="38">
                  <c:v>97.722200000000001</c:v>
                </c:pt>
                <c:pt idx="39">
                  <c:v>97.888900000000007</c:v>
                </c:pt>
                <c:pt idx="40">
                  <c:v>99.407399999999996</c:v>
                </c:pt>
                <c:pt idx="41">
                  <c:v>99.962999999999994</c:v>
                </c:pt>
                <c:pt idx="42">
                  <c:v>99.074100000000001</c:v>
                </c:pt>
                <c:pt idx="43">
                  <c:v>100.6481</c:v>
                </c:pt>
                <c:pt idx="44">
                  <c:v>99.462999999999994</c:v>
                </c:pt>
                <c:pt idx="45">
                  <c:v>101.81480000000001</c:v>
                </c:pt>
                <c:pt idx="46">
                  <c:v>101.2593</c:v>
                </c:pt>
                <c:pt idx="47">
                  <c:v>103.9815</c:v>
                </c:pt>
                <c:pt idx="48">
                  <c:v>104.9444</c:v>
                </c:pt>
                <c:pt idx="49">
                  <c:v>107.7407</c:v>
                </c:pt>
                <c:pt idx="50">
                  <c:v>110.8704</c:v>
                </c:pt>
                <c:pt idx="51">
                  <c:v>114.7963</c:v>
                </c:pt>
                <c:pt idx="52">
                  <c:v>119.8704</c:v>
                </c:pt>
                <c:pt idx="53">
                  <c:v>127.53700000000001</c:v>
                </c:pt>
                <c:pt idx="54">
                  <c:v>137.7037</c:v>
                </c:pt>
                <c:pt idx="55">
                  <c:v>149.6481</c:v>
                </c:pt>
                <c:pt idx="56">
                  <c:v>158.4074</c:v>
                </c:pt>
                <c:pt idx="57">
                  <c:v>168.11109999999999</c:v>
                </c:pt>
                <c:pt idx="58">
                  <c:v>174.62960000000001</c:v>
                </c:pt>
                <c:pt idx="59">
                  <c:v>181.31479999999999</c:v>
                </c:pt>
                <c:pt idx="60">
                  <c:v>183.98150000000001</c:v>
                </c:pt>
                <c:pt idx="61">
                  <c:v>183.62960000000001</c:v>
                </c:pt>
                <c:pt idx="62">
                  <c:v>179.37039999999999</c:v>
                </c:pt>
                <c:pt idx="63">
                  <c:v>167.38890000000001</c:v>
                </c:pt>
                <c:pt idx="64">
                  <c:v>137.51849999999999</c:v>
                </c:pt>
                <c:pt idx="65">
                  <c:v>109.8704</c:v>
                </c:pt>
                <c:pt idx="66">
                  <c:v>98.592600000000004</c:v>
                </c:pt>
                <c:pt idx="67">
                  <c:v>98.555599999999998</c:v>
                </c:pt>
                <c:pt idx="68">
                  <c:v>97.981499999999997</c:v>
                </c:pt>
                <c:pt idx="69">
                  <c:v>98.203699999999998</c:v>
                </c:pt>
                <c:pt idx="70">
                  <c:v>100.9074</c:v>
                </c:pt>
                <c:pt idx="71">
                  <c:v>102.9444</c:v>
                </c:pt>
                <c:pt idx="72">
                  <c:v>105.96299999999999</c:v>
                </c:pt>
                <c:pt idx="73">
                  <c:v>110.31480000000001</c:v>
                </c:pt>
                <c:pt idx="74">
                  <c:v>116.4444</c:v>
                </c:pt>
                <c:pt idx="75">
                  <c:v>123.4074</c:v>
                </c:pt>
                <c:pt idx="76">
                  <c:v>131.57409999999999</c:v>
                </c:pt>
                <c:pt idx="77">
                  <c:v>138.72219999999999</c:v>
                </c:pt>
                <c:pt idx="78">
                  <c:v>145.2407</c:v>
                </c:pt>
                <c:pt idx="79">
                  <c:v>150.53700000000001</c:v>
                </c:pt>
                <c:pt idx="80">
                  <c:v>153.2963</c:v>
                </c:pt>
                <c:pt idx="81">
                  <c:v>148.16669999999999</c:v>
                </c:pt>
                <c:pt idx="82">
                  <c:v>134.5926</c:v>
                </c:pt>
                <c:pt idx="83">
                  <c:v>113.9074</c:v>
                </c:pt>
                <c:pt idx="84">
                  <c:v>99.777799999999999</c:v>
                </c:pt>
                <c:pt idx="85">
                  <c:v>95.611099999999993</c:v>
                </c:pt>
                <c:pt idx="86">
                  <c:v>94.796300000000002</c:v>
                </c:pt>
                <c:pt idx="87">
                  <c:v>95.092600000000004</c:v>
                </c:pt>
                <c:pt idx="88">
                  <c:v>95.240700000000004</c:v>
                </c:pt>
                <c:pt idx="89">
                  <c:v>93.907399999999996</c:v>
                </c:pt>
                <c:pt idx="90">
                  <c:v>94.018500000000003</c:v>
                </c:pt>
                <c:pt idx="91">
                  <c:v>93.148099999999999</c:v>
                </c:pt>
                <c:pt idx="92">
                  <c:v>93.481499999999997</c:v>
                </c:pt>
                <c:pt idx="93">
                  <c:v>94.074100000000001</c:v>
                </c:pt>
                <c:pt idx="94">
                  <c:v>93.907399999999996</c:v>
                </c:pt>
                <c:pt idx="95">
                  <c:v>93.462999999999994</c:v>
                </c:pt>
                <c:pt idx="96">
                  <c:v>93.5</c:v>
                </c:pt>
                <c:pt idx="97">
                  <c:v>92.740700000000004</c:v>
                </c:pt>
                <c:pt idx="98">
                  <c:v>93.037000000000006</c:v>
                </c:pt>
                <c:pt idx="99">
                  <c:v>94.277799999999999</c:v>
                </c:pt>
                <c:pt idx="100">
                  <c:v>93.833299999999994</c:v>
                </c:pt>
                <c:pt idx="101">
                  <c:v>94.870400000000004</c:v>
                </c:pt>
                <c:pt idx="102">
                  <c:v>94.018500000000003</c:v>
                </c:pt>
                <c:pt idx="103">
                  <c:v>95.148099999999999</c:v>
                </c:pt>
                <c:pt idx="104">
                  <c:v>95.685199999999995</c:v>
                </c:pt>
                <c:pt idx="105">
                  <c:v>96.759299999999996</c:v>
                </c:pt>
                <c:pt idx="106">
                  <c:v>97.370400000000004</c:v>
                </c:pt>
                <c:pt idx="107">
                  <c:v>98.166700000000006</c:v>
                </c:pt>
                <c:pt idx="108">
                  <c:v>99.185199999999995</c:v>
                </c:pt>
                <c:pt idx="109">
                  <c:v>101.7593</c:v>
                </c:pt>
                <c:pt idx="110">
                  <c:v>102.7407</c:v>
                </c:pt>
                <c:pt idx="111">
                  <c:v>105.4444</c:v>
                </c:pt>
                <c:pt idx="112">
                  <c:v>107.2222</c:v>
                </c:pt>
                <c:pt idx="113">
                  <c:v>108.4444</c:v>
                </c:pt>
                <c:pt idx="114">
                  <c:v>108.83329999999999</c:v>
                </c:pt>
                <c:pt idx="115">
                  <c:v>106.5556</c:v>
                </c:pt>
                <c:pt idx="116">
                  <c:v>104.2037</c:v>
                </c:pt>
                <c:pt idx="117">
                  <c:v>100.81480000000001</c:v>
                </c:pt>
                <c:pt idx="118">
                  <c:v>98.462999999999994</c:v>
                </c:pt>
                <c:pt idx="119">
                  <c:v>95.407399999999996</c:v>
                </c:pt>
                <c:pt idx="120">
                  <c:v>92.185199999999995</c:v>
                </c:pt>
                <c:pt idx="121">
                  <c:v>92.666700000000006</c:v>
                </c:pt>
                <c:pt idx="122">
                  <c:v>92.611099999999993</c:v>
                </c:pt>
                <c:pt idx="123">
                  <c:v>91.592600000000004</c:v>
                </c:pt>
                <c:pt idx="124">
                  <c:v>92.574100000000001</c:v>
                </c:pt>
                <c:pt idx="125">
                  <c:v>93.074100000000001</c:v>
                </c:pt>
                <c:pt idx="126">
                  <c:v>92.5</c:v>
                </c:pt>
                <c:pt idx="127">
                  <c:v>92.129599999999996</c:v>
                </c:pt>
                <c:pt idx="128">
                  <c:v>92.740700000000004</c:v>
                </c:pt>
                <c:pt idx="129">
                  <c:v>91.407399999999996</c:v>
                </c:pt>
                <c:pt idx="130">
                  <c:v>92.759299999999996</c:v>
                </c:pt>
                <c:pt idx="131">
                  <c:v>92.462999999999994</c:v>
                </c:pt>
                <c:pt idx="132">
                  <c:v>93.222200000000001</c:v>
                </c:pt>
                <c:pt idx="133">
                  <c:v>92.851900000000001</c:v>
                </c:pt>
                <c:pt idx="134">
                  <c:v>94.870400000000004</c:v>
                </c:pt>
                <c:pt idx="135">
                  <c:v>95.166700000000006</c:v>
                </c:pt>
                <c:pt idx="136">
                  <c:v>96.722200000000001</c:v>
                </c:pt>
                <c:pt idx="137">
                  <c:v>98.240700000000004</c:v>
                </c:pt>
                <c:pt idx="138">
                  <c:v>98.537000000000006</c:v>
                </c:pt>
                <c:pt idx="139">
                  <c:v>100.2593</c:v>
                </c:pt>
                <c:pt idx="140">
                  <c:v>98.833299999999994</c:v>
                </c:pt>
                <c:pt idx="141">
                  <c:v>97.166700000000006</c:v>
                </c:pt>
                <c:pt idx="142">
                  <c:v>96.240700000000004</c:v>
                </c:pt>
                <c:pt idx="143">
                  <c:v>94.129599999999996</c:v>
                </c:pt>
                <c:pt idx="144">
                  <c:v>92.296300000000002</c:v>
                </c:pt>
                <c:pt idx="145">
                  <c:v>91.574100000000001</c:v>
                </c:pt>
                <c:pt idx="146">
                  <c:v>92.055599999999998</c:v>
                </c:pt>
                <c:pt idx="147">
                  <c:v>91.518500000000003</c:v>
                </c:pt>
                <c:pt idx="148">
                  <c:v>90.685199999999995</c:v>
                </c:pt>
                <c:pt idx="149">
                  <c:v>91.222200000000001</c:v>
                </c:pt>
                <c:pt idx="150">
                  <c:v>92.259299999999996</c:v>
                </c:pt>
                <c:pt idx="151">
                  <c:v>91.833299999999994</c:v>
                </c:pt>
                <c:pt idx="152">
                  <c:v>91.203699999999998</c:v>
                </c:pt>
                <c:pt idx="153">
                  <c:v>91.555599999999998</c:v>
                </c:pt>
                <c:pt idx="154">
                  <c:v>90.759299999999996</c:v>
                </c:pt>
                <c:pt idx="155">
                  <c:v>90.722200000000001</c:v>
                </c:pt>
                <c:pt idx="156">
                  <c:v>91.648099999999999</c:v>
                </c:pt>
                <c:pt idx="157">
                  <c:v>90.407399999999996</c:v>
                </c:pt>
                <c:pt idx="158">
                  <c:v>91.185199999999995</c:v>
                </c:pt>
                <c:pt idx="159">
                  <c:v>91.537000000000006</c:v>
                </c:pt>
                <c:pt idx="160">
                  <c:v>91.074100000000001</c:v>
                </c:pt>
                <c:pt idx="161">
                  <c:v>89.944400000000002</c:v>
                </c:pt>
                <c:pt idx="162">
                  <c:v>90.907399999999996</c:v>
                </c:pt>
                <c:pt idx="163">
                  <c:v>90.574100000000001</c:v>
                </c:pt>
                <c:pt idx="164">
                  <c:v>90.074100000000001</c:v>
                </c:pt>
                <c:pt idx="165">
                  <c:v>90.018500000000003</c:v>
                </c:pt>
                <c:pt idx="166">
                  <c:v>89.870400000000004</c:v>
                </c:pt>
                <c:pt idx="167">
                  <c:v>89.759299999999996</c:v>
                </c:pt>
                <c:pt idx="168">
                  <c:v>89.833299999999994</c:v>
                </c:pt>
                <c:pt idx="169">
                  <c:v>89.111099999999993</c:v>
                </c:pt>
                <c:pt idx="170">
                  <c:v>89.962999999999994</c:v>
                </c:pt>
                <c:pt idx="171">
                  <c:v>91.981499999999997</c:v>
                </c:pt>
                <c:pt idx="172">
                  <c:v>89.351900000000001</c:v>
                </c:pt>
                <c:pt idx="173">
                  <c:v>89.111099999999993</c:v>
                </c:pt>
                <c:pt idx="174">
                  <c:v>90.666700000000006</c:v>
                </c:pt>
                <c:pt idx="175">
                  <c:v>89.111099999999993</c:v>
                </c:pt>
                <c:pt idx="176">
                  <c:v>89.277799999999999</c:v>
                </c:pt>
                <c:pt idx="177">
                  <c:v>88.833299999999994</c:v>
                </c:pt>
                <c:pt idx="178">
                  <c:v>89.240700000000004</c:v>
                </c:pt>
                <c:pt idx="179">
                  <c:v>88.629599999999996</c:v>
                </c:pt>
                <c:pt idx="180">
                  <c:v>90.055599999999998</c:v>
                </c:pt>
                <c:pt idx="181">
                  <c:v>89.555599999999998</c:v>
                </c:pt>
                <c:pt idx="182">
                  <c:v>89.814800000000005</c:v>
                </c:pt>
                <c:pt idx="183">
                  <c:v>89.092600000000004</c:v>
                </c:pt>
                <c:pt idx="184">
                  <c:v>89.629599999999996</c:v>
                </c:pt>
                <c:pt idx="185">
                  <c:v>89.944400000000002</c:v>
                </c:pt>
                <c:pt idx="186">
                  <c:v>89.222200000000001</c:v>
                </c:pt>
                <c:pt idx="187">
                  <c:v>90.333299999999994</c:v>
                </c:pt>
                <c:pt idx="188">
                  <c:v>89.648099999999999</c:v>
                </c:pt>
                <c:pt idx="189">
                  <c:v>89.5</c:v>
                </c:pt>
                <c:pt idx="190">
                  <c:v>88.351900000000001</c:v>
                </c:pt>
                <c:pt idx="191">
                  <c:v>88.870400000000004</c:v>
                </c:pt>
                <c:pt idx="192">
                  <c:v>88.796300000000002</c:v>
                </c:pt>
                <c:pt idx="193">
                  <c:v>88.981499999999997</c:v>
                </c:pt>
                <c:pt idx="194">
                  <c:v>88.462999999999994</c:v>
                </c:pt>
                <c:pt idx="195">
                  <c:v>88.111099999999993</c:v>
                </c:pt>
                <c:pt idx="196">
                  <c:v>88.833299999999994</c:v>
                </c:pt>
                <c:pt idx="197">
                  <c:v>88.111099999999993</c:v>
                </c:pt>
                <c:pt idx="198">
                  <c:v>88.166700000000006</c:v>
                </c:pt>
                <c:pt idx="199">
                  <c:v>89</c:v>
                </c:pt>
                <c:pt idx="200">
                  <c:v>88.444400000000002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98.099403141127922</c:v>
                </c:pt>
                <c:pt idx="25">
                  <c:v>98.050426966058154</c:v>
                </c:pt>
                <c:pt idx="26">
                  <c:v>98.001439145763754</c:v>
                </c:pt>
                <c:pt idx="27">
                  <c:v>97.952438614444276</c:v>
                </c:pt>
                <c:pt idx="28">
                  <c:v>97.903424209764125</c:v>
                </c:pt>
                <c:pt idx="29">
                  <c:v>97.854394664298297</c:v>
                </c:pt>
                <c:pt idx="30">
                  <c:v>97.805348596311333</c:v>
                </c:pt>
                <c:pt idx="31">
                  <c:v>97.756284500100378</c:v>
                </c:pt>
                <c:pt idx="32">
                  <c:v>97.707200737347435</c:v>
                </c:pt>
                <c:pt idx="33">
                  <c:v>97.658095536790043</c:v>
                </c:pt>
                <c:pt idx="34">
                  <c:v>97.608967035677622</c:v>
                </c:pt>
                <c:pt idx="35">
                  <c:v>97.559813504500639</c:v>
                </c:pt>
                <c:pt idx="36">
                  <c:v>97.510634308391033</c:v>
                </c:pt>
                <c:pt idx="37">
                  <c:v>97.461433605635591</c:v>
                </c:pt>
                <c:pt idx="38">
                  <c:v>97.412233451633895</c:v>
                </c:pt>
                <c:pt idx="39">
                  <c:v>97.363116744435828</c:v>
                </c:pt>
                <c:pt idx="40">
                  <c:v>97.314357361098388</c:v>
                </c:pt>
                <c:pt idx="41">
                  <c:v>97.266784048484851</c:v>
                </c:pt>
                <c:pt idx="42">
                  <c:v>97.222716522079807</c:v>
                </c:pt>
                <c:pt idx="43">
                  <c:v>97.188171641769813</c:v>
                </c:pt>
                <c:pt idx="44">
                  <c:v>97.177599177613487</c:v>
                </c:pt>
                <c:pt idx="45">
                  <c:v>97.223061865349209</c:v>
                </c:pt>
                <c:pt idx="46">
                  <c:v>97.390088735715054</c:v>
                </c:pt>
                <c:pt idx="47">
                  <c:v>97.801491705285173</c:v>
                </c:pt>
                <c:pt idx="48">
                  <c:v>98.666987682976469</c:v>
                </c:pt>
                <c:pt idx="49">
                  <c:v>100.30967433419711</c:v>
                </c:pt>
                <c:pt idx="50">
                  <c:v>103.17131914956559</c:v>
                </c:pt>
                <c:pt idx="51">
                  <c:v>107.77147482480989</c:v>
                </c:pt>
                <c:pt idx="52">
                  <c:v>114.59830338359836</c:v>
                </c:pt>
                <c:pt idx="53">
                  <c:v>123.92902036035139</c:v>
                </c:pt>
                <c:pt idx="54">
                  <c:v>135.61524142961727</c:v>
                </c:pt>
                <c:pt idx="55">
                  <c:v>148.91009447425688</c:v>
                </c:pt>
                <c:pt idx="56">
                  <c:v>162.43447926651487</c:v>
                </c:pt>
                <c:pt idx="57">
                  <c:v>174.35456776889473</c:v>
                </c:pt>
                <c:pt idx="58">
                  <c:v>182.76684232973545</c:v>
                </c:pt>
                <c:pt idx="59">
                  <c:v>186.18846957606669</c:v>
                </c:pt>
                <c:pt idx="60">
                  <c:v>183.98133834682446</c:v>
                </c:pt>
                <c:pt idx="61">
                  <c:v>176.54347193792088</c:v>
                </c:pt>
                <c:pt idx="62">
                  <c:v>165.18905688909149</c:v>
                </c:pt>
                <c:pt idx="63">
                  <c:v>151.76671510895514</c:v>
                </c:pt>
                <c:pt idx="64">
                  <c:v>138.16824257881254</c:v>
                </c:pt>
                <c:pt idx="65">
                  <c:v>125.90640888476817</c:v>
                </c:pt>
                <c:pt idx="66">
                  <c:v>115.88623588012302</c:v>
                </c:pt>
                <c:pt idx="67">
                  <c:v>108.39904422964131</c:v>
                </c:pt>
                <c:pt idx="68">
                  <c:v>103.2862450987157</c:v>
                </c:pt>
                <c:pt idx="69">
                  <c:v>100.18428641802012</c:v>
                </c:pt>
                <c:pt idx="70">
                  <c:v>98.771085913845042</c:v>
                </c:pt>
                <c:pt idx="71">
                  <c:v>98.957585907217009</c:v>
                </c:pt>
                <c:pt idx="72">
                  <c:v>100.97427736452175</c:v>
                </c:pt>
                <c:pt idx="73">
                  <c:v>105.29014931854671</c:v>
                </c:pt>
                <c:pt idx="74">
                  <c:v>112.31357905594729</c:v>
                </c:pt>
                <c:pt idx="75">
                  <c:v>121.91877703584966</c:v>
                </c:pt>
                <c:pt idx="76">
                  <c:v>133.01217610725681</c:v>
                </c:pt>
                <c:pt idx="77">
                  <c:v>143.47434739456853</c:v>
                </c:pt>
                <c:pt idx="78">
                  <c:v>150.70593712152484</c:v>
                </c:pt>
                <c:pt idx="79">
                  <c:v>152.63701831077498</c:v>
                </c:pt>
                <c:pt idx="80">
                  <c:v>148.66872871204458</c:v>
                </c:pt>
                <c:pt idx="81">
                  <c:v>139.96131567106318</c:v>
                </c:pt>
                <c:pt idx="82">
                  <c:v>128.87830087741995</c:v>
                </c:pt>
                <c:pt idx="83">
                  <c:v>117.94636709488726</c:v>
                </c:pt>
                <c:pt idx="84">
                  <c:v>108.94975913942176</c:v>
                </c:pt>
                <c:pt idx="85">
                  <c:v>102.5791617302483</c:v>
                </c:pt>
                <c:pt idx="86">
                  <c:v>98.631236446757967</c:v>
                </c:pt>
                <c:pt idx="87">
                  <c:v>96.462195569439473</c:v>
                </c:pt>
                <c:pt idx="88">
                  <c:v>95.388461142851398</c:v>
                </c:pt>
                <c:pt idx="89">
                  <c:v>94.894109755824275</c:v>
                </c:pt>
                <c:pt idx="90">
                  <c:v>94.666566763845097</c:v>
                </c:pt>
                <c:pt idx="91">
                  <c:v>94.546839396346641</c:v>
                </c:pt>
                <c:pt idx="92">
                  <c:v>94.465526389358629</c:v>
                </c:pt>
                <c:pt idx="93">
                  <c:v>94.396318185325157</c:v>
                </c:pt>
                <c:pt idx="94">
                  <c:v>94.330510525958644</c:v>
                </c:pt>
                <c:pt idx="95">
                  <c:v>94.265620157357645</c:v>
                </c:pt>
                <c:pt idx="96">
                  <c:v>94.201123406294499</c:v>
                </c:pt>
                <c:pt idx="97">
                  <c:v>94.137178183198358</c:v>
                </c:pt>
                <c:pt idx="98">
                  <c:v>94.074558125074503</c:v>
                </c:pt>
                <c:pt idx="99">
                  <c:v>94.015384048970844</c:v>
                </c:pt>
                <c:pt idx="100">
                  <c:v>93.964965397042789</c:v>
                </c:pt>
                <c:pt idx="101">
                  <c:v>93.935459540960196</c:v>
                </c:pt>
                <c:pt idx="102">
                  <c:v>93.952021233246271</c:v>
                </c:pt>
                <c:pt idx="103">
                  <c:v>94.0611733994416</c:v>
                </c:pt>
                <c:pt idx="104">
                  <c:v>94.33877121670703</c:v>
                </c:pt>
                <c:pt idx="105">
                  <c:v>94.891388858579475</c:v>
                </c:pt>
                <c:pt idx="106">
                  <c:v>95.842168936593538</c:v>
                </c:pt>
                <c:pt idx="107">
                  <c:v>97.293844219264301</c:v>
                </c:pt>
                <c:pt idx="108">
                  <c:v>99.271122313636369</c:v>
                </c:pt>
                <c:pt idx="109">
                  <c:v>101.6607784652699</c:v>
                </c:pt>
                <c:pt idx="110">
                  <c:v>104.18202017509707</c:v>
                </c:pt>
                <c:pt idx="111">
                  <c:v>106.41880838843252</c:v>
                </c:pt>
                <c:pt idx="112">
                  <c:v>107.92211409669824</c:v>
                </c:pt>
                <c:pt idx="113">
                  <c:v>108.35159450631379</c:v>
                </c:pt>
                <c:pt idx="114">
                  <c:v>107.59626752162296</c:v>
                </c:pt>
                <c:pt idx="115">
                  <c:v>105.81577385112453</c:v>
                </c:pt>
                <c:pt idx="116">
                  <c:v>103.38128461782104</c:v>
                </c:pt>
                <c:pt idx="117">
                  <c:v>100.74590988082274</c:v>
                </c:pt>
                <c:pt idx="118">
                  <c:v>98.306344023521874</c:v>
                </c:pt>
                <c:pt idx="119">
                  <c:v>96.312496973901119</c:v>
                </c:pt>
                <c:pt idx="120">
                  <c:v>94.848299857342113</c:v>
                </c:pt>
                <c:pt idx="121">
                  <c:v>93.869687149008598</c:v>
                </c:pt>
                <c:pt idx="122">
                  <c:v>93.266242866257627</c:v>
                </c:pt>
                <c:pt idx="123">
                  <c:v>92.915841348544845</c:v>
                </c:pt>
                <c:pt idx="124">
                  <c:v>92.717155348323445</c:v>
                </c:pt>
                <c:pt idx="125">
                  <c:v>92.600253155848861</c:v>
                </c:pt>
                <c:pt idx="126">
                  <c:v>92.523478106830154</c:v>
                </c:pt>
                <c:pt idx="127">
                  <c:v>92.465486979275738</c:v>
                </c:pt>
                <c:pt idx="128">
                  <c:v>92.418523269702348</c:v>
                </c:pt>
                <c:pt idx="129">
                  <c:v>92.386207969241397</c:v>
                </c:pt>
                <c:pt idx="130">
                  <c:v>92.387462278743754</c:v>
                </c:pt>
                <c:pt idx="131">
                  <c:v>92.466166018316017</c:v>
                </c:pt>
                <c:pt idx="132">
                  <c:v>92.701079225931295</c:v>
                </c:pt>
                <c:pt idx="133">
                  <c:v>93.202087387277444</c:v>
                </c:pt>
                <c:pt idx="134">
                  <c:v>94.074055782449832</c:v>
                </c:pt>
                <c:pt idx="135">
                  <c:v>95.34231668072465</c:v>
                </c:pt>
                <c:pt idx="136">
                  <c:v>96.869822096486629</c:v>
                </c:pt>
                <c:pt idx="137">
                  <c:v>98.332328895021121</c:v>
                </c:pt>
                <c:pt idx="138">
                  <c:v>99.308455276134978</c:v>
                </c:pt>
                <c:pt idx="139">
                  <c:v>99.465785197122841</c:v>
                </c:pt>
                <c:pt idx="140">
                  <c:v>98.734228061150418</c:v>
                </c:pt>
                <c:pt idx="141">
                  <c:v>97.344685971705999</c:v>
                </c:pt>
                <c:pt idx="142">
                  <c:v>95.704275363679713</c:v>
                </c:pt>
                <c:pt idx="143">
                  <c:v>94.199031442675505</c:v>
                </c:pt>
                <c:pt idx="144">
                  <c:v>93.052570731394226</c:v>
                </c:pt>
                <c:pt idx="145">
                  <c:v>92.303475222328316</c:v>
                </c:pt>
                <c:pt idx="146">
                  <c:v>91.871439368008083</c:v>
                </c:pt>
                <c:pt idx="147">
                  <c:v>91.641840814180725</c:v>
                </c:pt>
                <c:pt idx="148">
                  <c:v>91.519908248481812</c:v>
                </c:pt>
                <c:pt idx="149">
                  <c:v>91.446642904644307</c:v>
                </c:pt>
                <c:pt idx="150">
                  <c:v>91.392299665807172</c:v>
                </c:pt>
                <c:pt idx="151">
                  <c:v>91.344341214775568</c:v>
                </c:pt>
                <c:pt idx="152">
                  <c:v>91.298272871903407</c:v>
                </c:pt>
                <c:pt idx="153">
                  <c:v>91.252708822626886</c:v>
                </c:pt>
                <c:pt idx="154">
                  <c:v>91.207278032050411</c:v>
                </c:pt>
                <c:pt idx="155">
                  <c:v>91.161892742167311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98.099403141127922</c:v>
                </c:pt>
                <c:pt idx="25">
                  <c:v>98.050426966058154</c:v>
                </c:pt>
                <c:pt idx="26">
                  <c:v>98.001439145763698</c:v>
                </c:pt>
                <c:pt idx="27">
                  <c:v>97.952438614443793</c:v>
                </c:pt>
                <c:pt idx="28">
                  <c:v>97.903424209760544</c:v>
                </c:pt>
                <c:pt idx="29">
                  <c:v>97.854394664273073</c:v>
                </c:pt>
                <c:pt idx="30">
                  <c:v>97.805348596144825</c:v>
                </c:pt>
                <c:pt idx="31">
                  <c:v>97.756284499068968</c:v>
                </c:pt>
                <c:pt idx="32">
                  <c:v>97.707200731353211</c:v>
                </c:pt>
                <c:pt idx="33">
                  <c:v>97.658095504103997</c:v>
                </c:pt>
                <c:pt idx="34">
                  <c:v>97.608966868445819</c:v>
                </c:pt>
                <c:pt idx="35">
                  <c:v>97.559812701710641</c:v>
                </c:pt>
                <c:pt idx="36">
                  <c:v>97.510630692529958</c:v>
                </c:pt>
                <c:pt idx="37">
                  <c:v>97.461418324760956</c:v>
                </c:pt>
                <c:pt idx="38">
                  <c:v>97.412172860178273</c:v>
                </c:pt>
                <c:pt idx="39">
                  <c:v>97.36289131986338</c:v>
                </c:pt>
                <c:pt idx="40">
                  <c:v>97.313570464226046</c:v>
                </c:pt>
                <c:pt idx="41">
                  <c:v>97.264206771595809</c:v>
                </c:pt>
                <c:pt idx="42">
                  <c:v>97.214796415327413</c:v>
                </c:pt>
                <c:pt idx="43">
                  <c:v>97.165335239373107</c:v>
                </c:pt>
                <c:pt idx="44">
                  <c:v>97.115818732285277</c:v>
                </c:pt>
                <c:pt idx="45">
                  <c:v>97.066241999629341</c:v>
                </c:pt>
                <c:pt idx="46">
                  <c:v>97.016599734805894</c:v>
                </c:pt>
                <c:pt idx="47">
                  <c:v>96.96688618830656</c:v>
                </c:pt>
                <c:pt idx="48">
                  <c:v>96.917095135459746</c:v>
                </c:pt>
                <c:pt idx="49">
                  <c:v>96.867219842761159</c:v>
                </c:pt>
                <c:pt idx="50">
                  <c:v>96.817253032931745</c:v>
                </c:pt>
                <c:pt idx="51">
                  <c:v>96.767186848904032</c:v>
                </c:pt>
                <c:pt idx="52">
                  <c:v>96.717012817006221</c:v>
                </c:pt>
                <c:pt idx="53">
                  <c:v>96.666721809696952</c:v>
                </c:pt>
                <c:pt idx="54">
                  <c:v>96.616304008300446</c:v>
                </c:pt>
                <c:pt idx="55">
                  <c:v>96.565748866305867</c:v>
                </c:pt>
                <c:pt idx="56">
                  <c:v>96.515045073927396</c:v>
                </c:pt>
                <c:pt idx="57">
                  <c:v>96.464180524772956</c:v>
                </c:pt>
                <c:pt idx="58">
                  <c:v>96.413142285643175</c:v>
                </c:pt>
                <c:pt idx="59">
                  <c:v>96.361916570676954</c:v>
                </c:pt>
                <c:pt idx="60">
                  <c:v>96.310488721276812</c:v>
                </c:pt>
                <c:pt idx="61">
                  <c:v>96.258843193485859</c:v>
                </c:pt>
                <c:pt idx="62">
                  <c:v>96.206963554744448</c:v>
                </c:pt>
                <c:pt idx="63">
                  <c:v>96.154832492227754</c:v>
                </c:pt>
                <c:pt idx="64">
                  <c:v>96.102431835245881</c:v>
                </c:pt>
                <c:pt idx="65">
                  <c:v>96.049742594469237</c:v>
                </c:pt>
                <c:pt idx="66">
                  <c:v>95.996745021011677</c:v>
                </c:pt>
                <c:pt idx="67">
                  <c:v>95.943418688642609</c:v>
                </c:pt>
                <c:pt idx="68">
                  <c:v>95.88974260259117</c:v>
                </c:pt>
                <c:pt idx="69">
                  <c:v>95.83569533852129</c:v>
                </c:pt>
                <c:pt idx="70">
                  <c:v>95.781255215264665</c:v>
                </c:pt>
                <c:pt idx="71">
                  <c:v>95.726400504766971</c:v>
                </c:pt>
                <c:pt idx="72">
                  <c:v>95.671109682386202</c:v>
                </c:pt>
                <c:pt idx="73">
                  <c:v>95.615361720140072</c:v>
                </c:pt>
                <c:pt idx="74">
                  <c:v>95.559136424686486</c:v>
                </c:pt>
                <c:pt idx="75">
                  <c:v>95.502414820695861</c:v>
                </c:pt>
                <c:pt idx="76">
                  <c:v>95.445179578801302</c:v>
                </c:pt>
                <c:pt idx="77">
                  <c:v>95.387415485470385</c:v>
                </c:pt>
                <c:pt idx="78">
                  <c:v>95.329109949930213</c:v>
                </c:pt>
                <c:pt idx="79">
                  <c:v>95.270253540716652</c:v>
                </c:pt>
                <c:pt idx="80">
                  <c:v>95.210840541577085</c:v>
                </c:pt>
                <c:pt idx="81">
                  <c:v>95.150869513427722</c:v>
                </c:pt>
                <c:pt idx="82">
                  <c:v>95.090343846010541</c:v>
                </c:pt>
                <c:pt idx="83">
                  <c:v>95.029272280003397</c:v>
                </c:pt>
                <c:pt idx="84">
                  <c:v>94.967669377855387</c:v>
                </c:pt>
                <c:pt idx="85">
                  <c:v>94.905555919824067</c:v>
                </c:pt>
                <c:pt idx="86">
                  <c:v>94.842959200868947</c:v>
                </c:pt>
                <c:pt idx="87">
                  <c:v>94.779913204488196</c:v>
                </c:pt>
                <c:pt idx="88">
                  <c:v>94.716458631498938</c:v>
                </c:pt>
                <c:pt idx="89">
                  <c:v>94.652642765310119</c:v>
                </c:pt>
                <c:pt idx="90">
                  <c:v>94.588519160445358</c:v>
                </c:pt>
                <c:pt idx="91">
                  <c:v>94.524147147826582</c:v>
                </c:pt>
                <c:pt idx="92">
                  <c:v>94.459591158342675</c:v>
                </c:pt>
                <c:pt idx="93">
                  <c:v>94.3949198750542</c:v>
                </c:pt>
                <c:pt idx="94">
                  <c:v>94.330205233442229</c:v>
                </c:pt>
                <c:pt idx="95">
                  <c:v>94.265521297717441</c:v>
                </c:pt>
                <c:pt idx="96">
                  <c:v>94.200943048663248</c:v>
                </c:pt>
                <c:pt idx="97">
                  <c:v>94.136545124139985</c:v>
                </c:pt>
                <c:pt idx="98">
                  <c:v>94.072400556701851</c:v>
                </c:pt>
                <c:pt idx="99">
                  <c:v>94.00857955344587</c:v>
                </c:pt>
                <c:pt idx="100">
                  <c:v>93.945148361131771</c:v>
                </c:pt>
                <c:pt idx="101">
                  <c:v>93.882168254946848</c:v>
                </c:pt>
                <c:pt idx="102">
                  <c:v>93.819694682438907</c:v>
                </c:pt>
                <c:pt idx="103">
                  <c:v>93.757776585687708</c:v>
                </c:pt>
                <c:pt idx="104">
                  <c:v>93.696455915431301</c:v>
                </c:pt>
                <c:pt idx="105">
                  <c:v>93.635767341342273</c:v>
                </c:pt>
                <c:pt idx="106">
                  <c:v>93.575738153652239</c:v>
                </c:pt>
                <c:pt idx="107">
                  <c:v>93.516388343428389</c:v>
                </c:pt>
                <c:pt idx="108">
                  <c:v>93.457730842435922</c:v>
                </c:pt>
                <c:pt idx="109">
                  <c:v>93.399771898919695</c:v>
                </c:pt>
                <c:pt idx="110">
                  <c:v>93.342511562872147</c:v>
                </c:pt>
                <c:pt idx="111">
                  <c:v>93.285944253335487</c:v>
                </c:pt>
                <c:pt idx="112">
                  <c:v>93.230059380806097</c:v>
                </c:pt>
                <c:pt idx="113">
                  <c:v>93.174841999577296</c:v>
                </c:pt>
                <c:pt idx="114">
                  <c:v>93.12027346755022</c:v>
                </c:pt>
                <c:pt idx="115">
                  <c:v>93.066332094328388</c:v>
                </c:pt>
                <c:pt idx="116">
                  <c:v>93.012993761989478</c:v>
                </c:pt>
                <c:pt idx="117">
                  <c:v>92.960232506538347</c:v>
                </c:pt>
                <c:pt idx="118">
                  <c:v>92.908021051484354</c:v>
                </c:pt>
                <c:pt idx="119">
                  <c:v>92.856331288109743</c:v>
                </c:pt>
                <c:pt idx="120">
                  <c:v>92.805134699710024</c:v>
                </c:pt>
                <c:pt idx="121">
                  <c:v>92.754402729350247</c:v>
                </c:pt>
                <c:pt idx="122">
                  <c:v>92.704107092482772</c:v>
                </c:pt>
                <c:pt idx="123">
                  <c:v>92.654220037138032</c:v>
                </c:pt>
                <c:pt idx="124">
                  <c:v>92.604714555366726</c:v>
                </c:pt>
                <c:pt idx="125">
                  <c:v>92.555564550235587</c:v>
                </c:pt>
                <c:pt idx="126">
                  <c:v>92.50674496301238</c:v>
                </c:pt>
                <c:pt idx="127">
                  <c:v>92.458231865278805</c:v>
                </c:pt>
                <c:pt idx="128">
                  <c:v>92.410002520633782</c:v>
                </c:pt>
                <c:pt idx="129">
                  <c:v>92.362035420441558</c:v>
                </c:pt>
                <c:pt idx="130">
                  <c:v>92.314310297781873</c:v>
                </c:pt>
                <c:pt idx="131">
                  <c:v>92.266808123404616</c:v>
                </c:pt>
                <c:pt idx="132">
                  <c:v>92.219511087108117</c:v>
                </c:pt>
                <c:pt idx="133">
                  <c:v>92.172402567567886</c:v>
                </c:pt>
                <c:pt idx="134">
                  <c:v>92.125467093258052</c:v>
                </c:pt>
                <c:pt idx="135">
                  <c:v>92.078690296741911</c:v>
                </c:pt>
                <c:pt idx="136">
                  <c:v>92.032058864266034</c:v>
                </c:pt>
                <c:pt idx="137">
                  <c:v>91.985560482282509</c:v>
                </c:pt>
                <c:pt idx="138">
                  <c:v>91.939183782244129</c:v>
                </c:pt>
                <c:pt idx="139">
                  <c:v>91.892918284770445</c:v>
                </c:pt>
                <c:pt idx="140">
                  <c:v>91.846754344066611</c:v>
                </c:pt>
                <c:pt idx="141">
                  <c:v>91.800683093290829</c:v>
                </c:pt>
                <c:pt idx="142">
                  <c:v>91.75469639140681</c:v>
                </c:pt>
                <c:pt idx="143">
                  <c:v>91.708786771922973</c:v>
                </c:pt>
                <c:pt idx="144">
                  <c:v>91.662947393807841</c:v>
                </c:pt>
                <c:pt idx="145">
                  <c:v>91.617171994778118</c:v>
                </c:pt>
                <c:pt idx="146">
                  <c:v>91.571454847079096</c:v>
                </c:pt>
                <c:pt idx="147">
                  <c:v>91.52579071581647</c:v>
                </c:pt>
                <c:pt idx="148">
                  <c:v>91.480174819849154</c:v>
                </c:pt>
                <c:pt idx="149">
                  <c:v>91.434602795213777</c:v>
                </c:pt>
                <c:pt idx="150">
                  <c:v>91.389070661023382</c:v>
                </c:pt>
                <c:pt idx="151">
                  <c:v>91.343574787759223</c:v>
                </c:pt>
                <c:pt idx="152">
                  <c:v>91.298111867859518</c:v>
                </c:pt>
                <c:pt idx="153">
                  <c:v>91.252678888497897</c:v>
                </c:pt>
                <c:pt idx="154">
                  <c:v>91.207273106436929</c:v>
                </c:pt>
                <c:pt idx="155">
                  <c:v>91.161892024839119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6120"/>
        <c:axId val="414856512"/>
      </c:scatterChart>
      <c:valAx>
        <c:axId val="414856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856512"/>
        <c:crosses val="autoZero"/>
        <c:crossBetween val="midCat"/>
      </c:valAx>
      <c:valAx>
        <c:axId val="414856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856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2.4533750682852667E-2</c:v>
                </c:pt>
                <c:pt idx="2">
                  <c:v>8.2312825157667358E-2</c:v>
                </c:pt>
                <c:pt idx="3">
                  <c:v>0.16433303007974584</c:v>
                </c:pt>
                <c:pt idx="4">
                  <c:v>0.18159927779194962</c:v>
                </c:pt>
                <c:pt idx="5">
                  <c:v>0.19096099128840513</c:v>
                </c:pt>
                <c:pt idx="6">
                  <c:v>0.21368156340619923</c:v>
                </c:pt>
                <c:pt idx="7">
                  <c:v>0.21483226322105231</c:v>
                </c:pt>
                <c:pt idx="8">
                  <c:v>0.20573733483632109</c:v>
                </c:pt>
                <c:pt idx="9">
                  <c:v>0.17277025923966088</c:v>
                </c:pt>
                <c:pt idx="10">
                  <c:v>0.12096143993187697</c:v>
                </c:pt>
                <c:pt idx="11">
                  <c:v>7.8748243118864747E-2</c:v>
                </c:pt>
                <c:pt idx="12">
                  <c:v>3.6857195330907415E-2</c:v>
                </c:pt>
                <c:pt idx="13">
                  <c:v>3.719613495074333E-2</c:v>
                </c:pt>
                <c:pt idx="14">
                  <c:v>2.3333440294175424E-2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2.6428018226990854E-2</c:v>
                </c:pt>
                <c:pt idx="2">
                  <c:v>7.4457410841221053E-2</c:v>
                </c:pt>
                <c:pt idx="3">
                  <c:v>0.13835296875106171</c:v>
                </c:pt>
                <c:pt idx="4">
                  <c:v>0.17254172681083457</c:v>
                </c:pt>
                <c:pt idx="5">
                  <c:v>0.17870956609104019</c:v>
                </c:pt>
                <c:pt idx="6">
                  <c:v>0.19977563543872101</c:v>
                </c:pt>
                <c:pt idx="7">
                  <c:v>0.21284220910625565</c:v>
                </c:pt>
                <c:pt idx="8">
                  <c:v>0.18059557492240208</c:v>
                </c:pt>
                <c:pt idx="9">
                  <c:v>0.13360277128887046</c:v>
                </c:pt>
                <c:pt idx="10">
                  <c:v>0.107221202111796</c:v>
                </c:pt>
                <c:pt idx="11">
                  <c:v>9.1505127886758519E-2</c:v>
                </c:pt>
                <c:pt idx="12">
                  <c:v>2.0847493930116121E-2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7296"/>
        <c:axId val="414857688"/>
      </c:scatterChart>
      <c:valAx>
        <c:axId val="41485729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4857688"/>
        <c:crosses val="autoZero"/>
        <c:crossBetween val="midCat"/>
      </c:valAx>
      <c:valAx>
        <c:axId val="414857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14857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101.70399999999999</c:v>
                </c:pt>
                <c:pt idx="1">
                  <c:v>100.70399999999999</c:v>
                </c:pt>
                <c:pt idx="2">
                  <c:v>100.96299999999999</c:v>
                </c:pt>
                <c:pt idx="3">
                  <c:v>102.79600000000001</c:v>
                </c:pt>
                <c:pt idx="4">
                  <c:v>101.259</c:v>
                </c:pt>
                <c:pt idx="5">
                  <c:v>101.074</c:v>
                </c:pt>
                <c:pt idx="6">
                  <c:v>102.556</c:v>
                </c:pt>
                <c:pt idx="7">
                  <c:v>102.611</c:v>
                </c:pt>
                <c:pt idx="8">
                  <c:v>102.63</c:v>
                </c:pt>
                <c:pt idx="9">
                  <c:v>102.29600000000001</c:v>
                </c:pt>
                <c:pt idx="10">
                  <c:v>103.111</c:v>
                </c:pt>
                <c:pt idx="11">
                  <c:v>102.111</c:v>
                </c:pt>
                <c:pt idx="12">
                  <c:v>103.074</c:v>
                </c:pt>
                <c:pt idx="13">
                  <c:v>103.407</c:v>
                </c:pt>
                <c:pt idx="14">
                  <c:v>104.074</c:v>
                </c:pt>
                <c:pt idx="15">
                  <c:v>102.70399999999999</c:v>
                </c:pt>
                <c:pt idx="16">
                  <c:v>103.148</c:v>
                </c:pt>
                <c:pt idx="17">
                  <c:v>102.29600000000001</c:v>
                </c:pt>
                <c:pt idx="18">
                  <c:v>103.407</c:v>
                </c:pt>
                <c:pt idx="19">
                  <c:v>101.944</c:v>
                </c:pt>
                <c:pt idx="20">
                  <c:v>102.79600000000001</c:v>
                </c:pt>
                <c:pt idx="21">
                  <c:v>103.48099999999999</c:v>
                </c:pt>
                <c:pt idx="22">
                  <c:v>103.87</c:v>
                </c:pt>
                <c:pt idx="23">
                  <c:v>104.48099999999999</c:v>
                </c:pt>
                <c:pt idx="24">
                  <c:v>102.70399999999999</c:v>
                </c:pt>
                <c:pt idx="25">
                  <c:v>102.5</c:v>
                </c:pt>
                <c:pt idx="26">
                  <c:v>103.20399999999999</c:v>
                </c:pt>
                <c:pt idx="27">
                  <c:v>103.29600000000001</c:v>
                </c:pt>
                <c:pt idx="28">
                  <c:v>103.444</c:v>
                </c:pt>
                <c:pt idx="29">
                  <c:v>103.79600000000001</c:v>
                </c:pt>
                <c:pt idx="30">
                  <c:v>103.185</c:v>
                </c:pt>
                <c:pt idx="31">
                  <c:v>104</c:v>
                </c:pt>
                <c:pt idx="32">
                  <c:v>103.46299999999999</c:v>
                </c:pt>
                <c:pt idx="33">
                  <c:v>103.72199999999999</c:v>
                </c:pt>
                <c:pt idx="34">
                  <c:v>104.148</c:v>
                </c:pt>
                <c:pt idx="35">
                  <c:v>104.407</c:v>
                </c:pt>
                <c:pt idx="36">
                  <c:v>103.667</c:v>
                </c:pt>
                <c:pt idx="37">
                  <c:v>104.593</c:v>
                </c:pt>
                <c:pt idx="38">
                  <c:v>105.074</c:v>
                </c:pt>
                <c:pt idx="39">
                  <c:v>106</c:v>
                </c:pt>
                <c:pt idx="40">
                  <c:v>106.685</c:v>
                </c:pt>
                <c:pt idx="41">
                  <c:v>106.889</c:v>
                </c:pt>
                <c:pt idx="42">
                  <c:v>106.944</c:v>
                </c:pt>
                <c:pt idx="43">
                  <c:v>107.926</c:v>
                </c:pt>
                <c:pt idx="44">
                  <c:v>108.426</c:v>
                </c:pt>
                <c:pt idx="45">
                  <c:v>109.907</c:v>
                </c:pt>
                <c:pt idx="46">
                  <c:v>111.01900000000001</c:v>
                </c:pt>
                <c:pt idx="47">
                  <c:v>113.48099999999999</c:v>
                </c:pt>
                <c:pt idx="48">
                  <c:v>114.907</c:v>
                </c:pt>
                <c:pt idx="49">
                  <c:v>115.852</c:v>
                </c:pt>
                <c:pt idx="50">
                  <c:v>119.852</c:v>
                </c:pt>
                <c:pt idx="51">
                  <c:v>124</c:v>
                </c:pt>
                <c:pt idx="52">
                  <c:v>131.88900000000001</c:v>
                </c:pt>
                <c:pt idx="53">
                  <c:v>142.70400000000001</c:v>
                </c:pt>
                <c:pt idx="54">
                  <c:v>154.53700000000001</c:v>
                </c:pt>
                <c:pt idx="55">
                  <c:v>164.87</c:v>
                </c:pt>
                <c:pt idx="56">
                  <c:v>176.63</c:v>
                </c:pt>
                <c:pt idx="57">
                  <c:v>186.648</c:v>
                </c:pt>
                <c:pt idx="58">
                  <c:v>193.51900000000001</c:v>
                </c:pt>
                <c:pt idx="59">
                  <c:v>197.87</c:v>
                </c:pt>
                <c:pt idx="60">
                  <c:v>201.53700000000001</c:v>
                </c:pt>
                <c:pt idx="61">
                  <c:v>198.88900000000001</c:v>
                </c:pt>
                <c:pt idx="62">
                  <c:v>185.38900000000001</c:v>
                </c:pt>
                <c:pt idx="63">
                  <c:v>155.74100000000001</c:v>
                </c:pt>
                <c:pt idx="64">
                  <c:v>121.51900000000001</c:v>
                </c:pt>
                <c:pt idx="65">
                  <c:v>108.056</c:v>
                </c:pt>
                <c:pt idx="66">
                  <c:v>105.77800000000001</c:v>
                </c:pt>
                <c:pt idx="67">
                  <c:v>105.574</c:v>
                </c:pt>
                <c:pt idx="68">
                  <c:v>104.611</c:v>
                </c:pt>
                <c:pt idx="69">
                  <c:v>106.907</c:v>
                </c:pt>
                <c:pt idx="70">
                  <c:v>107.241</c:v>
                </c:pt>
                <c:pt idx="71">
                  <c:v>109.27800000000001</c:v>
                </c:pt>
                <c:pt idx="72">
                  <c:v>114.87</c:v>
                </c:pt>
                <c:pt idx="73">
                  <c:v>120.556</c:v>
                </c:pt>
                <c:pt idx="74">
                  <c:v>128.38900000000001</c:v>
                </c:pt>
                <c:pt idx="75">
                  <c:v>137.167</c:v>
                </c:pt>
                <c:pt idx="76">
                  <c:v>146.20400000000001</c:v>
                </c:pt>
                <c:pt idx="77">
                  <c:v>154.685</c:v>
                </c:pt>
                <c:pt idx="78">
                  <c:v>161.27799999999999</c:v>
                </c:pt>
                <c:pt idx="79">
                  <c:v>165.352</c:v>
                </c:pt>
                <c:pt idx="80">
                  <c:v>162.44399999999999</c:v>
                </c:pt>
                <c:pt idx="81">
                  <c:v>150.05600000000001</c:v>
                </c:pt>
                <c:pt idx="82">
                  <c:v>124.574</c:v>
                </c:pt>
                <c:pt idx="83">
                  <c:v>106.741</c:v>
                </c:pt>
                <c:pt idx="84">
                  <c:v>103.46299999999999</c:v>
                </c:pt>
                <c:pt idx="85">
                  <c:v>102.259</c:v>
                </c:pt>
                <c:pt idx="86">
                  <c:v>102.167</c:v>
                </c:pt>
                <c:pt idx="87">
                  <c:v>102.185</c:v>
                </c:pt>
                <c:pt idx="88">
                  <c:v>102.074</c:v>
                </c:pt>
                <c:pt idx="89">
                  <c:v>102.648</c:v>
                </c:pt>
                <c:pt idx="90">
                  <c:v>101.27800000000001</c:v>
                </c:pt>
                <c:pt idx="91">
                  <c:v>101.98099999999999</c:v>
                </c:pt>
                <c:pt idx="92">
                  <c:v>102</c:v>
                </c:pt>
                <c:pt idx="93">
                  <c:v>102.22199999999999</c:v>
                </c:pt>
                <c:pt idx="94">
                  <c:v>102.48099999999999</c:v>
                </c:pt>
                <c:pt idx="95">
                  <c:v>101.426</c:v>
                </c:pt>
                <c:pt idx="96">
                  <c:v>101</c:v>
                </c:pt>
                <c:pt idx="97">
                  <c:v>101.315</c:v>
                </c:pt>
                <c:pt idx="98">
                  <c:v>102.611</c:v>
                </c:pt>
                <c:pt idx="99">
                  <c:v>101.148</c:v>
                </c:pt>
                <c:pt idx="100">
                  <c:v>101.63</c:v>
                </c:pt>
                <c:pt idx="101">
                  <c:v>101.556</c:v>
                </c:pt>
                <c:pt idx="102">
                  <c:v>102.77800000000001</c:v>
                </c:pt>
                <c:pt idx="103">
                  <c:v>102.48099999999999</c:v>
                </c:pt>
                <c:pt idx="104">
                  <c:v>102.926</c:v>
                </c:pt>
                <c:pt idx="105">
                  <c:v>103.944</c:v>
                </c:pt>
                <c:pt idx="106">
                  <c:v>105.093</c:v>
                </c:pt>
                <c:pt idx="107">
                  <c:v>105.685</c:v>
                </c:pt>
                <c:pt idx="108">
                  <c:v>109.167</c:v>
                </c:pt>
                <c:pt idx="109">
                  <c:v>111.389</c:v>
                </c:pt>
                <c:pt idx="110">
                  <c:v>114.389</c:v>
                </c:pt>
                <c:pt idx="111">
                  <c:v>117.63</c:v>
                </c:pt>
                <c:pt idx="112">
                  <c:v>119.685</c:v>
                </c:pt>
                <c:pt idx="113">
                  <c:v>119.815</c:v>
                </c:pt>
                <c:pt idx="114">
                  <c:v>119.27800000000001</c:v>
                </c:pt>
                <c:pt idx="115">
                  <c:v>116.648</c:v>
                </c:pt>
                <c:pt idx="116">
                  <c:v>113.01900000000001</c:v>
                </c:pt>
                <c:pt idx="117">
                  <c:v>108.53700000000001</c:v>
                </c:pt>
                <c:pt idx="118">
                  <c:v>105.426</c:v>
                </c:pt>
                <c:pt idx="119">
                  <c:v>102.074</c:v>
                </c:pt>
                <c:pt idx="120">
                  <c:v>100.63</c:v>
                </c:pt>
                <c:pt idx="121">
                  <c:v>99.87</c:v>
                </c:pt>
                <c:pt idx="122">
                  <c:v>98.778000000000006</c:v>
                </c:pt>
                <c:pt idx="123">
                  <c:v>99.519000000000005</c:v>
                </c:pt>
                <c:pt idx="124">
                  <c:v>100.685</c:v>
                </c:pt>
                <c:pt idx="125">
                  <c:v>100.352</c:v>
                </c:pt>
                <c:pt idx="126">
                  <c:v>100.241</c:v>
                </c:pt>
                <c:pt idx="127">
                  <c:v>101.241</c:v>
                </c:pt>
                <c:pt idx="128">
                  <c:v>100.77800000000001</c:v>
                </c:pt>
                <c:pt idx="129">
                  <c:v>99.980999999999995</c:v>
                </c:pt>
                <c:pt idx="130">
                  <c:v>99.759</c:v>
                </c:pt>
                <c:pt idx="131">
                  <c:v>100.685</c:v>
                </c:pt>
                <c:pt idx="132">
                  <c:v>101.27800000000001</c:v>
                </c:pt>
                <c:pt idx="133">
                  <c:v>102.444</c:v>
                </c:pt>
                <c:pt idx="134">
                  <c:v>103.333</c:v>
                </c:pt>
                <c:pt idx="135">
                  <c:v>104.685</c:v>
                </c:pt>
                <c:pt idx="136">
                  <c:v>105.741</c:v>
                </c:pt>
                <c:pt idx="137">
                  <c:v>107.77800000000001</c:v>
                </c:pt>
                <c:pt idx="138">
                  <c:v>108.426</c:v>
                </c:pt>
                <c:pt idx="139">
                  <c:v>109.759</c:v>
                </c:pt>
                <c:pt idx="140">
                  <c:v>108.352</c:v>
                </c:pt>
                <c:pt idx="141">
                  <c:v>106.852</c:v>
                </c:pt>
                <c:pt idx="142">
                  <c:v>104.426</c:v>
                </c:pt>
                <c:pt idx="143">
                  <c:v>101.333</c:v>
                </c:pt>
                <c:pt idx="144">
                  <c:v>99.5</c:v>
                </c:pt>
                <c:pt idx="145">
                  <c:v>99.167000000000002</c:v>
                </c:pt>
                <c:pt idx="146">
                  <c:v>98.388999999999996</c:v>
                </c:pt>
                <c:pt idx="147">
                  <c:v>98.314999999999998</c:v>
                </c:pt>
                <c:pt idx="148">
                  <c:v>98.037000000000006</c:v>
                </c:pt>
                <c:pt idx="149">
                  <c:v>98.5</c:v>
                </c:pt>
                <c:pt idx="150">
                  <c:v>98.759</c:v>
                </c:pt>
                <c:pt idx="151">
                  <c:v>98.611000000000004</c:v>
                </c:pt>
                <c:pt idx="152">
                  <c:v>98.537000000000006</c:v>
                </c:pt>
                <c:pt idx="153">
                  <c:v>98.147999999999996</c:v>
                </c:pt>
                <c:pt idx="154">
                  <c:v>98.37</c:v>
                </c:pt>
                <c:pt idx="155">
                  <c:v>99.980999999999995</c:v>
                </c:pt>
                <c:pt idx="156">
                  <c:v>98.944000000000003</c:v>
                </c:pt>
                <c:pt idx="157">
                  <c:v>98.5</c:v>
                </c:pt>
                <c:pt idx="158">
                  <c:v>97.962999999999994</c:v>
                </c:pt>
                <c:pt idx="159">
                  <c:v>99.073999999999998</c:v>
                </c:pt>
                <c:pt idx="160">
                  <c:v>98.555999999999997</c:v>
                </c:pt>
                <c:pt idx="161">
                  <c:v>97.888999999999996</c:v>
                </c:pt>
                <c:pt idx="162">
                  <c:v>97.703999999999994</c:v>
                </c:pt>
                <c:pt idx="163">
                  <c:v>98.852000000000004</c:v>
                </c:pt>
                <c:pt idx="164">
                  <c:v>98.611000000000004</c:v>
                </c:pt>
                <c:pt idx="165">
                  <c:v>98.073999999999998</c:v>
                </c:pt>
                <c:pt idx="166">
                  <c:v>98.296000000000006</c:v>
                </c:pt>
                <c:pt idx="167">
                  <c:v>97.593000000000004</c:v>
                </c:pt>
                <c:pt idx="168">
                  <c:v>98</c:v>
                </c:pt>
                <c:pt idx="169">
                  <c:v>97.537000000000006</c:v>
                </c:pt>
                <c:pt idx="170">
                  <c:v>98.314999999999998</c:v>
                </c:pt>
                <c:pt idx="171">
                  <c:v>98.832999999999998</c:v>
                </c:pt>
                <c:pt idx="172">
                  <c:v>99.406999999999996</c:v>
                </c:pt>
                <c:pt idx="173">
                  <c:v>99.241</c:v>
                </c:pt>
                <c:pt idx="174">
                  <c:v>99.037000000000006</c:v>
                </c:pt>
                <c:pt idx="175">
                  <c:v>98.87</c:v>
                </c:pt>
                <c:pt idx="176">
                  <c:v>97.611000000000004</c:v>
                </c:pt>
                <c:pt idx="177">
                  <c:v>98.073999999999998</c:v>
                </c:pt>
                <c:pt idx="178">
                  <c:v>97.480999999999995</c:v>
                </c:pt>
                <c:pt idx="179">
                  <c:v>96.63</c:v>
                </c:pt>
                <c:pt idx="180">
                  <c:v>95.962999999999994</c:v>
                </c:pt>
                <c:pt idx="181">
                  <c:v>97.980999999999995</c:v>
                </c:pt>
                <c:pt idx="182">
                  <c:v>96.278000000000006</c:v>
                </c:pt>
                <c:pt idx="183">
                  <c:v>97.185000000000002</c:v>
                </c:pt>
                <c:pt idx="184">
                  <c:v>95.832999999999998</c:v>
                </c:pt>
                <c:pt idx="185">
                  <c:v>97.259</c:v>
                </c:pt>
                <c:pt idx="186">
                  <c:v>96.593000000000004</c:v>
                </c:pt>
                <c:pt idx="187">
                  <c:v>96.685000000000002</c:v>
                </c:pt>
                <c:pt idx="188">
                  <c:v>96.111000000000004</c:v>
                </c:pt>
                <c:pt idx="189">
                  <c:v>96.537000000000006</c:v>
                </c:pt>
                <c:pt idx="190">
                  <c:v>96.778000000000006</c:v>
                </c:pt>
                <c:pt idx="191">
                  <c:v>97.778000000000006</c:v>
                </c:pt>
                <c:pt idx="192">
                  <c:v>96</c:v>
                </c:pt>
                <c:pt idx="193">
                  <c:v>96.852000000000004</c:v>
                </c:pt>
                <c:pt idx="194">
                  <c:v>95.667000000000002</c:v>
                </c:pt>
                <c:pt idx="195">
                  <c:v>96.073999999999998</c:v>
                </c:pt>
                <c:pt idx="196">
                  <c:v>96.37</c:v>
                </c:pt>
                <c:pt idx="197">
                  <c:v>96.352000000000004</c:v>
                </c:pt>
                <c:pt idx="198">
                  <c:v>97.573999999999998</c:v>
                </c:pt>
                <c:pt idx="199">
                  <c:v>96.111000000000004</c:v>
                </c:pt>
                <c:pt idx="200">
                  <c:v>96.13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105.92835366378191</c:v>
                </c:pt>
                <c:pt idx="27">
                  <c:v>105.88314047235323</c:v>
                </c:pt>
                <c:pt idx="28">
                  <c:v>105.83791899631863</c:v>
                </c:pt>
                <c:pt idx="29">
                  <c:v>105.79268828948328</c:v>
                </c:pt>
                <c:pt idx="30">
                  <c:v>105.74744730101179</c:v>
                </c:pt>
                <c:pt idx="31">
                  <c:v>105.70219486428395</c:v>
                </c:pt>
                <c:pt idx="32">
                  <c:v>105.65692968496522</c:v>
                </c:pt>
                <c:pt idx="33">
                  <c:v>105.61165033001693</c:v>
                </c:pt>
                <c:pt idx="34">
                  <c:v>105.56635522754213</c:v>
                </c:pt>
                <c:pt idx="35">
                  <c:v>105.5210427276583</c:v>
                </c:pt>
                <c:pt idx="36">
                  <c:v>105.47571145664539</c:v>
                </c:pt>
                <c:pt idx="37">
                  <c:v>105.43036194874139</c:v>
                </c:pt>
                <c:pt idx="38">
                  <c:v>105.38500337292029</c:v>
                </c:pt>
                <c:pt idx="39">
                  <c:v>105.33967886269373</c:v>
                </c:pt>
                <c:pt idx="40">
                  <c:v>105.29455290291921</c:v>
                </c:pt>
                <c:pt idx="41">
                  <c:v>105.25018720615724</c:v>
                </c:pt>
                <c:pt idx="42">
                  <c:v>105.20833542428535</c:v>
                </c:pt>
                <c:pt idx="43">
                  <c:v>105.17402357620639</c:v>
                </c:pt>
                <c:pt idx="44">
                  <c:v>105.16047091251828</c:v>
                </c:pt>
                <c:pt idx="45">
                  <c:v>105.19951834645875</c:v>
                </c:pt>
                <c:pt idx="46">
                  <c:v>105.36117034368175</c:v>
                </c:pt>
                <c:pt idx="47">
                  <c:v>105.78524564376259</c:v>
                </c:pt>
                <c:pt idx="48">
                  <c:v>106.72367601926625</c:v>
                </c:pt>
                <c:pt idx="49">
                  <c:v>108.58158710663237</c:v>
                </c:pt>
                <c:pt idx="50">
                  <c:v>111.92983637901949</c:v>
                </c:pt>
                <c:pt idx="51">
                  <c:v>117.44852694447637</c:v>
                </c:pt>
                <c:pt idx="52">
                  <c:v>125.76454529520916</c:v>
                </c:pt>
                <c:pt idx="53">
                  <c:v>137.18096625065385</c:v>
                </c:pt>
                <c:pt idx="54">
                  <c:v>151.36246385083433</c:v>
                </c:pt>
                <c:pt idx="55">
                  <c:v>167.11136392140355</c:v>
                </c:pt>
                <c:pt idx="56">
                  <c:v>182.39299725915316</c:v>
                </c:pt>
                <c:pt idx="57">
                  <c:v>194.70282977346724</c:v>
                </c:pt>
                <c:pt idx="58">
                  <c:v>201.71664599232875</c:v>
                </c:pt>
                <c:pt idx="59">
                  <c:v>202.00076965155594</c:v>
                </c:pt>
                <c:pt idx="60">
                  <c:v>195.48615385422531</c:v>
                </c:pt>
                <c:pt idx="61">
                  <c:v>183.49179322438135</c:v>
                </c:pt>
                <c:pt idx="62">
                  <c:v>168.28659656790981</c:v>
                </c:pt>
                <c:pt idx="63">
                  <c:v>152.38888632361983</c:v>
                </c:pt>
                <c:pt idx="64">
                  <c:v>137.89894295659616</c:v>
                </c:pt>
                <c:pt idx="65">
                  <c:v>126.10020237541018</c:v>
                </c:pt>
                <c:pt idx="66">
                  <c:v>117.40528248494886</c:v>
                </c:pt>
                <c:pt idx="67">
                  <c:v>111.5684773507917</c:v>
                </c:pt>
                <c:pt idx="68">
                  <c:v>108.01505806844605</c:v>
                </c:pt>
                <c:pt idx="69">
                  <c:v>106.16047297499047</c:v>
                </c:pt>
                <c:pt idx="70">
                  <c:v>105.66146604013539</c:v>
                </c:pt>
                <c:pt idx="71">
                  <c:v>106.58707890708389</c:v>
                </c:pt>
                <c:pt idx="72">
                  <c:v>109.47351120223864</c:v>
                </c:pt>
                <c:pt idx="73">
                  <c:v>115.15370975667103</c:v>
                </c:pt>
                <c:pt idx="74">
                  <c:v>124.24458792626</c:v>
                </c:pt>
                <c:pt idx="75">
                  <c:v>136.37024958189701</c:v>
                </c:pt>
                <c:pt idx="76">
                  <c:v>149.56356380666577</c:v>
                </c:pt>
                <c:pt idx="77">
                  <c:v>160.47870204823934</c:v>
                </c:pt>
                <c:pt idx="78">
                  <c:v>165.66476696011981</c:v>
                </c:pt>
                <c:pt idx="79">
                  <c:v>163.29657011300191</c:v>
                </c:pt>
                <c:pt idx="80">
                  <c:v>154.19091548049713</c:v>
                </c:pt>
                <c:pt idx="81">
                  <c:v>141.34374684772416</c:v>
                </c:pt>
                <c:pt idx="82">
                  <c:v>128.34035404748622</c:v>
                </c:pt>
                <c:pt idx="83">
                  <c:v>117.77485845120245</c:v>
                </c:pt>
                <c:pt idx="84">
                  <c:v>110.59318642119428</c:v>
                </c:pt>
                <c:pt idx="85">
                  <c:v>106.4215399226854</c:v>
                </c:pt>
                <c:pt idx="86">
                  <c:v>104.31700424578196</c:v>
                </c:pt>
                <c:pt idx="87">
                  <c:v>103.37412138145302</c:v>
                </c:pt>
                <c:pt idx="88">
                  <c:v>102.97957903729605</c:v>
                </c:pt>
                <c:pt idx="89">
                  <c:v>102.80538764232443</c:v>
                </c:pt>
                <c:pt idx="90">
                  <c:v>102.70698771823677</c:v>
                </c:pt>
                <c:pt idx="91">
                  <c:v>102.63074321630333</c:v>
                </c:pt>
                <c:pt idx="92">
                  <c:v>102.55971418663655</c:v>
                </c:pt>
                <c:pt idx="93">
                  <c:v>102.48934134777895</c:v>
                </c:pt>
                <c:pt idx="94">
                  <c:v>102.41861286196176</c:v>
                </c:pt>
                <c:pt idx="95">
                  <c:v>102.34739367624103</c:v>
                </c:pt>
                <c:pt idx="96">
                  <c:v>102.27575180822122</c:v>
                </c:pt>
                <c:pt idx="97">
                  <c:v>102.20385349013006</c:v>
                </c:pt>
                <c:pt idx="98">
                  <c:v>102.13209958045523</c:v>
                </c:pt>
                <c:pt idx="99">
                  <c:v>102.06164879387443</c:v>
                </c:pt>
                <c:pt idx="100">
                  <c:v>101.9958978620555</c:v>
                </c:pt>
                <c:pt idx="101">
                  <c:v>101.9440865273652</c:v>
                </c:pt>
                <c:pt idx="102">
                  <c:v>101.92878446168963</c:v>
                </c:pt>
                <c:pt idx="103">
                  <c:v>101.99872419332078</c:v>
                </c:pt>
                <c:pt idx="104">
                  <c:v>102.2456187566109</c:v>
                </c:pt>
                <c:pt idx="105">
                  <c:v>102.81687446697173</c:v>
                </c:pt>
                <c:pt idx="106">
                  <c:v>103.90717300878092</c:v>
                </c:pt>
                <c:pt idx="107">
                  <c:v>105.70833615130009</c:v>
                </c:pt>
                <c:pt idx="108">
                  <c:v>108.31016607305524</c:v>
                </c:pt>
                <c:pt idx="109">
                  <c:v>111.57967400634628</c:v>
                </c:pt>
                <c:pt idx="110">
                  <c:v>115.0861915130069</c:v>
                </c:pt>
                <c:pt idx="111">
                  <c:v>118.14906824460161</c:v>
                </c:pt>
                <c:pt idx="112">
                  <c:v>120.03405302482318</c:v>
                </c:pt>
                <c:pt idx="113">
                  <c:v>120.23000108471801</c:v>
                </c:pt>
                <c:pt idx="114">
                  <c:v>118.66525024048937</c:v>
                </c:pt>
                <c:pt idx="115">
                  <c:v>115.73917486539681</c:v>
                </c:pt>
                <c:pt idx="116">
                  <c:v>112.15004598572148</c:v>
                </c:pt>
                <c:pt idx="117">
                  <c:v>108.6200338684893</c:v>
                </c:pt>
                <c:pt idx="118">
                  <c:v>105.66413416166738</c:v>
                </c:pt>
                <c:pt idx="119">
                  <c:v>103.49821842175899</c:v>
                </c:pt>
                <c:pt idx="120">
                  <c:v>102.08522247539037</c:v>
                </c:pt>
                <c:pt idx="121">
                  <c:v>101.25089954949321</c:v>
                </c:pt>
                <c:pt idx="122">
                  <c:v>100.79401488037294</c:v>
                </c:pt>
                <c:pt idx="123">
                  <c:v>100.55113295072057</c:v>
                </c:pt>
                <c:pt idx="124">
                  <c:v>100.4152107667919</c:v>
                </c:pt>
                <c:pt idx="125">
                  <c:v>100.32696319703388</c:v>
                </c:pt>
                <c:pt idx="126">
                  <c:v>100.25822994039572</c:v>
                </c:pt>
                <c:pt idx="127">
                  <c:v>100.19839595485878</c:v>
                </c:pt>
                <c:pt idx="128">
                  <c:v>100.14771573055356</c:v>
                </c:pt>
                <c:pt idx="129">
                  <c:v>100.11832139252446</c:v>
                </c:pt>
                <c:pt idx="130">
                  <c:v>100.14304798600513</c:v>
                </c:pt>
                <c:pt idx="131">
                  <c:v>100.28996388391143</c:v>
                </c:pt>
                <c:pt idx="132">
                  <c:v>100.67305678402897</c:v>
                </c:pt>
                <c:pt idx="133">
                  <c:v>101.43867801581132</c:v>
                </c:pt>
                <c:pt idx="134">
                  <c:v>102.70540044700914</c:v>
                </c:pt>
                <c:pt idx="135">
                  <c:v>104.45952763028293</c:v>
                </c:pt>
                <c:pt idx="136">
                  <c:v>106.45925686068763</c:v>
                </c:pt>
                <c:pt idx="137">
                  <c:v>108.23721453938388</c:v>
                </c:pt>
                <c:pt idx="138">
                  <c:v>109.25587348495836</c:v>
                </c:pt>
                <c:pt idx="139">
                  <c:v>109.15863367159484</c:v>
                </c:pt>
                <c:pt idx="140">
                  <c:v>107.95958850486552</c:v>
                </c:pt>
                <c:pt idx="141">
                  <c:v>106.03574803139331</c:v>
                </c:pt>
                <c:pt idx="142">
                  <c:v>103.9274972824125</c:v>
                </c:pt>
                <c:pt idx="143">
                  <c:v>102.08975601803205</c:v>
                </c:pt>
                <c:pt idx="144">
                  <c:v>100.74686994534045</c:v>
                </c:pt>
                <c:pt idx="145">
                  <c:v>99.899621889146857</c:v>
                </c:pt>
                <c:pt idx="146">
                  <c:v>99.424439574362395</c:v>
                </c:pt>
                <c:pt idx="147">
                  <c:v>99.175863214462126</c:v>
                </c:pt>
                <c:pt idx="148">
                  <c:v>99.043026277616065</c:v>
                </c:pt>
                <c:pt idx="149">
                  <c:v>98.960635632007111</c:v>
                </c:pt>
                <c:pt idx="150">
                  <c:v>98.897218449742113</c:v>
                </c:pt>
                <c:pt idx="151">
                  <c:v>98.840020232110703</c:v>
                </c:pt>
                <c:pt idx="152">
                  <c:v>98.784628612482962</c:v>
                </c:pt>
                <c:pt idx="153">
                  <c:v>98.72972670939231</c:v>
                </c:pt>
                <c:pt idx="154">
                  <c:v>98.674971522190702</c:v>
                </c:pt>
                <c:pt idx="155">
                  <c:v>98.620282847872318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105.92835366378191</c:v>
                </c:pt>
                <c:pt idx="27">
                  <c:v>105.8831404723532</c:v>
                </c:pt>
                <c:pt idx="28">
                  <c:v>105.83791899631838</c:v>
                </c:pt>
                <c:pt idx="29">
                  <c:v>105.79268828948105</c:v>
                </c:pt>
                <c:pt idx="30">
                  <c:v>105.74744730099376</c:v>
                </c:pt>
                <c:pt idx="31">
                  <c:v>105.70219486414824</c:v>
                </c:pt>
                <c:pt idx="32">
                  <c:v>105.65692968401446</c:v>
                </c:pt>
                <c:pt idx="33">
                  <c:v>105.61165032381902</c:v>
                </c:pt>
                <c:pt idx="34">
                  <c:v>105.5663551899443</c:v>
                </c:pt>
                <c:pt idx="35">
                  <c:v>105.52104251542065</c:v>
                </c:pt>
                <c:pt idx="36">
                  <c:v>105.47571034177477</c:v>
                </c:pt>
                <c:pt idx="37">
                  <c:v>105.43035649908776</c:v>
                </c:pt>
                <c:pt idx="38">
                  <c:v>105.38497858410727</c:v>
                </c:pt>
                <c:pt idx="39">
                  <c:v>105.33957393624793</c:v>
                </c:pt>
                <c:pt idx="40">
                  <c:v>105.2941396113073</c:v>
                </c:pt>
                <c:pt idx="41">
                  <c:v>105.24867235271454</c:v>
                </c:pt>
                <c:pt idx="42">
                  <c:v>105.20316856012454</c:v>
                </c:pt>
                <c:pt idx="43">
                  <c:v>105.15762425516348</c:v>
                </c:pt>
                <c:pt idx="44">
                  <c:v>105.11203504413103</c:v>
                </c:pt>
                <c:pt idx="45">
                  <c:v>105.06639607746384</c:v>
                </c:pt>
                <c:pt idx="46">
                  <c:v>105.02070200577054</c:v>
                </c:pt>
                <c:pt idx="47">
                  <c:v>104.97494693225917</c:v>
                </c:pt>
                <c:pt idx="48">
                  <c:v>104.92912436139318</c:v>
                </c:pt>
                <c:pt idx="49">
                  <c:v>104.88322714363923</c:v>
                </c:pt>
                <c:pt idx="50">
                  <c:v>104.83724741620348</c:v>
                </c:pt>
                <c:pt idx="51">
                  <c:v>104.79117653970152</c:v>
                </c:pt>
                <c:pt idx="52">
                  <c:v>104.7450050307687</c:v>
                </c:pt>
                <c:pt idx="53">
                  <c:v>104.69872249069772</c:v>
                </c:pt>
                <c:pt idx="54">
                  <c:v>104.65231753029065</c:v>
                </c:pt>
                <c:pt idx="55">
                  <c:v>104.60577769123717</c:v>
                </c:pt>
                <c:pt idx="56">
                  <c:v>104.55908936448417</c:v>
                </c:pt>
                <c:pt idx="57">
                  <c:v>104.51223770624563</c:v>
                </c:pt>
                <c:pt idx="58">
                  <c:v>104.46520655252411</c:v>
                </c:pt>
                <c:pt idx="59">
                  <c:v>104.41797833327477</c:v>
                </c:pt>
                <c:pt idx="60">
                  <c:v>104.37053398764908</c:v>
                </c:pt>
                <c:pt idx="61">
                  <c:v>104.3228528821064</c:v>
                </c:pt>
                <c:pt idx="62">
                  <c:v>104.27491273358287</c:v>
                </c:pt>
                <c:pt idx="63">
                  <c:v>104.22668954035616</c:v>
                </c:pt>
                <c:pt idx="64">
                  <c:v>104.1781575237414</c:v>
                </c:pt>
                <c:pt idx="65">
                  <c:v>104.12928908429097</c:v>
                </c:pt>
                <c:pt idx="66">
                  <c:v>104.08005477673915</c:v>
                </c:pt>
                <c:pt idx="67">
                  <c:v>104.03042330851828</c:v>
                </c:pt>
                <c:pt idx="68">
                  <c:v>103.98036156725033</c:v>
                </c:pt>
                <c:pt idx="69">
                  <c:v>103.92983468316073</c:v>
                </c:pt>
                <c:pt idx="70">
                  <c:v>103.87880613282741</c:v>
                </c:pt>
                <c:pt idx="71">
                  <c:v>103.82723789102029</c:v>
                </c:pt>
                <c:pt idx="72">
                  <c:v>103.77509063754367</c:v>
                </c:pt>
                <c:pt idx="73">
                  <c:v>103.72232402590011</c:v>
                </c:pt>
                <c:pt idx="74">
                  <c:v>103.66889702016722</c:v>
                </c:pt>
                <c:pt idx="75">
                  <c:v>103.6147683056423</c:v>
                </c:pt>
                <c:pt idx="76">
                  <c:v>103.55989677747696</c:v>
                </c:pt>
                <c:pt idx="77">
                  <c:v>103.50424210962399</c:v>
                </c:pt>
                <c:pt idx="78">
                  <c:v>103.44776540389232</c:v>
                </c:pt>
                <c:pt idx="79">
                  <c:v>103.39042991572651</c:v>
                </c:pt>
                <c:pt idx="80">
                  <c:v>103.33220184950684</c:v>
                </c:pt>
                <c:pt idx="81">
                  <c:v>103.27305121177466</c:v>
                </c:pt>
                <c:pt idx="82">
                  <c:v>103.21295270596379</c:v>
                </c:pt>
                <c:pt idx="83">
                  <c:v>103.15188664717527</c:v>
                </c:pt>
                <c:pt idx="84">
                  <c:v>103.08983987056699</c:v>
                </c:pt>
                <c:pt idx="85">
                  <c:v>103.02680660241066</c:v>
                </c:pt>
                <c:pt idx="86">
                  <c:v>102.96278925922428</c:v>
                </c:pt>
                <c:pt idx="87">
                  <c:v>102.89779913807467</c:v>
                </c:pt>
                <c:pt idx="88">
                  <c:v>102.831856960604</c:v>
                </c:pt>
                <c:pt idx="89">
                  <c:v>102.76499323494328</c:v>
                </c:pt>
                <c:pt idx="90">
                  <c:v>102.69724840368869</c:v>
                </c:pt>
                <c:pt idx="91">
                  <c:v>102.62867275261129</c:v>
                </c:pt>
                <c:pt idx="92">
                  <c:v>102.55932606360506</c:v>
                </c:pt>
                <c:pt idx="93">
                  <c:v>102.48927700616973</c:v>
                </c:pt>
                <c:pt idx="94">
                  <c:v>102.41860227385672</c:v>
                </c:pt>
                <c:pt idx="95">
                  <c:v>102.34738548476325</c:v>
                </c:pt>
                <c:pt idx="96">
                  <c:v>102.27571587740465</c:v>
                </c:pt>
                <c:pt idx="97">
                  <c:v>102.20368684415799</c:v>
                </c:pt>
                <c:pt idx="98">
                  <c:v>102.131394353058</c:v>
                </c:pt>
                <c:pt idx="99">
                  <c:v>102.0589353143277</c:v>
                </c:pt>
                <c:pt idx="100">
                  <c:v>101.98640595019413</c:v>
                </c:pt>
                <c:pt idx="101">
                  <c:v>101.91390022514325</c:v>
                </c:pt>
                <c:pt idx="102">
                  <c:v>101.84150838900648</c:v>
                </c:pt>
                <c:pt idx="103">
                  <c:v>101.76931567763525</c:v>
                </c:pt>
                <c:pt idx="104">
                  <c:v>101.69740120613372</c:v>
                </c:pt>
                <c:pt idx="105">
                  <c:v>101.62583707854007</c:v>
                </c:pt>
                <c:pt idx="106">
                  <c:v>101.55468772636981</c:v>
                </c:pt>
                <c:pt idx="107">
                  <c:v>101.48400947739569</c:v>
                </c:pt>
                <c:pt idx="108">
                  <c:v>101.41385034614076</c:v>
                </c:pt>
                <c:pt idx="109">
                  <c:v>101.34425002931829</c:v>
                </c:pt>
                <c:pt idx="110">
                  <c:v>101.27524008317437</c:v>
                </c:pt>
                <c:pt idx="111">
                  <c:v>101.20684425548171</c:v>
                </c:pt>
                <c:pt idx="112">
                  <c:v>101.13907894272668</c:v>
                </c:pt>
                <c:pt idx="113">
                  <c:v>101.07195374261836</c:v>
                </c:pt>
                <c:pt idx="114">
                  <c:v>101.0054720731311</c:v>
                </c:pt>
                <c:pt idx="115">
                  <c:v>100.93963183152488</c:v>
                </c:pt>
                <c:pt idx="116">
                  <c:v>100.87442606981887</c:v>
                </c:pt>
                <c:pt idx="117">
                  <c:v>100.80984366669249</c:v>
                </c:pt>
                <c:pt idx="118">
                  <c:v>100.74586997946868</c:v>
                </c:pt>
                <c:pt idx="119">
                  <c:v>100.68248746346427</c:v>
                </c:pt>
                <c:pt idx="120">
                  <c:v>100.61967624939841</c:v>
                </c:pt>
                <c:pt idx="121">
                  <c:v>100.55741467261355</c:v>
                </c:pt>
                <c:pt idx="122">
                  <c:v>100.49567975051706</c:v>
                </c:pt>
                <c:pt idx="123">
                  <c:v>100.43444760686631</c:v>
                </c:pt>
                <c:pt idx="124">
                  <c:v>100.37369384330034</c:v>
                </c:pt>
                <c:pt idx="125">
                  <c:v>100.3133938598927</c:v>
                </c:pt>
                <c:pt idx="126">
                  <c:v>100.25352312750444</c:v>
                </c:pt>
                <c:pt idx="127">
                  <c:v>100.19405741540044</c:v>
                </c:pt>
                <c:pt idx="128">
                  <c:v>100.13497297801014</c:v>
                </c:pt>
                <c:pt idx="129">
                  <c:v>100.07624670491244</c:v>
                </c:pt>
                <c:pt idx="130">
                  <c:v>100.01785623815515</c:v>
                </c:pt>
                <c:pt idx="131">
                  <c:v>99.959780060918334</c:v>
                </c:pt>
                <c:pt idx="132">
                  <c:v>99.901997561340707</c:v>
                </c:pt>
                <c:pt idx="133">
                  <c:v>99.844489075072076</c:v>
                </c:pt>
                <c:pt idx="134">
                  <c:v>99.787235909823636</c:v>
                </c:pt>
                <c:pt idx="135">
                  <c:v>99.730220354875783</c:v>
                </c:pt>
                <c:pt idx="136">
                  <c:v>99.673425678188394</c:v>
                </c:pt>
                <c:pt idx="137">
                  <c:v>99.61683611344958</c:v>
                </c:pt>
                <c:pt idx="138">
                  <c:v>99.560436839105122</c:v>
                </c:pt>
                <c:pt idx="139">
                  <c:v>99.504213951136009</c:v>
                </c:pt>
                <c:pt idx="140">
                  <c:v>99.448154431099155</c:v>
                </c:pt>
                <c:pt idx="141">
                  <c:v>99.392246110718034</c:v>
                </c:pt>
                <c:pt idx="142">
                  <c:v>99.33647763410498</c:v>
                </c:pt>
                <c:pt idx="143">
                  <c:v>99.280838418516979</c:v>
                </c:pt>
                <c:pt idx="144">
                  <c:v>99.225318614386424</c:v>
                </c:pt>
                <c:pt idx="145">
                  <c:v>99.169909065231749</c:v>
                </c:pt>
                <c:pt idx="146">
                  <c:v>99.11460126793277</c:v>
                </c:pt>
                <c:pt idx="147">
                  <c:v>99.059387333754316</c:v>
                </c:pt>
                <c:pt idx="148">
                  <c:v>99.004259950414777</c:v>
                </c:pt>
                <c:pt idx="149">
                  <c:v>98.949212345423419</c:v>
                </c:pt>
                <c:pt idx="150">
                  <c:v>98.894238250849781</c:v>
                </c:pt>
                <c:pt idx="151">
                  <c:v>98.839331869636666</c:v>
                </c:pt>
                <c:pt idx="152">
                  <c:v>98.784487843528197</c:v>
                </c:pt>
                <c:pt idx="153">
                  <c:v>98.729701222648927</c:v>
                </c:pt>
                <c:pt idx="154">
                  <c:v>98.674967436743827</c:v>
                </c:pt>
                <c:pt idx="155">
                  <c:v>98.620282268066518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2704"/>
        <c:axId val="417993096"/>
      </c:scatterChart>
      <c:valAx>
        <c:axId val="417992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3096"/>
        <c:crosses val="autoZero"/>
        <c:crossBetween val="midCat"/>
      </c:valAx>
      <c:valAx>
        <c:axId val="417993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108.61499999999999</c:v>
                </c:pt>
                <c:pt idx="1">
                  <c:v>108.327</c:v>
                </c:pt>
                <c:pt idx="2">
                  <c:v>107.48099999999999</c:v>
                </c:pt>
                <c:pt idx="3">
                  <c:v>108.19199999999999</c:v>
                </c:pt>
                <c:pt idx="4">
                  <c:v>106.596</c:v>
                </c:pt>
                <c:pt idx="5">
                  <c:v>106.23099999999999</c:v>
                </c:pt>
                <c:pt idx="6">
                  <c:v>106.44199999999999</c:v>
                </c:pt>
                <c:pt idx="7">
                  <c:v>106.48099999999999</c:v>
                </c:pt>
                <c:pt idx="8">
                  <c:v>107.75</c:v>
                </c:pt>
                <c:pt idx="9">
                  <c:v>106.05800000000001</c:v>
                </c:pt>
                <c:pt idx="10">
                  <c:v>106.846</c:v>
                </c:pt>
                <c:pt idx="11">
                  <c:v>107.462</c:v>
                </c:pt>
                <c:pt idx="12">
                  <c:v>106.962</c:v>
                </c:pt>
                <c:pt idx="13">
                  <c:v>107.404</c:v>
                </c:pt>
                <c:pt idx="14">
                  <c:v>107.63500000000001</c:v>
                </c:pt>
                <c:pt idx="15">
                  <c:v>106.88500000000001</c:v>
                </c:pt>
                <c:pt idx="16">
                  <c:v>106.077</c:v>
                </c:pt>
                <c:pt idx="17">
                  <c:v>106.51900000000001</c:v>
                </c:pt>
                <c:pt idx="18">
                  <c:v>107.05800000000001</c:v>
                </c:pt>
                <c:pt idx="19">
                  <c:v>106.61499999999999</c:v>
                </c:pt>
                <c:pt idx="20">
                  <c:v>106.077</c:v>
                </c:pt>
                <c:pt idx="21">
                  <c:v>107.673</c:v>
                </c:pt>
                <c:pt idx="22">
                  <c:v>106.38500000000001</c:v>
                </c:pt>
                <c:pt idx="23">
                  <c:v>108.61499999999999</c:v>
                </c:pt>
                <c:pt idx="24">
                  <c:v>106.577</c:v>
                </c:pt>
                <c:pt idx="25">
                  <c:v>107.13500000000001</c:v>
                </c:pt>
                <c:pt idx="26">
                  <c:v>108.077</c:v>
                </c:pt>
                <c:pt idx="27">
                  <c:v>108.173</c:v>
                </c:pt>
                <c:pt idx="28">
                  <c:v>108.596</c:v>
                </c:pt>
                <c:pt idx="29">
                  <c:v>108.73099999999999</c:v>
                </c:pt>
                <c:pt idx="30">
                  <c:v>108</c:v>
                </c:pt>
                <c:pt idx="31">
                  <c:v>108.86499999999999</c:v>
                </c:pt>
                <c:pt idx="32">
                  <c:v>108.423</c:v>
                </c:pt>
                <c:pt idx="33">
                  <c:v>109.038</c:v>
                </c:pt>
                <c:pt idx="34">
                  <c:v>109.05800000000001</c:v>
                </c:pt>
                <c:pt idx="35">
                  <c:v>108.673</c:v>
                </c:pt>
                <c:pt idx="36">
                  <c:v>109.596</c:v>
                </c:pt>
                <c:pt idx="37">
                  <c:v>109.962</c:v>
                </c:pt>
                <c:pt idx="38">
                  <c:v>109.61499999999999</c:v>
                </c:pt>
                <c:pt idx="39">
                  <c:v>109.173</c:v>
                </c:pt>
                <c:pt idx="40">
                  <c:v>111.038</c:v>
                </c:pt>
                <c:pt idx="41">
                  <c:v>110.846</c:v>
                </c:pt>
                <c:pt idx="42">
                  <c:v>110.5</c:v>
                </c:pt>
                <c:pt idx="43">
                  <c:v>112.038</c:v>
                </c:pt>
                <c:pt idx="44">
                  <c:v>112.51900000000001</c:v>
                </c:pt>
                <c:pt idx="45">
                  <c:v>113.327</c:v>
                </c:pt>
                <c:pt idx="46">
                  <c:v>114.038</c:v>
                </c:pt>
                <c:pt idx="47">
                  <c:v>115.904</c:v>
                </c:pt>
                <c:pt idx="48">
                  <c:v>117.212</c:v>
                </c:pt>
                <c:pt idx="49">
                  <c:v>120.44199999999999</c:v>
                </c:pt>
                <c:pt idx="50">
                  <c:v>121.962</c:v>
                </c:pt>
                <c:pt idx="51">
                  <c:v>126.80800000000001</c:v>
                </c:pt>
                <c:pt idx="52">
                  <c:v>131.173</c:v>
                </c:pt>
                <c:pt idx="53">
                  <c:v>139.75</c:v>
                </c:pt>
                <c:pt idx="54">
                  <c:v>151.03800000000001</c:v>
                </c:pt>
                <c:pt idx="55">
                  <c:v>163.21199999999999</c:v>
                </c:pt>
                <c:pt idx="56">
                  <c:v>176.423</c:v>
                </c:pt>
                <c:pt idx="57">
                  <c:v>189.096</c:v>
                </c:pt>
                <c:pt idx="58">
                  <c:v>198.51900000000001</c:v>
                </c:pt>
                <c:pt idx="59">
                  <c:v>207.53800000000001</c:v>
                </c:pt>
                <c:pt idx="60">
                  <c:v>212.25</c:v>
                </c:pt>
                <c:pt idx="61">
                  <c:v>214.78800000000001</c:v>
                </c:pt>
                <c:pt idx="62">
                  <c:v>210.577</c:v>
                </c:pt>
                <c:pt idx="63">
                  <c:v>193.51900000000001</c:v>
                </c:pt>
                <c:pt idx="64">
                  <c:v>154.23099999999999</c:v>
                </c:pt>
                <c:pt idx="65">
                  <c:v>120.13500000000001</c:v>
                </c:pt>
                <c:pt idx="66">
                  <c:v>113.44199999999999</c:v>
                </c:pt>
                <c:pt idx="67">
                  <c:v>111.98099999999999</c:v>
                </c:pt>
                <c:pt idx="68">
                  <c:v>112.01900000000001</c:v>
                </c:pt>
                <c:pt idx="69">
                  <c:v>113.5</c:v>
                </c:pt>
                <c:pt idx="70">
                  <c:v>112.077</c:v>
                </c:pt>
                <c:pt idx="71">
                  <c:v>114</c:v>
                </c:pt>
                <c:pt idx="72">
                  <c:v>115.923</c:v>
                </c:pt>
                <c:pt idx="73">
                  <c:v>119.63500000000001</c:v>
                </c:pt>
                <c:pt idx="74">
                  <c:v>125.44199999999999</c:v>
                </c:pt>
                <c:pt idx="75">
                  <c:v>133.904</c:v>
                </c:pt>
                <c:pt idx="76">
                  <c:v>143.5</c:v>
                </c:pt>
                <c:pt idx="77">
                  <c:v>154.096</c:v>
                </c:pt>
                <c:pt idx="78">
                  <c:v>163.98099999999999</c:v>
                </c:pt>
                <c:pt idx="79">
                  <c:v>172.21199999999999</c:v>
                </c:pt>
                <c:pt idx="80">
                  <c:v>176.923</c:v>
                </c:pt>
                <c:pt idx="81">
                  <c:v>173.63499999999999</c:v>
                </c:pt>
                <c:pt idx="82">
                  <c:v>159.96199999999999</c:v>
                </c:pt>
                <c:pt idx="83">
                  <c:v>129.28800000000001</c:v>
                </c:pt>
                <c:pt idx="84">
                  <c:v>112.038</c:v>
                </c:pt>
                <c:pt idx="85">
                  <c:v>109.26900000000001</c:v>
                </c:pt>
                <c:pt idx="86">
                  <c:v>107.577</c:v>
                </c:pt>
                <c:pt idx="87">
                  <c:v>108.423</c:v>
                </c:pt>
                <c:pt idx="88">
                  <c:v>106.94199999999999</c:v>
                </c:pt>
                <c:pt idx="89">
                  <c:v>108.404</c:v>
                </c:pt>
                <c:pt idx="90">
                  <c:v>107.673</c:v>
                </c:pt>
                <c:pt idx="91">
                  <c:v>107.51900000000001</c:v>
                </c:pt>
                <c:pt idx="92">
                  <c:v>107.88500000000001</c:v>
                </c:pt>
                <c:pt idx="93">
                  <c:v>108.69199999999999</c:v>
                </c:pt>
                <c:pt idx="94">
                  <c:v>107.923</c:v>
                </c:pt>
                <c:pt idx="95">
                  <c:v>108.19199999999999</c:v>
                </c:pt>
                <c:pt idx="96">
                  <c:v>108.48099999999999</c:v>
                </c:pt>
                <c:pt idx="97">
                  <c:v>107.98099999999999</c:v>
                </c:pt>
                <c:pt idx="98">
                  <c:v>108.73099999999999</c:v>
                </c:pt>
                <c:pt idx="99">
                  <c:v>108</c:v>
                </c:pt>
                <c:pt idx="100">
                  <c:v>108.19199999999999</c:v>
                </c:pt>
                <c:pt idx="101">
                  <c:v>109.63500000000001</c:v>
                </c:pt>
                <c:pt idx="102">
                  <c:v>109.23099999999999</c:v>
                </c:pt>
                <c:pt idx="103">
                  <c:v>108.26900000000001</c:v>
                </c:pt>
                <c:pt idx="104">
                  <c:v>108.962</c:v>
                </c:pt>
                <c:pt idx="105">
                  <c:v>109.827</c:v>
                </c:pt>
                <c:pt idx="106">
                  <c:v>110.13500000000001</c:v>
                </c:pt>
                <c:pt idx="107">
                  <c:v>111.61499999999999</c:v>
                </c:pt>
                <c:pt idx="108">
                  <c:v>113.25</c:v>
                </c:pt>
                <c:pt idx="109">
                  <c:v>116.38500000000001</c:v>
                </c:pt>
                <c:pt idx="110">
                  <c:v>119.05800000000001</c:v>
                </c:pt>
                <c:pt idx="111">
                  <c:v>122.346</c:v>
                </c:pt>
                <c:pt idx="112">
                  <c:v>125.63500000000001</c:v>
                </c:pt>
                <c:pt idx="113">
                  <c:v>127.13500000000001</c:v>
                </c:pt>
                <c:pt idx="114">
                  <c:v>129.26900000000001</c:v>
                </c:pt>
                <c:pt idx="115">
                  <c:v>127.962</c:v>
                </c:pt>
                <c:pt idx="116">
                  <c:v>125.98099999999999</c:v>
                </c:pt>
                <c:pt idx="117">
                  <c:v>121.48099999999999</c:v>
                </c:pt>
                <c:pt idx="118">
                  <c:v>116.327</c:v>
                </c:pt>
                <c:pt idx="119">
                  <c:v>111.154</c:v>
                </c:pt>
                <c:pt idx="120">
                  <c:v>108.76900000000001</c:v>
                </c:pt>
                <c:pt idx="121">
                  <c:v>106.19199999999999</c:v>
                </c:pt>
                <c:pt idx="122">
                  <c:v>106.346</c:v>
                </c:pt>
                <c:pt idx="123">
                  <c:v>106.288</c:v>
                </c:pt>
                <c:pt idx="124">
                  <c:v>106.55800000000001</c:v>
                </c:pt>
                <c:pt idx="125">
                  <c:v>105.788</c:v>
                </c:pt>
                <c:pt idx="126">
                  <c:v>105.423</c:v>
                </c:pt>
                <c:pt idx="127">
                  <c:v>106.154</c:v>
                </c:pt>
                <c:pt idx="128">
                  <c:v>106.038</c:v>
                </c:pt>
                <c:pt idx="129">
                  <c:v>105.86499999999999</c:v>
                </c:pt>
                <c:pt idx="130">
                  <c:v>106.76900000000001</c:v>
                </c:pt>
                <c:pt idx="131">
                  <c:v>106.05800000000001</c:v>
                </c:pt>
                <c:pt idx="132">
                  <c:v>107.48099999999999</c:v>
                </c:pt>
                <c:pt idx="133">
                  <c:v>106.212</c:v>
                </c:pt>
                <c:pt idx="134">
                  <c:v>108.212</c:v>
                </c:pt>
                <c:pt idx="135">
                  <c:v>109.94199999999999</c:v>
                </c:pt>
                <c:pt idx="136">
                  <c:v>110.26900000000001</c:v>
                </c:pt>
                <c:pt idx="137">
                  <c:v>112.80800000000001</c:v>
                </c:pt>
                <c:pt idx="138">
                  <c:v>113.288</c:v>
                </c:pt>
                <c:pt idx="139">
                  <c:v>114.69199999999999</c:v>
                </c:pt>
                <c:pt idx="140">
                  <c:v>115.423</c:v>
                </c:pt>
                <c:pt idx="141">
                  <c:v>114.63500000000001</c:v>
                </c:pt>
                <c:pt idx="142">
                  <c:v>112.327</c:v>
                </c:pt>
                <c:pt idx="143">
                  <c:v>110.05800000000001</c:v>
                </c:pt>
                <c:pt idx="144">
                  <c:v>107.76900000000001</c:v>
                </c:pt>
                <c:pt idx="145">
                  <c:v>106.36499999999999</c:v>
                </c:pt>
                <c:pt idx="146">
                  <c:v>105.5</c:v>
                </c:pt>
                <c:pt idx="147">
                  <c:v>104.94199999999999</c:v>
                </c:pt>
                <c:pt idx="148">
                  <c:v>104.55800000000001</c:v>
                </c:pt>
                <c:pt idx="149">
                  <c:v>104.538</c:v>
                </c:pt>
                <c:pt idx="150">
                  <c:v>103.788</c:v>
                </c:pt>
                <c:pt idx="151">
                  <c:v>104.11499999999999</c:v>
                </c:pt>
                <c:pt idx="152">
                  <c:v>103.788</c:v>
                </c:pt>
                <c:pt idx="153">
                  <c:v>103.38500000000001</c:v>
                </c:pt>
                <c:pt idx="154">
                  <c:v>104.51900000000001</c:v>
                </c:pt>
                <c:pt idx="155">
                  <c:v>103.904</c:v>
                </c:pt>
                <c:pt idx="156">
                  <c:v>103.38500000000001</c:v>
                </c:pt>
                <c:pt idx="157">
                  <c:v>103.846</c:v>
                </c:pt>
                <c:pt idx="158">
                  <c:v>103.76900000000001</c:v>
                </c:pt>
                <c:pt idx="159">
                  <c:v>104.038</c:v>
                </c:pt>
                <c:pt idx="160">
                  <c:v>105.154</c:v>
                </c:pt>
                <c:pt idx="161">
                  <c:v>104.38500000000001</c:v>
                </c:pt>
                <c:pt idx="162">
                  <c:v>104</c:v>
                </c:pt>
                <c:pt idx="163">
                  <c:v>103.98099999999999</c:v>
                </c:pt>
                <c:pt idx="164">
                  <c:v>103.51900000000001</c:v>
                </c:pt>
                <c:pt idx="165">
                  <c:v>104.13500000000001</c:v>
                </c:pt>
                <c:pt idx="166">
                  <c:v>104.596</c:v>
                </c:pt>
                <c:pt idx="167">
                  <c:v>103.51900000000001</c:v>
                </c:pt>
                <c:pt idx="168">
                  <c:v>103.44199999999999</c:v>
                </c:pt>
                <c:pt idx="169">
                  <c:v>103.654</c:v>
                </c:pt>
                <c:pt idx="170">
                  <c:v>104.423</c:v>
                </c:pt>
                <c:pt idx="171">
                  <c:v>102.55800000000001</c:v>
                </c:pt>
                <c:pt idx="172">
                  <c:v>104.096</c:v>
                </c:pt>
                <c:pt idx="173">
                  <c:v>102.94199999999999</c:v>
                </c:pt>
                <c:pt idx="174">
                  <c:v>104.462</c:v>
                </c:pt>
                <c:pt idx="175">
                  <c:v>103.44199999999999</c:v>
                </c:pt>
                <c:pt idx="176">
                  <c:v>104.096</c:v>
                </c:pt>
                <c:pt idx="177">
                  <c:v>103.73099999999999</c:v>
                </c:pt>
                <c:pt idx="178">
                  <c:v>103.096</c:v>
                </c:pt>
                <c:pt idx="179">
                  <c:v>103.962</c:v>
                </c:pt>
                <c:pt idx="180">
                  <c:v>103.48099999999999</c:v>
                </c:pt>
                <c:pt idx="181">
                  <c:v>103.63500000000001</c:v>
                </c:pt>
                <c:pt idx="182">
                  <c:v>103.038</c:v>
                </c:pt>
                <c:pt idx="183">
                  <c:v>102.44199999999999</c:v>
                </c:pt>
                <c:pt idx="184">
                  <c:v>103.423</c:v>
                </c:pt>
                <c:pt idx="185">
                  <c:v>102.48099999999999</c:v>
                </c:pt>
                <c:pt idx="186">
                  <c:v>102.55800000000001</c:v>
                </c:pt>
                <c:pt idx="187">
                  <c:v>102.73099999999999</c:v>
                </c:pt>
                <c:pt idx="188">
                  <c:v>102.25</c:v>
                </c:pt>
                <c:pt idx="189">
                  <c:v>102.73099999999999</c:v>
                </c:pt>
                <c:pt idx="190">
                  <c:v>103.63500000000001</c:v>
                </c:pt>
                <c:pt idx="191">
                  <c:v>103</c:v>
                </c:pt>
                <c:pt idx="192">
                  <c:v>103.30800000000001</c:v>
                </c:pt>
                <c:pt idx="193">
                  <c:v>102.69199999999999</c:v>
                </c:pt>
                <c:pt idx="194">
                  <c:v>103.462</c:v>
                </c:pt>
                <c:pt idx="195">
                  <c:v>104.212</c:v>
                </c:pt>
                <c:pt idx="196">
                  <c:v>102.923</c:v>
                </c:pt>
                <c:pt idx="197">
                  <c:v>102.846</c:v>
                </c:pt>
                <c:pt idx="198">
                  <c:v>102.288</c:v>
                </c:pt>
                <c:pt idx="199">
                  <c:v>103.423</c:v>
                </c:pt>
                <c:pt idx="200">
                  <c:v>101.63500000000001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110.63747821862631</c:v>
                </c:pt>
                <c:pt idx="28">
                  <c:v>110.60806596482152</c:v>
                </c:pt>
                <c:pt idx="29">
                  <c:v>110.57869580025</c:v>
                </c:pt>
                <c:pt idx="30">
                  <c:v>110.54937083828466</c:v>
                </c:pt>
                <c:pt idx="31">
                  <c:v>110.52009439868884</c:v>
                </c:pt>
                <c:pt idx="32">
                  <c:v>110.490870018059</c:v>
                </c:pt>
                <c:pt idx="33">
                  <c:v>110.46170146049599</c:v>
                </c:pt>
                <c:pt idx="34">
                  <c:v>110.43259272954568</c:v>
                </c:pt>
                <c:pt idx="35">
                  <c:v>110.40354808793215</c:v>
                </c:pt>
                <c:pt idx="36">
                  <c:v>110.37457212039662</c:v>
                </c:pt>
                <c:pt idx="37">
                  <c:v>110.34567001287071</c:v>
                </c:pt>
                <c:pt idx="38">
                  <c:v>110.31684882370173</c:v>
                </c:pt>
                <c:pt idx="39">
                  <c:v>110.28812291659662</c:v>
                </c:pt>
                <c:pt idx="40">
                  <c:v>110.25953534462644</c:v>
                </c:pt>
                <c:pt idx="41">
                  <c:v>110.23123495591388</c:v>
                </c:pt>
                <c:pt idx="42">
                  <c:v>110.20373030499722</c:v>
                </c:pt>
                <c:pt idx="43">
                  <c:v>110.17865078375549</c:v>
                </c:pt>
                <c:pt idx="44">
                  <c:v>110.16081488267717</c:v>
                </c:pt>
                <c:pt idx="45">
                  <c:v>110.16329584476325</c:v>
                </c:pt>
                <c:pt idx="46">
                  <c:v>110.21851212074131</c:v>
                </c:pt>
                <c:pt idx="47">
                  <c:v>110.39965393029404</c:v>
                </c:pt>
                <c:pt idx="48">
                  <c:v>110.85641358832385</c:v>
                </c:pt>
                <c:pt idx="49">
                  <c:v>111.8641781492894</c:v>
                </c:pt>
                <c:pt idx="50">
                  <c:v>113.87368370368112</c:v>
                </c:pt>
                <c:pt idx="51">
                  <c:v>117.52918015636364</c:v>
                </c:pt>
                <c:pt idx="52">
                  <c:v>123.60609330878633</c:v>
                </c:pt>
                <c:pt idx="53">
                  <c:v>132.82208888752808</c:v>
                </c:pt>
                <c:pt idx="54">
                  <c:v>145.51746948077357</c:v>
                </c:pt>
                <c:pt idx="55">
                  <c:v>161.28308248194242</c:v>
                </c:pt>
                <c:pt idx="56">
                  <c:v>178.70162183091531</c:v>
                </c:pt>
                <c:pt idx="57">
                  <c:v>195.39597706421682</c:v>
                </c:pt>
                <c:pt idx="58">
                  <c:v>208.49072242804709</c:v>
                </c:pt>
                <c:pt idx="59">
                  <c:v>215.40023404543507</c:v>
                </c:pt>
                <c:pt idx="60">
                  <c:v>214.65641564455103</c:v>
                </c:pt>
                <c:pt idx="61">
                  <c:v>206.41441172231916</c:v>
                </c:pt>
                <c:pt idx="62">
                  <c:v>192.39811492314345</c:v>
                </c:pt>
                <c:pt idx="63">
                  <c:v>175.3116308294708</c:v>
                </c:pt>
                <c:pt idx="64">
                  <c:v>157.99144825294485</c:v>
                </c:pt>
                <c:pt idx="65">
                  <c:v>142.66154341319378</c:v>
                </c:pt>
                <c:pt idx="66">
                  <c:v>130.54760630910292</c:v>
                </c:pt>
                <c:pt idx="67">
                  <c:v>121.89779727452971</c:v>
                </c:pt>
                <c:pt idx="68">
                  <c:v>116.2805233327871</c:v>
                </c:pt>
                <c:pt idx="69">
                  <c:v>112.96894647213531</c:v>
                </c:pt>
                <c:pt idx="70">
                  <c:v>111.27352275511515</c:v>
                </c:pt>
                <c:pt idx="71">
                  <c:v>110.78227445183663</c:v>
                </c:pt>
                <c:pt idx="72">
                  <c:v>111.53324028693039</c:v>
                </c:pt>
                <c:pt idx="73">
                  <c:v>114.114735544068</c:v>
                </c:pt>
                <c:pt idx="74">
                  <c:v>119.56906604940347</c:v>
                </c:pt>
                <c:pt idx="75">
                  <c:v>128.88879515403909</c:v>
                </c:pt>
                <c:pt idx="76">
                  <c:v>142.06652923997555</c:v>
                </c:pt>
                <c:pt idx="77">
                  <c:v>157.16278172290001</c:v>
                </c:pt>
                <c:pt idx="78">
                  <c:v>170.28909842271574</c:v>
                </c:pt>
                <c:pt idx="79">
                  <c:v>177.07090721415295</c:v>
                </c:pt>
                <c:pt idx="80">
                  <c:v>174.95928309053505</c:v>
                </c:pt>
                <c:pt idx="81">
                  <c:v>164.75418917391622</c:v>
                </c:pt>
                <c:pt idx="82">
                  <c:v>150.11478438087823</c:v>
                </c:pt>
                <c:pt idx="83">
                  <c:v>135.45833156777184</c:v>
                </c:pt>
                <c:pt idx="84">
                  <c:v>123.8680026517432</c:v>
                </c:pt>
                <c:pt idx="85">
                  <c:v>116.30524241084183</c:v>
                </c:pt>
                <c:pt idx="86">
                  <c:v>112.14532701161059</c:v>
                </c:pt>
                <c:pt idx="87">
                  <c:v>110.18807567886417</c:v>
                </c:pt>
                <c:pt idx="88">
                  <c:v>109.38607507164201</c:v>
                </c:pt>
                <c:pt idx="89">
                  <c:v>109.08740343884449</c:v>
                </c:pt>
                <c:pt idx="90">
                  <c:v>108.97291299202783</c:v>
                </c:pt>
                <c:pt idx="91">
                  <c:v>108.91477070809984</c:v>
                </c:pt>
                <c:pt idx="92">
                  <c:v>108.87019272010684</c:v>
                </c:pt>
                <c:pt idx="93">
                  <c:v>108.82703143460998</c:v>
                </c:pt>
                <c:pt idx="94">
                  <c:v>108.78229957293927</c:v>
                </c:pt>
                <c:pt idx="95">
                  <c:v>108.73532339534073</c:v>
                </c:pt>
                <c:pt idx="96">
                  <c:v>108.68593984325484</c:v>
                </c:pt>
                <c:pt idx="97">
                  <c:v>108.63410957203554</c:v>
                </c:pt>
                <c:pt idx="98">
                  <c:v>108.57989073435616</c:v>
                </c:pt>
                <c:pt idx="99">
                  <c:v>108.52360078822031</c:v>
                </c:pt>
                <c:pt idx="100">
                  <c:v>108.46637065055299</c:v>
                </c:pt>
                <c:pt idx="101">
                  <c:v>108.4117109013449</c:v>
                </c:pt>
                <c:pt idx="102">
                  <c:v>108.36935311769925</c:v>
                </c:pt>
                <c:pt idx="103">
                  <c:v>108.36330376708386</c:v>
                </c:pt>
                <c:pt idx="104">
                  <c:v>108.44582934170086</c:v>
                </c:pt>
                <c:pt idx="105">
                  <c:v>108.71617878893622</c:v>
                </c:pt>
                <c:pt idx="106">
                  <c:v>109.33562156351056</c:v>
                </c:pt>
                <c:pt idx="107">
                  <c:v>110.52038392583667</c:v>
                </c:pt>
                <c:pt idx="108">
                  <c:v>112.4892871091846</c:v>
                </c:pt>
                <c:pt idx="109">
                  <c:v>115.3560746498964</c:v>
                </c:pt>
                <c:pt idx="110">
                  <c:v>118.99375572966773</c:v>
                </c:pt>
                <c:pt idx="111">
                  <c:v>122.94379078870988</c:v>
                </c:pt>
                <c:pt idx="112">
                  <c:v>126.45718549203022</c:v>
                </c:pt>
                <c:pt idx="113">
                  <c:v>128.70318318838031</c:v>
                </c:pt>
                <c:pt idx="114">
                  <c:v>129.07741572864731</c:v>
                </c:pt>
                <c:pt idx="115">
                  <c:v>127.45565217290252</c:v>
                </c:pt>
                <c:pt idx="116">
                  <c:v>124.24836427283302</c:v>
                </c:pt>
                <c:pt idx="117">
                  <c:v>120.22357878719892</c:v>
                </c:pt>
                <c:pt idx="118">
                  <c:v>116.20194686666763</c:v>
                </c:pt>
                <c:pt idx="119">
                  <c:v>112.78827526657017</c:v>
                </c:pt>
                <c:pt idx="120">
                  <c:v>110.25384303713642</c:v>
                </c:pt>
                <c:pt idx="121">
                  <c:v>108.57723746863643</c:v>
                </c:pt>
                <c:pt idx="122">
                  <c:v>107.57093842790502</c:v>
                </c:pt>
                <c:pt idx="123">
                  <c:v>107.00786878187353</c:v>
                </c:pt>
                <c:pt idx="124">
                  <c:v>106.69913658969467</c:v>
                </c:pt>
                <c:pt idx="125">
                  <c:v>106.51889067540831</c:v>
                </c:pt>
                <c:pt idx="126">
                  <c:v>106.39657882003689</c:v>
                </c:pt>
                <c:pt idx="127">
                  <c:v>106.29880749866622</c:v>
                </c:pt>
                <c:pt idx="128">
                  <c:v>106.2142775865523</c:v>
                </c:pt>
                <c:pt idx="129">
                  <c:v>106.14674669806257</c:v>
                </c:pt>
                <c:pt idx="130">
                  <c:v>106.11641818019588</c:v>
                </c:pt>
                <c:pt idx="131">
                  <c:v>106.16784401014738</c:v>
                </c:pt>
                <c:pt idx="132">
                  <c:v>106.37901098003113</c:v>
                </c:pt>
                <c:pt idx="133">
                  <c:v>106.86056155659743</c:v>
                </c:pt>
                <c:pt idx="134">
                  <c:v>107.73006018130046</c:v>
                </c:pt>
                <c:pt idx="135">
                  <c:v>109.05269043315778</c:v>
                </c:pt>
                <c:pt idx="136">
                  <c:v>110.7628135728539</c:v>
                </c:pt>
                <c:pt idx="137">
                  <c:v>112.61118379286994</c:v>
                </c:pt>
                <c:pt idx="138">
                  <c:v>114.19279546412169</c:v>
                </c:pt>
                <c:pt idx="139">
                  <c:v>115.07537752740535</c:v>
                </c:pt>
                <c:pt idx="140">
                  <c:v>114.97911751755765</c:v>
                </c:pt>
                <c:pt idx="141">
                  <c:v>113.90692069286855</c:v>
                </c:pt>
                <c:pt idx="142">
                  <c:v>112.14301199734108</c:v>
                </c:pt>
                <c:pt idx="143">
                  <c:v>110.12079151353564</c:v>
                </c:pt>
                <c:pt idx="144">
                  <c:v>108.24321867162894</c:v>
                </c:pt>
                <c:pt idx="145">
                  <c:v>106.75599655796967</c:v>
                </c:pt>
                <c:pt idx="146">
                  <c:v>105.72162334240278</c:v>
                </c:pt>
                <c:pt idx="147">
                  <c:v>105.07320212293614</c:v>
                </c:pt>
                <c:pt idx="148">
                  <c:v>104.6928457257002</c:v>
                </c:pt>
                <c:pt idx="149">
                  <c:v>104.47035877192518</c:v>
                </c:pt>
                <c:pt idx="150">
                  <c:v>104.32828491346382</c:v>
                </c:pt>
                <c:pt idx="151">
                  <c:v>104.22205801350263</c:v>
                </c:pt>
                <c:pt idx="152">
                  <c:v>104.12993712215497</c:v>
                </c:pt>
                <c:pt idx="153">
                  <c:v>104.04276238396528</c:v>
                </c:pt>
                <c:pt idx="154">
                  <c:v>103.95716292767035</c:v>
                </c:pt>
                <c:pt idx="155">
                  <c:v>103.87204612248587</c:v>
                </c:pt>
                <c:pt idx="156">
                  <c:v>103.78709698492398</c:v>
                </c:pt>
                <c:pt idx="157">
                  <c:v>103.70223286468881</c:v>
                </c:pt>
                <c:pt idx="158">
                  <c:v>103.61743230388997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110.63747821862631</c:v>
                </c:pt>
                <c:pt idx="28">
                  <c:v>110.60806596482151</c:v>
                </c:pt>
                <c:pt idx="29">
                  <c:v>110.5786958002499</c:v>
                </c:pt>
                <c:pt idx="30">
                  <c:v>110.54937083828366</c:v>
                </c:pt>
                <c:pt idx="31">
                  <c:v>110.52009439868027</c:v>
                </c:pt>
                <c:pt idx="32">
                  <c:v>110.49087001799001</c:v>
                </c:pt>
                <c:pt idx="33">
                  <c:v>110.46170145998089</c:v>
                </c:pt>
                <c:pt idx="34">
                  <c:v>110.43259272597659</c:v>
                </c:pt>
                <c:pt idx="35">
                  <c:v>110.40354806498223</c:v>
                </c:pt>
                <c:pt idx="36">
                  <c:v>110.37457198344808</c:v>
                </c:pt>
                <c:pt idx="37">
                  <c:v>110.34566925449199</c:v>
                </c:pt>
                <c:pt idx="38">
                  <c:v>110.31684492636995</c:v>
                </c:pt>
                <c:pt idx="39">
                  <c:v>110.28810432994591</c:v>
                </c:pt>
                <c:pt idx="40">
                  <c:v>110.25945308487036</c:v>
                </c:pt>
                <c:pt idx="41">
                  <c:v>110.23089710412887</c:v>
                </c:pt>
                <c:pt idx="42">
                  <c:v>110.20244259656715</c:v>
                </c:pt>
                <c:pt idx="43">
                  <c:v>110.17409606693873</c:v>
                </c:pt>
                <c:pt idx="44">
                  <c:v>110.14586431295162</c:v>
                </c:pt>
                <c:pt idx="45">
                  <c:v>110.11775441871458</c:v>
                </c:pt>
                <c:pt idx="46">
                  <c:v>110.08977374389752</c:v>
                </c:pt>
                <c:pt idx="47">
                  <c:v>110.06192990782634</c:v>
                </c:pt>
                <c:pt idx="48">
                  <c:v>110.03423076762876</c:v>
                </c:pt>
                <c:pt idx="49">
                  <c:v>110.0066843894345</c:v>
                </c:pt>
                <c:pt idx="50">
                  <c:v>109.97929901150985</c:v>
                </c:pt>
                <c:pt idx="51">
                  <c:v>109.95208299807587</c:v>
                </c:pt>
                <c:pt idx="52">
                  <c:v>109.92504478241908</c:v>
                </c:pt>
                <c:pt idx="53">
                  <c:v>109.89819279775823</c:v>
                </c:pt>
                <c:pt idx="54">
                  <c:v>109.87153539418077</c:v>
                </c:pt>
                <c:pt idx="55">
                  <c:v>109.84508073981188</c:v>
                </c:pt>
                <c:pt idx="56">
                  <c:v>109.81883670423342</c:v>
                </c:pt>
                <c:pt idx="57">
                  <c:v>109.79281072203375</c:v>
                </c:pt>
                <c:pt idx="58">
                  <c:v>109.76700963425191</c:v>
                </c:pt>
                <c:pt idx="59">
                  <c:v>109.74143950539052</c:v>
                </c:pt>
                <c:pt idx="60">
                  <c:v>109.71610541362384</c:v>
                </c:pt>
                <c:pt idx="61">
                  <c:v>109.69101121183563</c:v>
                </c:pt>
                <c:pt idx="62">
                  <c:v>109.66615925720598</c:v>
                </c:pt>
                <c:pt idx="63">
                  <c:v>109.64155010724602</c:v>
                </c:pt>
                <c:pt idx="64">
                  <c:v>109.61718218048493</c:v>
                </c:pt>
                <c:pt idx="65">
                  <c:v>109.59305138046717</c:v>
                </c:pt>
                <c:pt idx="66">
                  <c:v>109.56915068235742</c:v>
                </c:pt>
                <c:pt idx="67">
                  <c:v>109.54546968230579</c:v>
                </c:pt>
                <c:pt idx="68">
                  <c:v>109.52199411083323</c:v>
                </c:pt>
                <c:pt idx="69">
                  <c:v>109.49870531288884</c:v>
                </c:pt>
                <c:pt idx="70">
                  <c:v>109.47557969893676</c:v>
                </c:pt>
                <c:pt idx="71">
                  <c:v>109.45258817347022</c:v>
                </c:pt>
                <c:pt idx="72">
                  <c:v>109.42969554973347</c:v>
                </c:pt>
                <c:pt idx="73">
                  <c:v>109.40685996214432</c:v>
                </c:pt>
                <c:pt idx="74">
                  <c:v>109.38403229091784</c:v>
                </c:pt>
                <c:pt idx="75">
                  <c:v>109.36115561662001</c:v>
                </c:pt>
                <c:pt idx="76">
                  <c:v>109.33816472571917</c:v>
                </c:pt>
                <c:pt idx="77">
                  <c:v>109.31498569149366</c:v>
                </c:pt>
                <c:pt idx="78">
                  <c:v>109.29153555768193</c:v>
                </c:pt>
                <c:pt idx="79">
                  <c:v>109.26772215476214</c:v>
                </c:pt>
                <c:pt idx="80">
                  <c:v>109.2434440804075</c:v>
                </c:pt>
                <c:pt idx="81">
                  <c:v>109.21859087612775</c:v>
                </c:pt>
                <c:pt idx="82">
                  <c:v>109.19304343100693</c:v>
                </c:pt>
                <c:pt idx="83">
                  <c:v>109.16667464042743</c:v>
                </c:pt>
                <c:pt idx="84">
                  <c:v>109.13935034242519</c:v>
                </c:pt>
                <c:pt idx="85">
                  <c:v>109.11093054664966</c:v>
                </c:pt>
                <c:pt idx="86">
                  <c:v>109.08127096075616</c:v>
                </c:pt>
                <c:pt idx="87">
                  <c:v>109.05022480659395</c:v>
                </c:pt>
                <c:pt idx="88">
                  <c:v>109.01764490416979</c:v>
                </c:pt>
                <c:pt idx="89">
                  <c:v>108.98338598573652</c:v>
                </c:pt>
                <c:pt idx="90">
                  <c:v>108.94730718640299</c:v>
                </c:pt>
                <c:pt idx="91">
                  <c:v>108.90927464253576</c:v>
                </c:pt>
                <c:pt idx="92">
                  <c:v>108.86916411620537</c:v>
                </c:pt>
                <c:pt idx="93">
                  <c:v>108.82686355432213</c:v>
                </c:pt>
                <c:pt idx="94">
                  <c:v>108.78227548608653</c:v>
                </c:pt>
                <c:pt idx="95">
                  <c:v>108.73531916284324</c:v>
                </c:pt>
                <c:pt idx="96">
                  <c:v>108.68593235086351</c:v>
                </c:pt>
                <c:pt idx="97">
                  <c:v>108.63407269994612</c:v>
                </c:pt>
                <c:pt idx="98">
                  <c:v>108.57971862842885</c:v>
                </c:pt>
                <c:pt idx="99">
                  <c:v>108.52286968710423</c:v>
                </c:pt>
                <c:pt idx="100">
                  <c:v>108.46354638906553</c:v>
                </c:pt>
                <c:pt idx="101">
                  <c:v>108.40178951783123</c:v>
                </c:pt>
                <c:pt idx="102">
                  <c:v>108.33765895028979</c:v>
                </c:pt>
                <c:pt idx="103">
                  <c:v>108.27123205229657</c:v>
                </c:pt>
                <c:pt idx="104">
                  <c:v>108.20260172168821</c:v>
                </c:pt>
                <c:pt idx="105">
                  <c:v>108.13187416507091</c:v>
                </c:pt>
                <c:pt idx="106">
                  <c:v>108.0591665005397</c:v>
                </c:pt>
                <c:pt idx="107">
                  <c:v>107.98460427858656</c:v>
                </c:pt>
                <c:pt idx="108">
                  <c:v>107.90831900842068</c:v>
                </c:pt>
                <c:pt idx="109">
                  <c:v>107.83044576768312</c:v>
                </c:pt>
                <c:pt idx="110">
                  <c:v>107.75112096123833</c:v>
                </c:pt>
                <c:pt idx="111">
                  <c:v>107.67048028059614</c:v>
                </c:pt>
                <c:pt idx="112">
                  <c:v>107.58865690074168</c:v>
                </c:pt>
                <c:pt idx="113">
                  <c:v>107.50577993675273</c:v>
                </c:pt>
                <c:pt idx="114">
                  <c:v>107.42197316938639</c:v>
                </c:pt>
                <c:pt idx="115">
                  <c:v>107.33735403739024</c:v>
                </c:pt>
                <c:pt idx="116">
                  <c:v>107.252032884972</c:v>
                </c:pt>
                <c:pt idx="117">
                  <c:v>107.16611244576293</c:v>
                </c:pt>
                <c:pt idx="118">
                  <c:v>107.0796875396771</c:v>
                </c:pt>
                <c:pt idx="119">
                  <c:v>106.99284495611057</c:v>
                </c:pt>
                <c:pt idx="120">
                  <c:v>106.90566349567368</c:v>
                </c:pt>
                <c:pt idx="121">
                  <c:v>106.8182141427893</c:v>
                </c:pt>
                <c:pt idx="122">
                  <c:v>106.73056034270132</c:v>
                </c:pt>
                <c:pt idx="123">
                  <c:v>106.64275835841281</c:v>
                </c:pt>
                <c:pt idx="124">
                  <c:v>106.55485768554338</c:v>
                </c:pt>
                <c:pt idx="125">
                  <c:v>106.46690150582663</c:v>
                </c:pt>
                <c:pt idx="126">
                  <c:v>106.3789271627798</c:v>
                </c:pt>
                <c:pt idx="127">
                  <c:v>106.29096664582841</c:v>
                </c:pt>
                <c:pt idx="128">
                  <c:v>106.20304707175568</c:v>
                </c:pt>
                <c:pt idx="129">
                  <c:v>106.11519115471062</c:v>
                </c:pt>
                <c:pt idx="130">
                  <c:v>106.02741765810667</c:v>
                </c:pt>
                <c:pt idx="131">
                  <c:v>105.93974182356591</c:v>
                </c:pt>
                <c:pt idx="132">
                  <c:v>105.85217577360993</c:v>
                </c:pt>
                <c:pt idx="133">
                  <c:v>105.76472888608369</c:v>
                </c:pt>
                <c:pt idx="134">
                  <c:v>105.6774081393435</c:v>
                </c:pt>
                <c:pt idx="135">
                  <c:v>105.59021842806915</c:v>
                </c:pt>
                <c:pt idx="136">
                  <c:v>105.50316285020163</c:v>
                </c:pt>
                <c:pt idx="137">
                  <c:v>105.41624296598752</c:v>
                </c:pt>
                <c:pt idx="138">
                  <c:v>105.32945903045643</c:v>
                </c:pt>
                <c:pt idx="139">
                  <c:v>105.24281020088958</c:v>
                </c:pt>
                <c:pt idx="140">
                  <c:v>105.15629472098129</c:v>
                </c:pt>
                <c:pt idx="141">
                  <c:v>105.069910083465</c:v>
                </c:pt>
                <c:pt idx="142">
                  <c:v>104.98365317299027</c:v>
                </c:pt>
                <c:pt idx="143">
                  <c:v>104.89752039101012</c:v>
                </c:pt>
                <c:pt idx="144">
                  <c:v>104.81150776437929</c:v>
                </c:pt>
                <c:pt idx="145">
                  <c:v>104.72561103928292</c:v>
                </c:pt>
                <c:pt idx="146">
                  <c:v>104.6398257620212</c:v>
                </c:pt>
                <c:pt idx="147">
                  <c:v>104.55414734807088</c:v>
                </c:pt>
                <c:pt idx="148">
                  <c:v>104.46857114073715</c:v>
                </c:pt>
                <c:pt idx="149">
                  <c:v>104.38309246060118</c:v>
                </c:pt>
                <c:pt idx="150">
                  <c:v>104.2977066468614</c:v>
                </c:pt>
                <c:pt idx="151">
                  <c:v>104.21240909156479</c:v>
                </c:pt>
                <c:pt idx="152">
                  <c:v>104.12719526762623</c:v>
                </c:pt>
                <c:pt idx="153">
                  <c:v>104.04206075144215</c:v>
                </c:pt>
                <c:pt idx="154">
                  <c:v>103.95700124082008</c:v>
                </c:pt>
                <c:pt idx="155">
                  <c:v>103.8720125688663</c:v>
                </c:pt>
                <c:pt idx="156">
                  <c:v>103.78709071440137</c:v>
                </c:pt>
                <c:pt idx="157">
                  <c:v>103.70223180940862</c:v>
                </c:pt>
                <c:pt idx="158">
                  <c:v>103.61743214395939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3880"/>
        <c:axId val="417994272"/>
      </c:scatterChart>
      <c:valAx>
        <c:axId val="417993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4272"/>
        <c:crosses val="autoZero"/>
        <c:crossBetween val="midCat"/>
      </c:valAx>
      <c:valAx>
        <c:axId val="417994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3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114.98099999999999</c:v>
                </c:pt>
                <c:pt idx="1">
                  <c:v>114.36499999999999</c:v>
                </c:pt>
                <c:pt idx="2">
                  <c:v>113.76900000000001</c:v>
                </c:pt>
                <c:pt idx="3">
                  <c:v>113.827</c:v>
                </c:pt>
                <c:pt idx="4">
                  <c:v>114.69199999999999</c:v>
                </c:pt>
                <c:pt idx="5">
                  <c:v>113.38500000000001</c:v>
                </c:pt>
                <c:pt idx="6">
                  <c:v>113.48099999999999</c:v>
                </c:pt>
                <c:pt idx="7">
                  <c:v>112.538</c:v>
                </c:pt>
                <c:pt idx="8">
                  <c:v>113.25</c:v>
                </c:pt>
                <c:pt idx="9">
                  <c:v>113.173</c:v>
                </c:pt>
                <c:pt idx="10">
                  <c:v>112.30800000000001</c:v>
                </c:pt>
                <c:pt idx="11">
                  <c:v>113.038</c:v>
                </c:pt>
                <c:pt idx="12">
                  <c:v>113.36499999999999</c:v>
                </c:pt>
                <c:pt idx="13">
                  <c:v>112.712</c:v>
                </c:pt>
                <c:pt idx="14">
                  <c:v>113.38500000000001</c:v>
                </c:pt>
                <c:pt idx="15">
                  <c:v>113.61499999999999</c:v>
                </c:pt>
                <c:pt idx="16">
                  <c:v>113.69199999999999</c:v>
                </c:pt>
                <c:pt idx="17">
                  <c:v>112.25</c:v>
                </c:pt>
                <c:pt idx="18">
                  <c:v>112.69199999999999</c:v>
                </c:pt>
                <c:pt idx="19">
                  <c:v>112.63500000000001</c:v>
                </c:pt>
                <c:pt idx="20">
                  <c:v>113.86499999999999</c:v>
                </c:pt>
                <c:pt idx="21">
                  <c:v>113.673</c:v>
                </c:pt>
                <c:pt idx="22">
                  <c:v>113.23099999999999</c:v>
                </c:pt>
                <c:pt idx="23">
                  <c:v>112.404</c:v>
                </c:pt>
                <c:pt idx="24">
                  <c:v>112.76900000000001</c:v>
                </c:pt>
                <c:pt idx="25">
                  <c:v>113.26900000000001</c:v>
                </c:pt>
                <c:pt idx="26">
                  <c:v>112.404</c:v>
                </c:pt>
                <c:pt idx="27">
                  <c:v>111.673</c:v>
                </c:pt>
                <c:pt idx="28">
                  <c:v>112.63500000000001</c:v>
                </c:pt>
                <c:pt idx="29">
                  <c:v>113.38500000000001</c:v>
                </c:pt>
                <c:pt idx="30">
                  <c:v>113.26900000000001</c:v>
                </c:pt>
                <c:pt idx="31">
                  <c:v>113.23099999999999</c:v>
                </c:pt>
                <c:pt idx="32">
                  <c:v>112.654</c:v>
                </c:pt>
                <c:pt idx="33">
                  <c:v>114.76900000000001</c:v>
                </c:pt>
                <c:pt idx="34">
                  <c:v>113.30800000000001</c:v>
                </c:pt>
                <c:pt idx="35">
                  <c:v>114.712</c:v>
                </c:pt>
                <c:pt idx="36">
                  <c:v>114</c:v>
                </c:pt>
                <c:pt idx="37">
                  <c:v>113.98099999999999</c:v>
                </c:pt>
                <c:pt idx="38">
                  <c:v>114.577</c:v>
                </c:pt>
                <c:pt idx="39">
                  <c:v>114.55800000000001</c:v>
                </c:pt>
                <c:pt idx="40">
                  <c:v>115.05800000000001</c:v>
                </c:pt>
                <c:pt idx="41">
                  <c:v>115.423</c:v>
                </c:pt>
                <c:pt idx="42">
                  <c:v>117.577</c:v>
                </c:pt>
                <c:pt idx="43">
                  <c:v>117</c:v>
                </c:pt>
                <c:pt idx="44">
                  <c:v>117.73099999999999</c:v>
                </c:pt>
                <c:pt idx="45">
                  <c:v>118.596</c:v>
                </c:pt>
                <c:pt idx="46">
                  <c:v>119.327</c:v>
                </c:pt>
                <c:pt idx="47">
                  <c:v>120.38500000000001</c:v>
                </c:pt>
                <c:pt idx="48">
                  <c:v>121.19199999999999</c:v>
                </c:pt>
                <c:pt idx="49">
                  <c:v>123.077</c:v>
                </c:pt>
                <c:pt idx="50">
                  <c:v>125.154</c:v>
                </c:pt>
                <c:pt idx="51">
                  <c:v>127.654</c:v>
                </c:pt>
                <c:pt idx="52">
                  <c:v>131.73099999999999</c:v>
                </c:pt>
                <c:pt idx="53">
                  <c:v>136.44200000000001</c:v>
                </c:pt>
                <c:pt idx="54">
                  <c:v>144.01900000000001</c:v>
                </c:pt>
                <c:pt idx="55">
                  <c:v>154.827</c:v>
                </c:pt>
                <c:pt idx="56">
                  <c:v>167.077</c:v>
                </c:pt>
                <c:pt idx="57">
                  <c:v>181.71199999999999</c:v>
                </c:pt>
                <c:pt idx="58">
                  <c:v>192.154</c:v>
                </c:pt>
                <c:pt idx="59">
                  <c:v>203.346</c:v>
                </c:pt>
                <c:pt idx="60">
                  <c:v>211.827</c:v>
                </c:pt>
                <c:pt idx="61">
                  <c:v>218.69200000000001</c:v>
                </c:pt>
                <c:pt idx="62">
                  <c:v>220.827</c:v>
                </c:pt>
                <c:pt idx="63">
                  <c:v>219.36500000000001</c:v>
                </c:pt>
                <c:pt idx="64">
                  <c:v>207.26900000000001</c:v>
                </c:pt>
                <c:pt idx="65">
                  <c:v>176.61500000000001</c:v>
                </c:pt>
                <c:pt idx="66">
                  <c:v>136.346</c:v>
                </c:pt>
                <c:pt idx="67">
                  <c:v>120.63500000000001</c:v>
                </c:pt>
                <c:pt idx="68">
                  <c:v>120.096</c:v>
                </c:pt>
                <c:pt idx="69">
                  <c:v>120.5</c:v>
                </c:pt>
                <c:pt idx="70">
                  <c:v>120.212</c:v>
                </c:pt>
                <c:pt idx="71">
                  <c:v>119</c:v>
                </c:pt>
                <c:pt idx="72">
                  <c:v>119.827</c:v>
                </c:pt>
                <c:pt idx="73">
                  <c:v>121.462</c:v>
                </c:pt>
                <c:pt idx="74">
                  <c:v>123.577</c:v>
                </c:pt>
                <c:pt idx="75">
                  <c:v>129.53800000000001</c:v>
                </c:pt>
                <c:pt idx="76">
                  <c:v>136.51900000000001</c:v>
                </c:pt>
                <c:pt idx="77">
                  <c:v>146.69200000000001</c:v>
                </c:pt>
                <c:pt idx="78">
                  <c:v>156.26900000000001</c:v>
                </c:pt>
                <c:pt idx="79">
                  <c:v>167.51900000000001</c:v>
                </c:pt>
                <c:pt idx="80">
                  <c:v>175.98099999999999</c:v>
                </c:pt>
                <c:pt idx="81">
                  <c:v>181.11500000000001</c:v>
                </c:pt>
                <c:pt idx="82">
                  <c:v>180.44200000000001</c:v>
                </c:pt>
                <c:pt idx="83">
                  <c:v>170.404</c:v>
                </c:pt>
                <c:pt idx="84">
                  <c:v>146.23099999999999</c:v>
                </c:pt>
                <c:pt idx="85">
                  <c:v>121.75</c:v>
                </c:pt>
                <c:pt idx="86">
                  <c:v>115.44199999999999</c:v>
                </c:pt>
                <c:pt idx="87">
                  <c:v>115.25</c:v>
                </c:pt>
                <c:pt idx="88">
                  <c:v>114.13500000000001</c:v>
                </c:pt>
                <c:pt idx="89">
                  <c:v>114.38500000000001</c:v>
                </c:pt>
                <c:pt idx="90">
                  <c:v>114.288</c:v>
                </c:pt>
                <c:pt idx="91">
                  <c:v>114.077</c:v>
                </c:pt>
                <c:pt idx="92">
                  <c:v>113.98099999999999</c:v>
                </c:pt>
                <c:pt idx="93">
                  <c:v>113.904</c:v>
                </c:pt>
                <c:pt idx="94">
                  <c:v>113.30800000000001</c:v>
                </c:pt>
                <c:pt idx="95">
                  <c:v>113.88500000000001</c:v>
                </c:pt>
                <c:pt idx="96">
                  <c:v>112.577</c:v>
                </c:pt>
                <c:pt idx="97">
                  <c:v>114.173</c:v>
                </c:pt>
                <c:pt idx="98">
                  <c:v>113.48099999999999</c:v>
                </c:pt>
                <c:pt idx="99">
                  <c:v>113.76900000000001</c:v>
                </c:pt>
                <c:pt idx="100">
                  <c:v>113.673</c:v>
                </c:pt>
                <c:pt idx="101">
                  <c:v>115.25</c:v>
                </c:pt>
                <c:pt idx="102">
                  <c:v>113.827</c:v>
                </c:pt>
                <c:pt idx="103">
                  <c:v>115.654</c:v>
                </c:pt>
                <c:pt idx="104">
                  <c:v>114.962</c:v>
                </c:pt>
                <c:pt idx="105">
                  <c:v>116.538</c:v>
                </c:pt>
                <c:pt idx="106">
                  <c:v>115.63500000000001</c:v>
                </c:pt>
                <c:pt idx="107">
                  <c:v>116.846</c:v>
                </c:pt>
                <c:pt idx="108">
                  <c:v>118.11499999999999</c:v>
                </c:pt>
                <c:pt idx="109">
                  <c:v>120.73099999999999</c:v>
                </c:pt>
                <c:pt idx="110">
                  <c:v>123.096</c:v>
                </c:pt>
                <c:pt idx="111">
                  <c:v>125.75</c:v>
                </c:pt>
                <c:pt idx="112">
                  <c:v>130.25</c:v>
                </c:pt>
                <c:pt idx="113">
                  <c:v>132.904</c:v>
                </c:pt>
                <c:pt idx="114">
                  <c:v>136.48099999999999</c:v>
                </c:pt>
                <c:pt idx="115">
                  <c:v>138.327</c:v>
                </c:pt>
                <c:pt idx="116">
                  <c:v>137.25</c:v>
                </c:pt>
                <c:pt idx="117">
                  <c:v>134.78800000000001</c:v>
                </c:pt>
                <c:pt idx="118">
                  <c:v>130.404</c:v>
                </c:pt>
                <c:pt idx="119">
                  <c:v>123</c:v>
                </c:pt>
                <c:pt idx="120">
                  <c:v>118.44199999999999</c:v>
                </c:pt>
                <c:pt idx="121">
                  <c:v>114.26900000000001</c:v>
                </c:pt>
                <c:pt idx="122">
                  <c:v>112.788</c:v>
                </c:pt>
                <c:pt idx="123">
                  <c:v>109.827</c:v>
                </c:pt>
                <c:pt idx="124">
                  <c:v>110.327</c:v>
                </c:pt>
                <c:pt idx="125">
                  <c:v>110.538</c:v>
                </c:pt>
                <c:pt idx="126">
                  <c:v>109.577</c:v>
                </c:pt>
                <c:pt idx="127">
                  <c:v>110.26900000000001</c:v>
                </c:pt>
                <c:pt idx="128">
                  <c:v>110.88500000000001</c:v>
                </c:pt>
                <c:pt idx="129">
                  <c:v>110.38500000000001</c:v>
                </c:pt>
                <c:pt idx="130">
                  <c:v>110.173</c:v>
                </c:pt>
                <c:pt idx="131">
                  <c:v>110.923</c:v>
                </c:pt>
                <c:pt idx="132">
                  <c:v>111.212</c:v>
                </c:pt>
                <c:pt idx="133">
                  <c:v>111.01900000000001</c:v>
                </c:pt>
                <c:pt idx="134">
                  <c:v>112.212</c:v>
                </c:pt>
                <c:pt idx="135">
                  <c:v>114.13500000000001</c:v>
                </c:pt>
                <c:pt idx="136">
                  <c:v>115.51900000000001</c:v>
                </c:pt>
                <c:pt idx="137">
                  <c:v>117.01900000000001</c:v>
                </c:pt>
                <c:pt idx="138">
                  <c:v>118.654</c:v>
                </c:pt>
                <c:pt idx="139">
                  <c:v>120.154</c:v>
                </c:pt>
                <c:pt idx="140">
                  <c:v>121.327</c:v>
                </c:pt>
                <c:pt idx="141">
                  <c:v>122.38500000000001</c:v>
                </c:pt>
                <c:pt idx="142">
                  <c:v>118.86499999999999</c:v>
                </c:pt>
                <c:pt idx="143">
                  <c:v>116.673</c:v>
                </c:pt>
                <c:pt idx="144">
                  <c:v>113.712</c:v>
                </c:pt>
                <c:pt idx="145">
                  <c:v>111.596</c:v>
                </c:pt>
                <c:pt idx="146">
                  <c:v>109.538</c:v>
                </c:pt>
                <c:pt idx="147">
                  <c:v>109.38500000000001</c:v>
                </c:pt>
                <c:pt idx="148">
                  <c:v>109.154</c:v>
                </c:pt>
                <c:pt idx="149">
                  <c:v>108.63500000000001</c:v>
                </c:pt>
                <c:pt idx="150">
                  <c:v>108.86499999999999</c:v>
                </c:pt>
                <c:pt idx="151">
                  <c:v>109.038</c:v>
                </c:pt>
                <c:pt idx="152">
                  <c:v>108.55800000000001</c:v>
                </c:pt>
                <c:pt idx="153">
                  <c:v>108.096</c:v>
                </c:pt>
                <c:pt idx="154">
                  <c:v>107.288</c:v>
                </c:pt>
                <c:pt idx="155">
                  <c:v>108.077</c:v>
                </c:pt>
                <c:pt idx="156">
                  <c:v>108.05800000000001</c:v>
                </c:pt>
                <c:pt idx="157">
                  <c:v>108.288</c:v>
                </c:pt>
                <c:pt idx="158">
                  <c:v>108.077</c:v>
                </c:pt>
                <c:pt idx="159">
                  <c:v>107.48099999999999</c:v>
                </c:pt>
                <c:pt idx="160">
                  <c:v>107.86499999999999</c:v>
                </c:pt>
                <c:pt idx="161">
                  <c:v>107.788</c:v>
                </c:pt>
                <c:pt idx="162">
                  <c:v>107.25</c:v>
                </c:pt>
                <c:pt idx="163">
                  <c:v>107.76900000000001</c:v>
                </c:pt>
                <c:pt idx="164">
                  <c:v>107.86499999999999</c:v>
                </c:pt>
                <c:pt idx="165">
                  <c:v>107.94199999999999</c:v>
                </c:pt>
                <c:pt idx="166">
                  <c:v>107</c:v>
                </c:pt>
                <c:pt idx="167">
                  <c:v>106.75</c:v>
                </c:pt>
                <c:pt idx="168">
                  <c:v>106.55800000000001</c:v>
                </c:pt>
                <c:pt idx="169">
                  <c:v>107.173</c:v>
                </c:pt>
                <c:pt idx="170">
                  <c:v>107.673</c:v>
                </c:pt>
                <c:pt idx="171">
                  <c:v>107.69199999999999</c:v>
                </c:pt>
                <c:pt idx="172">
                  <c:v>107.88500000000001</c:v>
                </c:pt>
                <c:pt idx="173">
                  <c:v>108.577</c:v>
                </c:pt>
                <c:pt idx="174">
                  <c:v>107.596</c:v>
                </c:pt>
                <c:pt idx="175">
                  <c:v>106.94199999999999</c:v>
                </c:pt>
                <c:pt idx="176">
                  <c:v>107.80800000000001</c:v>
                </c:pt>
                <c:pt idx="177">
                  <c:v>108.13500000000001</c:v>
                </c:pt>
                <c:pt idx="178">
                  <c:v>107.26900000000001</c:v>
                </c:pt>
                <c:pt idx="179">
                  <c:v>107.55800000000001</c:v>
                </c:pt>
                <c:pt idx="180">
                  <c:v>107.327</c:v>
                </c:pt>
                <c:pt idx="181">
                  <c:v>106.98099999999999</c:v>
                </c:pt>
                <c:pt idx="182">
                  <c:v>107.44199999999999</c:v>
                </c:pt>
                <c:pt idx="183">
                  <c:v>107.538</c:v>
                </c:pt>
                <c:pt idx="184">
                  <c:v>106.26900000000001</c:v>
                </c:pt>
                <c:pt idx="185">
                  <c:v>107.038</c:v>
                </c:pt>
                <c:pt idx="186">
                  <c:v>105.61499999999999</c:v>
                </c:pt>
                <c:pt idx="187">
                  <c:v>106.096</c:v>
                </c:pt>
                <c:pt idx="188">
                  <c:v>106.63500000000001</c:v>
                </c:pt>
                <c:pt idx="189">
                  <c:v>105.38500000000001</c:v>
                </c:pt>
                <c:pt idx="190">
                  <c:v>105.86499999999999</c:v>
                </c:pt>
                <c:pt idx="191">
                  <c:v>105.25</c:v>
                </c:pt>
                <c:pt idx="192">
                  <c:v>106.154</c:v>
                </c:pt>
                <c:pt idx="193">
                  <c:v>105.11499999999999</c:v>
                </c:pt>
                <c:pt idx="194">
                  <c:v>106.48099999999999</c:v>
                </c:pt>
                <c:pt idx="195">
                  <c:v>106.462</c:v>
                </c:pt>
                <c:pt idx="196">
                  <c:v>105.69199999999999</c:v>
                </c:pt>
                <c:pt idx="197">
                  <c:v>105.05800000000001</c:v>
                </c:pt>
                <c:pt idx="198">
                  <c:v>107.26900000000001</c:v>
                </c:pt>
                <c:pt idx="199">
                  <c:v>106.154</c:v>
                </c:pt>
                <c:pt idx="200">
                  <c:v>105.5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115.79475095679602</c:v>
                </c:pt>
                <c:pt idx="29">
                  <c:v>115.77860357024844</c:v>
                </c:pt>
                <c:pt idx="30">
                  <c:v>115.76251949754371</c:v>
                </c:pt>
                <c:pt idx="31">
                  <c:v>115.74650321702116</c:v>
                </c:pt>
                <c:pt idx="32">
                  <c:v>115.73055947817362</c:v>
                </c:pt>
                <c:pt idx="33">
                  <c:v>115.71469331175777</c:v>
                </c:pt>
                <c:pt idx="34">
                  <c:v>115.69891003960292</c:v>
                </c:pt>
                <c:pt idx="35">
                  <c:v>115.68321528574778</c:v>
                </c:pt>
                <c:pt idx="36">
                  <c:v>115.66761499876243</c:v>
                </c:pt>
                <c:pt idx="37">
                  <c:v>115.65211553566924</c:v>
                </c:pt>
                <c:pt idx="38">
                  <c:v>115.63672404073135</c:v>
                </c:pt>
                <c:pt idx="39">
                  <c:v>115.62145010644298</c:v>
                </c:pt>
                <c:pt idx="40">
                  <c:v>115.60631254132203</c:v>
                </c:pt>
                <c:pt idx="41">
                  <c:v>115.59136477310339</c:v>
                </c:pt>
                <c:pt idx="42">
                  <c:v>115.57678243067467</c:v>
                </c:pt>
                <c:pt idx="43">
                  <c:v>115.56314000236402</c:v>
                </c:pt>
                <c:pt idx="44">
                  <c:v>115.55220910602098</c:v>
                </c:pt>
                <c:pt idx="45">
                  <c:v>115.5490539321117</c:v>
                </c:pt>
                <c:pt idx="46">
                  <c:v>115.56700743178607</c:v>
                </c:pt>
                <c:pt idx="47">
                  <c:v>115.6382760152305</c:v>
                </c:pt>
                <c:pt idx="48">
                  <c:v>115.83396723091775</c:v>
                </c:pt>
                <c:pt idx="49">
                  <c:v>116.29689698554854</c:v>
                </c:pt>
                <c:pt idx="50">
                  <c:v>117.2862487105224</c:v>
                </c:pt>
                <c:pt idx="51">
                  <c:v>119.22270538434709</c:v>
                </c:pt>
                <c:pt idx="52">
                  <c:v>122.70656833245091</c:v>
                </c:pt>
                <c:pt idx="53">
                  <c:v>128.46663028003871</c:v>
                </c:pt>
                <c:pt idx="54">
                  <c:v>137.19878519746544</c:v>
                </c:pt>
                <c:pt idx="55">
                  <c:v>149.28645395567605</c:v>
                </c:pt>
                <c:pt idx="56">
                  <c:v>164.46247546990534</c:v>
                </c:pt>
                <c:pt idx="57">
                  <c:v>181.54875484535739</c:v>
                </c:pt>
                <c:pt idx="58">
                  <c:v>198.44394044043793</c:v>
                </c:pt>
                <c:pt idx="59">
                  <c:v>212.47154458228096</c:v>
                </c:pt>
                <c:pt idx="60">
                  <c:v>221.04876030069494</c:v>
                </c:pt>
                <c:pt idx="61">
                  <c:v>222.4576878345492</c:v>
                </c:pt>
                <c:pt idx="62">
                  <c:v>216.40508224003932</c:v>
                </c:pt>
                <c:pt idx="63">
                  <c:v>204.1209852495536</c:v>
                </c:pt>
                <c:pt idx="64">
                  <c:v>187.95084722515074</c:v>
                </c:pt>
                <c:pt idx="65">
                  <c:v>170.62625173359288</c:v>
                </c:pt>
                <c:pt idx="66">
                  <c:v>154.52424561270763</c:v>
                </c:pt>
                <c:pt idx="67">
                  <c:v>141.18477051518801</c:v>
                </c:pt>
                <c:pt idx="68">
                  <c:v>131.19557546963802</c:v>
                </c:pt>
                <c:pt idx="69">
                  <c:v>124.38166486991973</c:v>
                </c:pt>
                <c:pt idx="70">
                  <c:v>120.1429606545138</c:v>
                </c:pt>
                <c:pt idx="71">
                  <c:v>117.79420879620947</c:v>
                </c:pt>
                <c:pt idx="72">
                  <c:v>116.83613597922411</c:v>
                </c:pt>
                <c:pt idx="73">
                  <c:v>117.15688436102762</c:v>
                </c:pt>
                <c:pt idx="74">
                  <c:v>119.16295480363712</c:v>
                </c:pt>
                <c:pt idx="75">
                  <c:v>123.74958075018272</c:v>
                </c:pt>
                <c:pt idx="76">
                  <c:v>131.92461982509144</c:v>
                </c:pt>
                <c:pt idx="77">
                  <c:v>143.99104839966557</c:v>
                </c:pt>
                <c:pt idx="78">
                  <c:v>158.59627180873974</c:v>
                </c:pt>
                <c:pt idx="79">
                  <c:v>172.42070002697025</c:v>
                </c:pt>
                <c:pt idx="80">
                  <c:v>181.19036144880531</c:v>
                </c:pt>
                <c:pt idx="81">
                  <c:v>181.75826816656638</c:v>
                </c:pt>
                <c:pt idx="82">
                  <c:v>173.90468533380306</c:v>
                </c:pt>
                <c:pt idx="83">
                  <c:v>160.46835267785679</c:v>
                </c:pt>
                <c:pt idx="84">
                  <c:v>145.70205883608156</c:v>
                </c:pt>
                <c:pt idx="85">
                  <c:v>133.13269776274612</c:v>
                </c:pt>
                <c:pt idx="86">
                  <c:v>124.36038360029227</c:v>
                </c:pt>
                <c:pt idx="87">
                  <c:v>119.21021631684815</c:v>
                </c:pt>
                <c:pt idx="88">
                  <c:v>116.62666379479366</c:v>
                </c:pt>
                <c:pt idx="89">
                  <c:v>115.50167574890067</c:v>
                </c:pt>
                <c:pt idx="90">
                  <c:v>115.06256418553724</c:v>
                </c:pt>
                <c:pt idx="91">
                  <c:v>114.89387433721211</c:v>
                </c:pt>
                <c:pt idx="92">
                  <c:v>114.81417449989478</c:v>
                </c:pt>
                <c:pt idx="93">
                  <c:v>114.75744775316716</c:v>
                </c:pt>
                <c:pt idx="94">
                  <c:v>114.70335062994046</c:v>
                </c:pt>
                <c:pt idx="95">
                  <c:v>114.6464866645853</c:v>
                </c:pt>
                <c:pt idx="96">
                  <c:v>114.58558646783021</c:v>
                </c:pt>
                <c:pt idx="97">
                  <c:v>114.52037321923443</c:v>
                </c:pt>
                <c:pt idx="98">
                  <c:v>114.45081720291833</c:v>
                </c:pt>
                <c:pt idx="99">
                  <c:v>114.37704399792794</c:v>
                </c:pt>
                <c:pt idx="100">
                  <c:v>114.29953303430705</c:v>
                </c:pt>
                <c:pt idx="101">
                  <c:v>114.21981558963472</c:v>
                </c:pt>
                <c:pt idx="102">
                  <c:v>114.14239759347824</c:v>
                </c:pt>
                <c:pt idx="103">
                  <c:v>114.07935150908018</c:v>
                </c:pt>
                <c:pt idx="104">
                  <c:v>114.05970426041473</c:v>
                </c:pt>
                <c:pt idx="105">
                  <c:v>114.14534739455354</c:v>
                </c:pt>
                <c:pt idx="106">
                  <c:v>114.45178878979689</c:v>
                </c:pt>
                <c:pt idx="107">
                  <c:v>115.16408560016137</c:v>
                </c:pt>
                <c:pt idx="108">
                  <c:v>116.5276903388811</c:v>
                </c:pt>
                <c:pt idx="109">
                  <c:v>118.78935653120875</c:v>
                </c:pt>
                <c:pt idx="110">
                  <c:v>122.07793973171769</c:v>
                </c:pt>
                <c:pt idx="111">
                  <c:v>126.25492454998356</c:v>
                </c:pt>
                <c:pt idx="112">
                  <c:v>130.81283621175274</c:v>
                </c:pt>
                <c:pt idx="113">
                  <c:v>134.91542391061247</c:v>
                </c:pt>
                <c:pt idx="114">
                  <c:v>137.62063537275452</c:v>
                </c:pt>
                <c:pt idx="115">
                  <c:v>138.21805139300267</c:v>
                </c:pt>
                <c:pt idx="116">
                  <c:v>136.51827094393829</c:v>
                </c:pt>
                <c:pt idx="117">
                  <c:v>132.93396353189718</c:v>
                </c:pt>
                <c:pt idx="118">
                  <c:v>128.305477779559</c:v>
                </c:pt>
                <c:pt idx="119">
                  <c:v>123.57127655281954</c:v>
                </c:pt>
                <c:pt idx="120">
                  <c:v>119.45880616391666</c:v>
                </c:pt>
                <c:pt idx="121">
                  <c:v>116.32996896473009</c:v>
                </c:pt>
                <c:pt idx="122">
                  <c:v>114.20457713430396</c:v>
                </c:pt>
                <c:pt idx="123">
                  <c:v>112.89175473194224</c:v>
                </c:pt>
                <c:pt idx="124">
                  <c:v>112.13464409749525</c:v>
                </c:pt>
                <c:pt idx="125">
                  <c:v>111.70747121108332</c:v>
                </c:pt>
                <c:pt idx="126">
                  <c:v>111.453027005081</c:v>
                </c:pt>
                <c:pt idx="127">
                  <c:v>111.27949932113133</c:v>
                </c:pt>
                <c:pt idx="128">
                  <c:v>111.14168236953597</c:v>
                </c:pt>
                <c:pt idx="129">
                  <c:v>111.02375505868314</c:v>
                </c:pt>
                <c:pt idx="130">
                  <c:v>110.93132317088714</c:v>
                </c:pt>
                <c:pt idx="131">
                  <c:v>110.89442983730427</c:v>
                </c:pt>
                <c:pt idx="132">
                  <c:v>110.97905166147932</c:v>
                </c:pt>
                <c:pt idx="133">
                  <c:v>111.29812756342363</c:v>
                </c:pt>
                <c:pt idx="134">
                  <c:v>112.0039204645161</c:v>
                </c:pt>
                <c:pt idx="135">
                  <c:v>113.23969724330829</c:v>
                </c:pt>
                <c:pt idx="136">
                  <c:v>115.04493180809094</c:v>
                </c:pt>
                <c:pt idx="137">
                  <c:v>117.24946297377349</c:v>
                </c:pt>
                <c:pt idx="138">
                  <c:v>119.43362504652937</c:v>
                </c:pt>
                <c:pt idx="139">
                  <c:v>121.02483802079466</c:v>
                </c:pt>
                <c:pt idx="140">
                  <c:v>121.52160347444607</c:v>
                </c:pt>
                <c:pt idx="141">
                  <c:v>120.73007586926178</c:v>
                </c:pt>
                <c:pt idx="142">
                  <c:v>118.86234962209357</c:v>
                </c:pt>
                <c:pt idx="143">
                  <c:v>116.42908183925607</c:v>
                </c:pt>
                <c:pt idx="144">
                  <c:v>113.99994655127129</c:v>
                </c:pt>
                <c:pt idx="145">
                  <c:v>111.98378223990748</c:v>
                </c:pt>
                <c:pt idx="146">
                  <c:v>110.53909302035218</c:v>
                </c:pt>
                <c:pt idx="147">
                  <c:v>109.6189490459911</c:v>
                </c:pt>
                <c:pt idx="148">
                  <c:v>109.07780727150387</c:v>
                </c:pt>
                <c:pt idx="149">
                  <c:v>108.76448087173145</c:v>
                </c:pt>
                <c:pt idx="150">
                  <c:v>108.56802770116886</c:v>
                </c:pt>
                <c:pt idx="151">
                  <c:v>108.42350331703568</c:v>
                </c:pt>
                <c:pt idx="152">
                  <c:v>108.29918062431116</c:v>
                </c:pt>
                <c:pt idx="153">
                  <c:v>108.18183164952755</c:v>
                </c:pt>
                <c:pt idx="154">
                  <c:v>108.06668578317152</c:v>
                </c:pt>
                <c:pt idx="155">
                  <c:v>107.95223912941094</c:v>
                </c:pt>
                <c:pt idx="156">
                  <c:v>107.83807116285347</c:v>
                </c:pt>
                <c:pt idx="157">
                  <c:v>107.72407310969729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115.79475095679602</c:v>
                </c:pt>
                <c:pt idx="29">
                  <c:v>115.77860357024841</c:v>
                </c:pt>
                <c:pt idx="30">
                  <c:v>115.76251949754344</c:v>
                </c:pt>
                <c:pt idx="31">
                  <c:v>115.74650321701883</c:v>
                </c:pt>
                <c:pt idx="32">
                  <c:v>115.73055947815486</c:v>
                </c:pt>
                <c:pt idx="33">
                  <c:v>115.71469331161742</c:v>
                </c:pt>
                <c:pt idx="34">
                  <c:v>115.69891003862533</c:v>
                </c:pt>
                <c:pt idx="35">
                  <c:v>115.68321527940729</c:v>
                </c:pt>
                <c:pt idx="36">
                  <c:v>115.66761496047285</c:v>
                </c:pt>
                <c:pt idx="37">
                  <c:v>115.65211532037505</c:v>
                </c:pt>
                <c:pt idx="38">
                  <c:v>115.63672291359273</c:v>
                </c:pt>
                <c:pt idx="39">
                  <c:v>115.62144461209995</c:v>
                </c:pt>
                <c:pt idx="40">
                  <c:v>115.60628760412474</c:v>
                </c:pt>
                <c:pt idx="41">
                  <c:v>115.59125938952515</c:v>
                </c:pt>
                <c:pt idx="42">
                  <c:v>115.57636777112667</c:v>
                </c:pt>
                <c:pt idx="43">
                  <c:v>115.56162084127314</c:v>
                </c:pt>
                <c:pt idx="44">
                  <c:v>115.54702696273857</c:v>
                </c:pt>
                <c:pt idx="45">
                  <c:v>115.53259474303373</c:v>
                </c:pt>
                <c:pt idx="46">
                  <c:v>115.51833300101502</c:v>
                </c:pt>
                <c:pt idx="47">
                  <c:v>115.504250724564</c:v>
                </c:pt>
                <c:pt idx="48">
                  <c:v>115.49035701795657</c:v>
                </c:pt>
                <c:pt idx="49">
                  <c:v>115.47666103737694</c:v>
                </c:pt>
                <c:pt idx="50">
                  <c:v>115.4631719128576</c:v>
                </c:pt>
                <c:pt idx="51">
                  <c:v>115.44989865474169</c:v>
                </c:pt>
                <c:pt idx="52">
                  <c:v>115.43685004256957</c:v>
                </c:pt>
                <c:pt idx="53">
                  <c:v>115.4240344940937</c:v>
                </c:pt>
                <c:pt idx="54">
                  <c:v>115.41145991192248</c:v>
                </c:pt>
                <c:pt idx="55">
                  <c:v>115.39913350509744</c:v>
                </c:pt>
                <c:pt idx="56">
                  <c:v>115.3870615827211</c:v>
                </c:pt>
                <c:pt idx="57">
                  <c:v>115.37524931658533</c:v>
                </c:pt>
                <c:pt idx="58">
                  <c:v>115.36370046961734</c:v>
                </c:pt>
                <c:pt idx="59">
                  <c:v>115.3524170868735</c:v>
                </c:pt>
                <c:pt idx="60">
                  <c:v>115.34139914579063</c:v>
                </c:pt>
                <c:pt idx="61">
                  <c:v>115.3306441624746</c:v>
                </c:pt>
                <c:pt idx="62">
                  <c:v>115.32014675099076</c:v>
                </c:pt>
                <c:pt idx="63">
                  <c:v>115.30989813295392</c:v>
                </c:pt>
                <c:pt idx="64">
                  <c:v>115.2998855952346</c:v>
                </c:pt>
                <c:pt idx="65">
                  <c:v>115.29009189434201</c:v>
                </c:pt>
                <c:pt idx="66">
                  <c:v>115.28049460706077</c:v>
                </c:pt>
                <c:pt idx="67">
                  <c:v>115.27106542825537</c:v>
                </c:pt>
                <c:pt idx="68">
                  <c:v>115.26176941846207</c:v>
                </c:pt>
                <c:pt idx="69">
                  <c:v>115.25256420601433</c:v>
                </c:pt>
                <c:pt idx="70">
                  <c:v>115.24339915103192</c:v>
                </c:pt>
                <c:pt idx="71">
                  <c:v>115.23421448168186</c:v>
                </c:pt>
                <c:pt idx="72">
                  <c:v>115.2249404167021</c:v>
                </c:pt>
                <c:pt idx="73">
                  <c:v>115.21549629225385</c:v>
                </c:pt>
                <c:pt idx="74">
                  <c:v>115.20578971568766</c:v>
                </c:pt>
                <c:pt idx="75">
                  <c:v>115.19571577367438</c:v>
                </c:pt>
                <c:pt idx="76">
                  <c:v>115.18515632721078</c:v>
                </c:pt>
                <c:pt idx="77">
                  <c:v>115.17397943103748</c:v>
                </c:pt>
                <c:pt idx="78">
                  <c:v>115.1620389196996</c:v>
                </c:pt>
                <c:pt idx="79">
                  <c:v>115.14917420645743</c:v>
                </c:pt>
                <c:pt idx="80">
                  <c:v>115.13521034404921</c:v>
                </c:pt>
                <c:pt idx="81">
                  <c:v>115.11995839739372</c:v>
                </c:pt>
                <c:pt idx="82">
                  <c:v>115.10321617712295</c:v>
                </c:pt>
                <c:pt idx="83">
                  <c:v>115.08476937878267</c:v>
                </c:pt>
                <c:pt idx="84">
                  <c:v>115.06439316510995</c:v>
                </c:pt>
                <c:pt idx="85">
                  <c:v>115.04185421759689</c:v>
                </c:pt>
                <c:pt idx="86">
                  <c:v>115.0169132683809</c:v>
                </c:pt>
                <c:pt idx="87">
                  <c:v>114.98932810446563</c:v>
                </c:pt>
                <c:pt idx="88">
                  <c:v>114.95885701382389</c:v>
                </c:pt>
                <c:pt idx="89">
                  <c:v>114.92526261794737</c:v>
                </c:pt>
                <c:pt idx="90">
                  <c:v>114.88831600919696</c:v>
                </c:pt>
                <c:pt idx="91">
                  <c:v>114.8478010855911</c:v>
                </c:pt>
                <c:pt idx="92">
                  <c:v>114.80351895246868</c:v>
                </c:pt>
                <c:pt idx="93">
                  <c:v>114.75529224195321</c:v>
                </c:pt>
                <c:pt idx="94">
                  <c:v>114.70296918943365</c:v>
                </c:pt>
                <c:pt idx="95">
                  <c:v>114.64642730315514</c:v>
                </c:pt>
                <c:pt idx="96">
                  <c:v>114.58557646971236</c:v>
                </c:pt>
                <c:pt idx="97">
                  <c:v>114.52036135519329</c:v>
                </c:pt>
                <c:pt idx="98">
                  <c:v>114.45076298845535</c:v>
                </c:pt>
                <c:pt idx="99">
                  <c:v>114.37679944807721</c:v>
                </c:pt>
                <c:pt idx="100">
                  <c:v>114.29852561560423</c:v>
                </c:pt>
                <c:pt idx="101">
                  <c:v>114.21603200182076</c:v>
                </c:pt>
                <c:pt idx="102">
                  <c:v>114.12944269661031</c:v>
                </c:pt>
                <c:pt idx="103">
                  <c:v>114.03891253320326</c:v>
                </c:pt>
                <c:pt idx="104">
                  <c:v>113.9446235913243</c:v>
                </c:pt>
                <c:pt idx="105">
                  <c:v>113.84678118869884</c:v>
                </c:pt>
                <c:pt idx="106">
                  <c:v>113.74560952520429</c:v>
                </c:pt>
                <c:pt idx="107">
                  <c:v>113.64134714829405</c:v>
                </c:pt>
                <c:pt idx="108">
                  <c:v>113.5342424027462</c:v>
                </c:pt>
                <c:pt idx="109">
                  <c:v>113.42454901365448</c:v>
                </c:pt>
                <c:pt idx="110">
                  <c:v>113.31252193080729</c:v>
                </c:pt>
                <c:pt idx="111">
                  <c:v>113.19841353740622</c:v>
                </c:pt>
                <c:pt idx="112">
                  <c:v>113.08247029872062</c:v>
                </c:pt>
                <c:pt idx="113">
                  <c:v>112.96492989883753</c:v>
                </c:pt>
                <c:pt idx="114">
                  <c:v>112.84601888788865</c:v>
                </c:pt>
                <c:pt idx="115">
                  <c:v>112.72595083932333</c:v>
                </c:pt>
                <c:pt idx="116">
                  <c:v>112.60492499779197</c:v>
                </c:pt>
                <c:pt idx="117">
                  <c:v>112.48312538341268</c:v>
                </c:pt>
                <c:pt idx="118">
                  <c:v>112.36072030763992</c:v>
                </c:pt>
                <c:pt idx="119">
                  <c:v>112.23786224937071</c:v>
                </c:pt>
                <c:pt idx="120">
                  <c:v>112.11468803684052</c:v>
                </c:pt>
                <c:pt idx="121">
                  <c:v>111.99131928068877</c:v>
                </c:pt>
                <c:pt idx="122">
                  <c:v>111.86786300567975</c:v>
                </c:pt>
                <c:pt idx="123">
                  <c:v>111.74441243233312</c:v>
                </c:pt>
                <c:pt idx="124">
                  <c:v>111.62104786458079</c:v>
                </c:pt>
                <c:pt idx="125">
                  <c:v>111.49783764504178</c:v>
                </c:pt>
                <c:pt idx="126">
                  <c:v>111.37483914519603</c:v>
                </c:pt>
                <c:pt idx="127">
                  <c:v>111.2520997633366</c:v>
                </c:pt>
                <c:pt idx="128">
                  <c:v>111.1296579084694</c:v>
                </c:pt>
                <c:pt idx="129">
                  <c:v>111.00754395316137</c:v>
                </c:pt>
                <c:pt idx="130">
                  <c:v>110.88578114263042</c:v>
                </c:pt>
                <c:pt idx="131">
                  <c:v>110.76438645108574</c:v>
                </c:pt>
                <c:pt idx="132">
                  <c:v>110.64337137946865</c:v>
                </c:pt>
                <c:pt idx="133">
                  <c:v>110.52274269133731</c:v>
                </c:pt>
                <c:pt idx="134">
                  <c:v>110.40250308572823</c:v>
                </c:pt>
                <c:pt idx="135">
                  <c:v>110.28265180746777</c:v>
                </c:pt>
                <c:pt idx="136">
                  <c:v>110.16318519665383</c:v>
                </c:pt>
                <c:pt idx="137">
                  <c:v>110.04409717994145</c:v>
                </c:pt>
                <c:pt idx="138">
                  <c:v>109.92537970689911</c:v>
                </c:pt>
                <c:pt idx="139">
                  <c:v>109.80702313510876</c:v>
                </c:pt>
                <c:pt idx="140">
                  <c:v>109.68901656790361</c:v>
                </c:pt>
                <c:pt idx="141">
                  <c:v>109.57134814871625</c:v>
                </c:pt>
                <c:pt idx="142">
                  <c:v>109.45400531597838</c:v>
                </c:pt>
                <c:pt idx="143">
                  <c:v>109.33697502239991</c:v>
                </c:pt>
                <c:pt idx="144">
                  <c:v>109.22024392228411</c:v>
                </c:pt>
                <c:pt idx="145">
                  <c:v>109.10379853032514</c:v>
                </c:pt>
                <c:pt idx="146">
                  <c:v>108.98762535510036</c:v>
                </c:pt>
                <c:pt idx="147">
                  <c:v>108.87171101022226</c:v>
                </c:pt>
                <c:pt idx="148">
                  <c:v>108.75604230586568</c:v>
                </c:pt>
                <c:pt idx="149">
                  <c:v>108.64060632313932</c:v>
                </c:pt>
                <c:pt idx="150">
                  <c:v>108.52539047353233</c:v>
                </c:pt>
                <c:pt idx="151">
                  <c:v>108.41038254544031</c:v>
                </c:pt>
                <c:pt idx="152">
                  <c:v>108.29557073956236</c:v>
                </c:pt>
                <c:pt idx="153">
                  <c:v>108.18094369476336</c:v>
                </c:pt>
                <c:pt idx="154">
                  <c:v>108.06649050581346</c:v>
                </c:pt>
                <c:pt idx="155">
                  <c:v>107.95220073425075</c:v>
                </c:pt>
                <c:pt idx="156">
                  <c:v>107.83806441346196</c:v>
                </c:pt>
                <c:pt idx="157">
                  <c:v>107.72407204893932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5056"/>
        <c:axId val="417995448"/>
      </c:scatterChart>
      <c:valAx>
        <c:axId val="417995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5448"/>
        <c:crosses val="autoZero"/>
        <c:crossBetween val="midCat"/>
      </c:valAx>
      <c:valAx>
        <c:axId val="417995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117.818</c:v>
                </c:pt>
                <c:pt idx="1">
                  <c:v>116.836</c:v>
                </c:pt>
                <c:pt idx="2">
                  <c:v>118.6</c:v>
                </c:pt>
                <c:pt idx="3">
                  <c:v>117.982</c:v>
                </c:pt>
                <c:pt idx="4">
                  <c:v>116.364</c:v>
                </c:pt>
                <c:pt idx="5">
                  <c:v>117.4</c:v>
                </c:pt>
                <c:pt idx="6">
                  <c:v>115.92700000000001</c:v>
                </c:pt>
                <c:pt idx="7">
                  <c:v>116.07299999999999</c:v>
                </c:pt>
                <c:pt idx="8">
                  <c:v>115.491</c:v>
                </c:pt>
                <c:pt idx="9">
                  <c:v>115.691</c:v>
                </c:pt>
                <c:pt idx="10">
                  <c:v>116.05500000000001</c:v>
                </c:pt>
                <c:pt idx="11">
                  <c:v>116.8</c:v>
                </c:pt>
                <c:pt idx="12">
                  <c:v>116.273</c:v>
                </c:pt>
                <c:pt idx="13">
                  <c:v>116</c:v>
                </c:pt>
                <c:pt idx="14">
                  <c:v>116.164</c:v>
                </c:pt>
                <c:pt idx="15">
                  <c:v>116.509</c:v>
                </c:pt>
                <c:pt idx="16">
                  <c:v>117.327</c:v>
                </c:pt>
                <c:pt idx="17">
                  <c:v>115.673</c:v>
                </c:pt>
                <c:pt idx="18">
                  <c:v>115.673</c:v>
                </c:pt>
                <c:pt idx="19">
                  <c:v>116.709</c:v>
                </c:pt>
                <c:pt idx="20">
                  <c:v>115.89100000000001</c:v>
                </c:pt>
                <c:pt idx="21">
                  <c:v>117.527</c:v>
                </c:pt>
                <c:pt idx="22">
                  <c:v>116.982</c:v>
                </c:pt>
                <c:pt idx="23">
                  <c:v>117.218</c:v>
                </c:pt>
                <c:pt idx="24">
                  <c:v>116.273</c:v>
                </c:pt>
                <c:pt idx="25">
                  <c:v>117.236</c:v>
                </c:pt>
                <c:pt idx="26">
                  <c:v>116.38200000000001</c:v>
                </c:pt>
                <c:pt idx="27">
                  <c:v>116.61799999999999</c:v>
                </c:pt>
                <c:pt idx="28">
                  <c:v>116.309</c:v>
                </c:pt>
                <c:pt idx="29">
                  <c:v>117.255</c:v>
                </c:pt>
                <c:pt idx="30">
                  <c:v>117.345</c:v>
                </c:pt>
                <c:pt idx="31">
                  <c:v>117.218</c:v>
                </c:pt>
                <c:pt idx="32">
                  <c:v>118.07299999999999</c:v>
                </c:pt>
                <c:pt idx="33">
                  <c:v>118.855</c:v>
                </c:pt>
                <c:pt idx="34">
                  <c:v>118.327</c:v>
                </c:pt>
                <c:pt idx="35">
                  <c:v>118.527</c:v>
                </c:pt>
                <c:pt idx="36">
                  <c:v>118.145</c:v>
                </c:pt>
                <c:pt idx="37">
                  <c:v>118.273</c:v>
                </c:pt>
                <c:pt idx="38">
                  <c:v>118.964</c:v>
                </c:pt>
                <c:pt idx="39">
                  <c:v>118.145</c:v>
                </c:pt>
                <c:pt idx="40">
                  <c:v>119.4</c:v>
                </c:pt>
                <c:pt idx="41">
                  <c:v>119.673</c:v>
                </c:pt>
                <c:pt idx="42">
                  <c:v>119.255</c:v>
                </c:pt>
                <c:pt idx="43">
                  <c:v>119.964</c:v>
                </c:pt>
                <c:pt idx="44">
                  <c:v>120.4</c:v>
                </c:pt>
                <c:pt idx="45">
                  <c:v>120.473</c:v>
                </c:pt>
                <c:pt idx="46">
                  <c:v>122.018</c:v>
                </c:pt>
                <c:pt idx="47">
                  <c:v>124.07299999999999</c:v>
                </c:pt>
                <c:pt idx="48">
                  <c:v>126.345</c:v>
                </c:pt>
                <c:pt idx="49">
                  <c:v>128.255</c:v>
                </c:pt>
                <c:pt idx="50">
                  <c:v>130.83600000000001</c:v>
                </c:pt>
                <c:pt idx="51">
                  <c:v>134.89099999999999</c:v>
                </c:pt>
                <c:pt idx="52">
                  <c:v>141.80000000000001</c:v>
                </c:pt>
                <c:pt idx="53">
                  <c:v>151.255</c:v>
                </c:pt>
                <c:pt idx="54">
                  <c:v>162.364</c:v>
                </c:pt>
                <c:pt idx="55">
                  <c:v>175.4</c:v>
                </c:pt>
                <c:pt idx="56">
                  <c:v>189.09100000000001</c:v>
                </c:pt>
                <c:pt idx="57">
                  <c:v>200.2</c:v>
                </c:pt>
                <c:pt idx="58">
                  <c:v>208.90899999999999</c:v>
                </c:pt>
                <c:pt idx="59">
                  <c:v>217.14500000000001</c:v>
                </c:pt>
                <c:pt idx="60">
                  <c:v>220.345</c:v>
                </c:pt>
                <c:pt idx="61">
                  <c:v>221.273</c:v>
                </c:pt>
                <c:pt idx="62">
                  <c:v>212.982</c:v>
                </c:pt>
                <c:pt idx="63">
                  <c:v>191.364</c:v>
                </c:pt>
                <c:pt idx="64">
                  <c:v>153.50899999999999</c:v>
                </c:pt>
                <c:pt idx="65">
                  <c:v>126.709</c:v>
                </c:pt>
                <c:pt idx="66">
                  <c:v>123.38200000000001</c:v>
                </c:pt>
                <c:pt idx="67">
                  <c:v>122.855</c:v>
                </c:pt>
                <c:pt idx="68">
                  <c:v>121.636</c:v>
                </c:pt>
                <c:pt idx="69">
                  <c:v>122.255</c:v>
                </c:pt>
                <c:pt idx="70">
                  <c:v>122.982</c:v>
                </c:pt>
                <c:pt idx="71">
                  <c:v>125</c:v>
                </c:pt>
                <c:pt idx="72">
                  <c:v>125.745</c:v>
                </c:pt>
                <c:pt idx="73">
                  <c:v>130.50899999999999</c:v>
                </c:pt>
                <c:pt idx="74">
                  <c:v>137.23599999999999</c:v>
                </c:pt>
                <c:pt idx="75">
                  <c:v>145.14500000000001</c:v>
                </c:pt>
                <c:pt idx="76">
                  <c:v>154.327</c:v>
                </c:pt>
                <c:pt idx="77">
                  <c:v>163.87299999999999</c:v>
                </c:pt>
                <c:pt idx="78">
                  <c:v>173.89099999999999</c:v>
                </c:pt>
                <c:pt idx="79">
                  <c:v>178.691</c:v>
                </c:pt>
                <c:pt idx="80">
                  <c:v>179.87299999999999</c:v>
                </c:pt>
                <c:pt idx="81">
                  <c:v>171.327</c:v>
                </c:pt>
                <c:pt idx="82">
                  <c:v>151.964</c:v>
                </c:pt>
                <c:pt idx="83">
                  <c:v>125.018</c:v>
                </c:pt>
                <c:pt idx="84">
                  <c:v>116.61799999999999</c:v>
                </c:pt>
                <c:pt idx="85">
                  <c:v>116.09099999999999</c:v>
                </c:pt>
                <c:pt idx="86">
                  <c:v>115.6</c:v>
                </c:pt>
                <c:pt idx="87">
                  <c:v>114.94499999999999</c:v>
                </c:pt>
                <c:pt idx="88">
                  <c:v>114.836</c:v>
                </c:pt>
                <c:pt idx="89">
                  <c:v>116.727</c:v>
                </c:pt>
                <c:pt idx="90">
                  <c:v>115.236</c:v>
                </c:pt>
                <c:pt idx="91">
                  <c:v>115.164</c:v>
                </c:pt>
                <c:pt idx="92">
                  <c:v>115.764</c:v>
                </c:pt>
                <c:pt idx="93">
                  <c:v>116.2</c:v>
                </c:pt>
                <c:pt idx="94">
                  <c:v>116.764</c:v>
                </c:pt>
                <c:pt idx="95">
                  <c:v>115.545</c:v>
                </c:pt>
                <c:pt idx="96">
                  <c:v>116.709</c:v>
                </c:pt>
                <c:pt idx="97">
                  <c:v>117.58199999999999</c:v>
                </c:pt>
                <c:pt idx="98">
                  <c:v>116.655</c:v>
                </c:pt>
                <c:pt idx="99">
                  <c:v>116.6</c:v>
                </c:pt>
                <c:pt idx="100">
                  <c:v>116.655</c:v>
                </c:pt>
                <c:pt idx="101">
                  <c:v>118.164</c:v>
                </c:pt>
                <c:pt idx="102">
                  <c:v>117.94499999999999</c:v>
                </c:pt>
                <c:pt idx="103">
                  <c:v>117.309</c:v>
                </c:pt>
                <c:pt idx="104">
                  <c:v>118.127</c:v>
                </c:pt>
                <c:pt idx="105">
                  <c:v>118.855</c:v>
                </c:pt>
                <c:pt idx="106">
                  <c:v>121.745</c:v>
                </c:pt>
                <c:pt idx="107">
                  <c:v>124.691</c:v>
                </c:pt>
                <c:pt idx="108">
                  <c:v>126.145</c:v>
                </c:pt>
                <c:pt idx="109">
                  <c:v>130.4</c:v>
                </c:pt>
                <c:pt idx="110">
                  <c:v>133.76400000000001</c:v>
                </c:pt>
                <c:pt idx="111">
                  <c:v>136.16399999999999</c:v>
                </c:pt>
                <c:pt idx="112">
                  <c:v>139.691</c:v>
                </c:pt>
                <c:pt idx="113">
                  <c:v>139.76400000000001</c:v>
                </c:pt>
                <c:pt idx="114">
                  <c:v>138.90899999999999</c:v>
                </c:pt>
                <c:pt idx="115">
                  <c:v>135.07300000000001</c:v>
                </c:pt>
                <c:pt idx="116">
                  <c:v>129.964</c:v>
                </c:pt>
                <c:pt idx="117">
                  <c:v>123.4</c:v>
                </c:pt>
                <c:pt idx="118">
                  <c:v>119.018</c:v>
                </c:pt>
                <c:pt idx="119">
                  <c:v>115.8</c:v>
                </c:pt>
                <c:pt idx="120">
                  <c:v>114.236</c:v>
                </c:pt>
                <c:pt idx="121">
                  <c:v>114.745</c:v>
                </c:pt>
                <c:pt idx="122">
                  <c:v>113.345</c:v>
                </c:pt>
                <c:pt idx="123">
                  <c:v>113.982</c:v>
                </c:pt>
                <c:pt idx="124">
                  <c:v>114.07299999999999</c:v>
                </c:pt>
                <c:pt idx="125">
                  <c:v>113.745</c:v>
                </c:pt>
                <c:pt idx="126">
                  <c:v>113.92700000000001</c:v>
                </c:pt>
                <c:pt idx="127">
                  <c:v>113.236</c:v>
                </c:pt>
                <c:pt idx="128">
                  <c:v>113.545</c:v>
                </c:pt>
                <c:pt idx="129">
                  <c:v>114.036</c:v>
                </c:pt>
                <c:pt idx="130">
                  <c:v>115.09099999999999</c:v>
                </c:pt>
                <c:pt idx="131">
                  <c:v>115.473</c:v>
                </c:pt>
                <c:pt idx="132">
                  <c:v>115.709</c:v>
                </c:pt>
                <c:pt idx="133">
                  <c:v>117.855</c:v>
                </c:pt>
                <c:pt idx="134">
                  <c:v>120.309</c:v>
                </c:pt>
                <c:pt idx="135">
                  <c:v>122.327</c:v>
                </c:pt>
                <c:pt idx="136">
                  <c:v>123.43600000000001</c:v>
                </c:pt>
                <c:pt idx="137">
                  <c:v>124.38200000000001</c:v>
                </c:pt>
                <c:pt idx="138">
                  <c:v>124</c:v>
                </c:pt>
                <c:pt idx="139">
                  <c:v>122.09099999999999</c:v>
                </c:pt>
                <c:pt idx="140">
                  <c:v>119.691</c:v>
                </c:pt>
                <c:pt idx="141">
                  <c:v>117.56399999999999</c:v>
                </c:pt>
                <c:pt idx="142">
                  <c:v>115.43600000000001</c:v>
                </c:pt>
                <c:pt idx="143">
                  <c:v>113.255</c:v>
                </c:pt>
                <c:pt idx="144">
                  <c:v>111.982</c:v>
                </c:pt>
                <c:pt idx="145">
                  <c:v>112.4</c:v>
                </c:pt>
                <c:pt idx="146">
                  <c:v>112.473</c:v>
                </c:pt>
                <c:pt idx="147">
                  <c:v>111.818</c:v>
                </c:pt>
                <c:pt idx="148">
                  <c:v>111.43600000000001</c:v>
                </c:pt>
                <c:pt idx="149">
                  <c:v>111.873</c:v>
                </c:pt>
                <c:pt idx="150">
                  <c:v>111.745</c:v>
                </c:pt>
                <c:pt idx="151">
                  <c:v>110.727</c:v>
                </c:pt>
                <c:pt idx="152">
                  <c:v>110.43600000000001</c:v>
                </c:pt>
                <c:pt idx="153">
                  <c:v>109.836</c:v>
                </c:pt>
                <c:pt idx="154">
                  <c:v>110.43600000000001</c:v>
                </c:pt>
                <c:pt idx="155">
                  <c:v>110.455</c:v>
                </c:pt>
                <c:pt idx="156">
                  <c:v>111.218</c:v>
                </c:pt>
                <c:pt idx="157">
                  <c:v>110.836</c:v>
                </c:pt>
                <c:pt idx="158">
                  <c:v>111</c:v>
                </c:pt>
                <c:pt idx="159">
                  <c:v>110.782</c:v>
                </c:pt>
                <c:pt idx="160">
                  <c:v>110.61799999999999</c:v>
                </c:pt>
                <c:pt idx="161">
                  <c:v>111.89100000000001</c:v>
                </c:pt>
                <c:pt idx="162">
                  <c:v>111</c:v>
                </c:pt>
                <c:pt idx="163">
                  <c:v>110.473</c:v>
                </c:pt>
                <c:pt idx="164">
                  <c:v>110.018</c:v>
                </c:pt>
                <c:pt idx="165">
                  <c:v>110.982</c:v>
                </c:pt>
                <c:pt idx="166">
                  <c:v>110.473</c:v>
                </c:pt>
                <c:pt idx="167">
                  <c:v>111.309</c:v>
                </c:pt>
                <c:pt idx="168">
                  <c:v>110.782</c:v>
                </c:pt>
                <c:pt idx="169">
                  <c:v>109.92700000000001</c:v>
                </c:pt>
                <c:pt idx="170">
                  <c:v>109.94499999999999</c:v>
                </c:pt>
                <c:pt idx="171">
                  <c:v>110.364</c:v>
                </c:pt>
                <c:pt idx="172">
                  <c:v>109.018</c:v>
                </c:pt>
                <c:pt idx="173">
                  <c:v>110.455</c:v>
                </c:pt>
                <c:pt idx="174">
                  <c:v>110.273</c:v>
                </c:pt>
                <c:pt idx="175">
                  <c:v>109.291</c:v>
                </c:pt>
                <c:pt idx="176">
                  <c:v>109.89100000000001</c:v>
                </c:pt>
                <c:pt idx="177">
                  <c:v>109.509</c:v>
                </c:pt>
                <c:pt idx="178">
                  <c:v>108.836</c:v>
                </c:pt>
                <c:pt idx="179">
                  <c:v>109.764</c:v>
                </c:pt>
                <c:pt idx="180">
                  <c:v>109.036</c:v>
                </c:pt>
                <c:pt idx="181">
                  <c:v>109.92700000000001</c:v>
                </c:pt>
                <c:pt idx="182">
                  <c:v>108.4</c:v>
                </c:pt>
                <c:pt idx="183">
                  <c:v>107.6</c:v>
                </c:pt>
                <c:pt idx="184">
                  <c:v>108.509</c:v>
                </c:pt>
                <c:pt idx="185">
                  <c:v>109</c:v>
                </c:pt>
                <c:pt idx="186">
                  <c:v>108.964</c:v>
                </c:pt>
                <c:pt idx="187">
                  <c:v>109.10899999999999</c:v>
                </c:pt>
                <c:pt idx="188">
                  <c:v>107.964</c:v>
                </c:pt>
                <c:pt idx="189">
                  <c:v>108.291</c:v>
                </c:pt>
                <c:pt idx="190">
                  <c:v>109.236</c:v>
                </c:pt>
                <c:pt idx="191">
                  <c:v>109</c:v>
                </c:pt>
                <c:pt idx="192">
                  <c:v>108.92700000000001</c:v>
                </c:pt>
                <c:pt idx="193">
                  <c:v>108.836</c:v>
                </c:pt>
                <c:pt idx="194">
                  <c:v>109.964</c:v>
                </c:pt>
                <c:pt idx="195">
                  <c:v>108.964</c:v>
                </c:pt>
                <c:pt idx="196">
                  <c:v>110.43600000000001</c:v>
                </c:pt>
                <c:pt idx="197">
                  <c:v>110.273</c:v>
                </c:pt>
                <c:pt idx="198">
                  <c:v>109.09099999999999</c:v>
                </c:pt>
                <c:pt idx="199">
                  <c:v>108.964</c:v>
                </c:pt>
                <c:pt idx="200">
                  <c:v>108.545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119.01635221100601</c:v>
                </c:pt>
                <c:pt idx="27">
                  <c:v>118.97588266817097</c:v>
                </c:pt>
                <c:pt idx="28">
                  <c:v>118.93548163513793</c:v>
                </c:pt>
                <c:pt idx="29">
                  <c:v>118.8951544660941</c:v>
                </c:pt>
                <c:pt idx="30">
                  <c:v>118.85490690621238</c:v>
                </c:pt>
                <c:pt idx="31">
                  <c:v>118.81474511649951</c:v>
                </c:pt>
                <c:pt idx="32">
                  <c:v>118.77467569981104</c:v>
                </c:pt>
                <c:pt idx="33">
                  <c:v>118.73470572876327</c:v>
                </c:pt>
                <c:pt idx="34">
                  <c:v>118.69484277992439</c:v>
                </c:pt>
                <c:pt idx="35">
                  <c:v>118.65509499749325</c:v>
                </c:pt>
                <c:pt idx="36">
                  <c:v>118.61547129843599</c:v>
                </c:pt>
                <c:pt idx="37">
                  <c:v>118.57598221408463</c:v>
                </c:pt>
                <c:pt idx="38">
                  <c:v>118.5366433730844</c:v>
                </c:pt>
                <c:pt idx="39">
                  <c:v>118.49748904958241</c:v>
                </c:pt>
                <c:pt idx="40">
                  <c:v>118.45862082988151</c:v>
                </c:pt>
                <c:pt idx="41">
                  <c:v>118.42036811975008</c:v>
                </c:pt>
                <c:pt idx="42">
                  <c:v>118.38377244398545</c:v>
                </c:pt>
                <c:pt idx="43">
                  <c:v>118.35191927667196</c:v>
                </c:pt>
                <c:pt idx="44">
                  <c:v>118.33325992041955</c:v>
                </c:pt>
                <c:pt idx="45">
                  <c:v>118.34907528940431</c:v>
                </c:pt>
                <c:pt idx="46">
                  <c:v>118.44842956117152</c:v>
                </c:pt>
                <c:pt idx="47">
                  <c:v>118.73444528833932</c:v>
                </c:pt>
                <c:pt idx="48">
                  <c:v>119.40357472186244</c:v>
                </c:pt>
                <c:pt idx="49">
                  <c:v>120.7921855018582</c:v>
                </c:pt>
                <c:pt idx="50">
                  <c:v>123.4109912532651</c:v>
                </c:pt>
                <c:pt idx="51">
                  <c:v>127.9312573490284</c:v>
                </c:pt>
                <c:pt idx="52">
                  <c:v>135.0786089326875</c:v>
                </c:pt>
                <c:pt idx="53">
                  <c:v>145.40725483160307</c:v>
                </c:pt>
                <c:pt idx="54">
                  <c:v>158.98020405667728</c:v>
                </c:pt>
                <c:pt idx="55">
                  <c:v>175.05804922926694</c:v>
                </c:pt>
                <c:pt idx="56">
                  <c:v>191.95857798808436</c:v>
                </c:pt>
                <c:pt idx="57">
                  <c:v>207.23672021072966</c:v>
                </c:pt>
                <c:pt idx="58">
                  <c:v>218.22093949582165</c:v>
                </c:pt>
                <c:pt idx="59">
                  <c:v>222.76462528238753</c:v>
                </c:pt>
                <c:pt idx="60">
                  <c:v>219.92699130446604</c:v>
                </c:pt>
                <c:pt idx="61">
                  <c:v>210.2880470907759</c:v>
                </c:pt>
                <c:pt idx="62">
                  <c:v>195.75334354938818</c:v>
                </c:pt>
                <c:pt idx="63">
                  <c:v>178.93843543335387</c:v>
                </c:pt>
                <c:pt idx="64">
                  <c:v>162.4051755100931</c:v>
                </c:pt>
                <c:pt idx="65">
                  <c:v>148.05294993992914</c:v>
                </c:pt>
                <c:pt idx="66">
                  <c:v>136.8492410164576</c:v>
                </c:pt>
                <c:pt idx="67">
                  <c:v>128.90494297923621</c:v>
                </c:pt>
                <c:pt idx="68">
                  <c:v>123.76714813090969</c:v>
                </c:pt>
                <c:pt idx="69">
                  <c:v>120.77100487892588</c:v>
                </c:pt>
                <c:pt idx="70">
                  <c:v>119.3466001044075</c:v>
                </c:pt>
                <c:pt idx="71">
                  <c:v>119.25285409239899</c:v>
                </c:pt>
                <c:pt idx="72">
                  <c:v>120.73533787629978</c:v>
                </c:pt>
                <c:pt idx="73">
                  <c:v>124.54104409788326</c:v>
                </c:pt>
                <c:pt idx="74">
                  <c:v>131.62629286123467</c:v>
                </c:pt>
                <c:pt idx="75">
                  <c:v>142.43788570207531</c:v>
                </c:pt>
                <c:pt idx="76">
                  <c:v>155.98563114094722</c:v>
                </c:pt>
                <c:pt idx="77">
                  <c:v>169.39105963252672</c:v>
                </c:pt>
                <c:pt idx="78">
                  <c:v>178.63440950183468</c:v>
                </c:pt>
                <c:pt idx="79">
                  <c:v>180.43602679420761</c:v>
                </c:pt>
                <c:pt idx="80">
                  <c:v>174.10852060277691</c:v>
                </c:pt>
                <c:pt idx="81">
                  <c:v>161.96907409134408</c:v>
                </c:pt>
                <c:pt idx="82">
                  <c:v>147.97786355631979</c:v>
                </c:pt>
                <c:pt idx="83">
                  <c:v>135.67711450455261</c:v>
                </c:pt>
                <c:pt idx="84">
                  <c:v>126.86526892772281</c:v>
                </c:pt>
                <c:pt idx="85">
                  <c:v>121.57379537880492</c:v>
                </c:pt>
                <c:pt idx="86">
                  <c:v>118.86683074496217</c:v>
                </c:pt>
                <c:pt idx="87">
                  <c:v>117.67035607393099</c:v>
                </c:pt>
                <c:pt idx="88">
                  <c:v>117.20213667177676</c:v>
                </c:pt>
                <c:pt idx="89">
                  <c:v>117.02840466232746</c:v>
                </c:pt>
                <c:pt idx="90">
                  <c:v>116.95488069444943</c:v>
                </c:pt>
                <c:pt idx="91">
                  <c:v>116.90927514322452</c:v>
                </c:pt>
                <c:pt idx="92">
                  <c:v>116.86882706920001</c:v>
                </c:pt>
                <c:pt idx="93">
                  <c:v>116.8273365534483</c:v>
                </c:pt>
                <c:pt idx="94">
                  <c:v>116.78325602388172</c:v>
                </c:pt>
                <c:pt idx="95">
                  <c:v>116.73616914567931</c:v>
                </c:pt>
                <c:pt idx="96">
                  <c:v>116.68595519771557</c:v>
                </c:pt>
                <c:pt idx="97">
                  <c:v>116.63274232309372</c:v>
                </c:pt>
                <c:pt idx="98">
                  <c:v>116.57730645095836</c:v>
                </c:pt>
                <c:pt idx="99">
                  <c:v>116.5222866199077</c:v>
                </c:pt>
                <c:pt idx="100">
                  <c:v>116.47522323484638</c:v>
                </c:pt>
                <c:pt idx="101">
                  <c:v>116.45511931976708</c:v>
                </c:pt>
                <c:pt idx="102">
                  <c:v>116.50442491141733</c:v>
                </c:pt>
                <c:pt idx="103">
                  <c:v>116.7066632945315</c:v>
                </c:pt>
                <c:pt idx="104">
                  <c:v>117.20463588474631</c:v>
                </c:pt>
                <c:pt idx="105">
                  <c:v>118.20523414165729</c:v>
                </c:pt>
                <c:pt idx="106">
                  <c:v>119.94911030589303</c:v>
                </c:pt>
                <c:pt idx="107">
                  <c:v>122.62721418807494</c:v>
                </c:pt>
                <c:pt idx="108">
                  <c:v>126.25134200913034</c:v>
                </c:pt>
                <c:pt idx="109">
                  <c:v>130.52844759850439</c:v>
                </c:pt>
                <c:pt idx="110">
                  <c:v>134.82176135393155</c:v>
                </c:pt>
                <c:pt idx="111">
                  <c:v>138.26789577797226</c:v>
                </c:pt>
                <c:pt idx="112">
                  <c:v>140.04344536485038</c:v>
                </c:pt>
                <c:pt idx="113">
                  <c:v>139.67429689318772</c:v>
                </c:pt>
                <c:pt idx="114">
                  <c:v>137.22995493399384</c:v>
                </c:pt>
                <c:pt idx="115">
                  <c:v>133.29451231959021</c:v>
                </c:pt>
                <c:pt idx="116">
                  <c:v>128.73079903755931</c:v>
                </c:pt>
                <c:pt idx="117">
                  <c:v>124.36737498409009</c:v>
                </c:pt>
                <c:pt idx="118">
                  <c:v>120.76200647704349</c:v>
                </c:pt>
                <c:pt idx="119">
                  <c:v>118.12561854850254</c:v>
                </c:pt>
                <c:pt idx="120">
                  <c:v>116.39022772636996</c:v>
                </c:pt>
                <c:pt idx="121">
                  <c:v>115.342433444143</c:v>
                </c:pt>
                <c:pt idx="122">
                  <c:v>114.744545139599</c:v>
                </c:pt>
                <c:pt idx="123">
                  <c:v>114.40452646784259</c:v>
                </c:pt>
                <c:pt idx="124">
                  <c:v>114.19598974120413</c:v>
                </c:pt>
                <c:pt idx="125">
                  <c:v>114.04927222774243</c:v>
                </c:pt>
                <c:pt idx="126">
                  <c:v>113.93495742851044</c:v>
                </c:pt>
                <c:pt idx="127">
                  <c:v>113.85295284731367</c:v>
                </c:pt>
                <c:pt idx="128">
                  <c:v>113.83190114254393</c:v>
                </c:pt>
                <c:pt idx="129">
                  <c:v>113.93702056082158</c:v>
                </c:pt>
                <c:pt idx="130">
                  <c:v>114.27726072270538</c:v>
                </c:pt>
                <c:pt idx="131">
                  <c:v>114.99485243809285</c:v>
                </c:pt>
                <c:pt idx="132">
                  <c:v>116.2187032989478</c:v>
                </c:pt>
                <c:pt idx="133">
                  <c:v>117.97875614284042</c:v>
                </c:pt>
                <c:pt idx="134">
                  <c:v>120.11359729601857</c:v>
                </c:pt>
                <c:pt idx="135">
                  <c:v>122.23697643342585</c:v>
                </c:pt>
                <c:pt idx="136">
                  <c:v>123.82204213018869</c:v>
                </c:pt>
                <c:pt idx="137">
                  <c:v>124.3963891075087</c:v>
                </c:pt>
                <c:pt idx="138">
                  <c:v>123.7534901239239</c:v>
                </c:pt>
                <c:pt idx="139">
                  <c:v>122.05244348600634</c:v>
                </c:pt>
                <c:pt idx="140">
                  <c:v>119.74079762998441</c:v>
                </c:pt>
                <c:pt idx="141">
                  <c:v>117.35114856001915</c:v>
                </c:pt>
                <c:pt idx="142">
                  <c:v>115.2966992090732</c:v>
                </c:pt>
                <c:pt idx="143">
                  <c:v>113.7695779322908</c:v>
                </c:pt>
                <c:pt idx="144">
                  <c:v>112.76092458846955</c:v>
                </c:pt>
                <c:pt idx="145">
                  <c:v>112.14955566338425</c:v>
                </c:pt>
                <c:pt idx="146">
                  <c:v>111.79124411671552</c:v>
                </c:pt>
                <c:pt idx="147">
                  <c:v>111.57078055638483</c:v>
                </c:pt>
                <c:pt idx="148">
                  <c:v>111.41552734096011</c:v>
                </c:pt>
                <c:pt idx="149">
                  <c:v>111.28732572142137</c:v>
                </c:pt>
                <c:pt idx="150">
                  <c:v>111.16904219215648</c:v>
                </c:pt>
                <c:pt idx="151">
                  <c:v>111.05400648069522</c:v>
                </c:pt>
                <c:pt idx="152">
                  <c:v>110.93994621527344</c:v>
                </c:pt>
                <c:pt idx="153">
                  <c:v>110.82617911907616</c:v>
                </c:pt>
                <c:pt idx="154">
                  <c:v>110.71252294922651</c:v>
                </c:pt>
                <c:pt idx="155">
                  <c:v>110.59893321221912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119.01635221100601</c:v>
                </c:pt>
                <c:pt idx="27">
                  <c:v>118.97588266817095</c:v>
                </c:pt>
                <c:pt idx="28">
                  <c:v>118.93548163513785</c:v>
                </c:pt>
                <c:pt idx="29">
                  <c:v>118.89515446609329</c:v>
                </c:pt>
                <c:pt idx="30">
                  <c:v>118.85490690620567</c:v>
                </c:pt>
                <c:pt idx="31">
                  <c:v>118.81474511644736</c:v>
                </c:pt>
                <c:pt idx="32">
                  <c:v>118.77467569943364</c:v>
                </c:pt>
                <c:pt idx="33">
                  <c:v>118.73470572622129</c:v>
                </c:pt>
                <c:pt idx="34">
                  <c:v>118.69484276398643</c:v>
                </c:pt>
                <c:pt idx="35">
                  <c:v>118.65509490447306</c:v>
                </c:pt>
                <c:pt idx="36">
                  <c:v>118.61547079307036</c:v>
                </c:pt>
                <c:pt idx="37">
                  <c:v>118.57597965833723</c:v>
                </c:pt>
                <c:pt idx="38">
                  <c:v>118.53663134174747</c:v>
                </c:pt>
                <c:pt idx="39">
                  <c:v>118.49743632737412</c:v>
                </c:pt>
                <c:pt idx="40">
                  <c:v>118.45840577117065</c:v>
                </c:pt>
                <c:pt idx="41">
                  <c:v>118.41955152943278</c:v>
                </c:pt>
                <c:pt idx="42">
                  <c:v>118.38088618594293</c:v>
                </c:pt>
                <c:pt idx="43">
                  <c:v>118.34242307720264</c:v>
                </c:pt>
                <c:pt idx="44">
                  <c:v>118.30417631504959</c:v>
                </c:pt>
                <c:pt idx="45">
                  <c:v>118.26616080583004</c:v>
                </c:pt>
                <c:pt idx="46">
                  <c:v>118.22839226515777</c:v>
                </c:pt>
                <c:pt idx="47">
                  <c:v>118.1908872271289</c:v>
                </c:pt>
                <c:pt idx="48">
                  <c:v>118.15366304668507</c:v>
                </c:pt>
                <c:pt idx="49">
                  <c:v>118.11673789361598</c:v>
                </c:pt>
                <c:pt idx="50">
                  <c:v>118.0801307364712</c:v>
                </c:pt>
                <c:pt idx="51">
                  <c:v>118.04386131440869</c:v>
                </c:pt>
                <c:pt idx="52">
                  <c:v>118.00795009474064</c:v>
                </c:pt>
                <c:pt idx="53">
                  <c:v>117.97241821365192</c:v>
                </c:pt>
                <c:pt idx="54">
                  <c:v>117.93728739726133</c:v>
                </c:pt>
                <c:pt idx="55">
                  <c:v>117.90257985987596</c:v>
                </c:pt>
                <c:pt idx="56">
                  <c:v>117.86831817596001</c:v>
                </c:pt>
                <c:pt idx="57">
                  <c:v>117.83452512200937</c:v>
                </c:pt>
                <c:pt idx="58">
                  <c:v>117.80122348420241</c:v>
                </c:pt>
                <c:pt idx="59">
                  <c:v>117.76843582740372</c:v>
                </c:pt>
                <c:pt idx="60">
                  <c:v>117.73618422084444</c:v>
                </c:pt>
                <c:pt idx="61">
                  <c:v>117.70448991562162</c:v>
                </c:pt>
                <c:pt idx="62">
                  <c:v>117.67337296907438</c:v>
                </c:pt>
                <c:pt idx="63">
                  <c:v>117.64285181114589</c:v>
                </c:pt>
                <c:pt idx="64">
                  <c:v>117.61294274807062</c:v>
                </c:pt>
                <c:pt idx="65">
                  <c:v>117.58365939918563</c:v>
                </c:pt>
                <c:pt idx="66">
                  <c:v>117.55501206341231</c:v>
                </c:pt>
                <c:pt idx="67">
                  <c:v>117.52700701305125</c:v>
                </c:pt>
                <c:pt idx="68">
                  <c:v>117.49964571404927</c:v>
                </c:pt>
                <c:pt idx="69">
                  <c:v>117.47292397389593</c:v>
                </c:pt>
                <c:pt idx="70">
                  <c:v>117.44683102085887</c:v>
                </c:pt>
                <c:pt idx="71">
                  <c:v>117.42134852141881</c:v>
                </c:pt>
                <c:pt idx="72">
                  <c:v>117.39644954655751</c:v>
                </c:pt>
                <c:pt idx="73">
                  <c:v>117.37209750198798</c:v>
                </c:pt>
                <c:pt idx="74">
                  <c:v>117.34824504246178</c:v>
                </c:pt>
                <c:pt idx="75">
                  <c:v>117.32483299585303</c:v>
                </c:pt>
                <c:pt idx="76">
                  <c:v>117.30178932864349</c:v>
                </c:pt>
                <c:pt idx="77">
                  <c:v>117.27902819047618</c:v>
                </c:pt>
                <c:pt idx="78">
                  <c:v>117.25644908127323</c:v>
                </c:pt>
                <c:pt idx="79">
                  <c:v>117.23393618959665</c:v>
                </c:pt>
                <c:pt idx="80">
                  <c:v>117.21135795494884</c:v>
                </c:pt>
                <c:pt idx="81">
                  <c:v>117.18856690896853</c:v>
                </c:pt>
                <c:pt idx="82">
                  <c:v>117.16539985033906</c:v>
                </c:pt>
                <c:pt idx="83">
                  <c:v>117.14167840506738</c:v>
                </c:pt>
                <c:pt idx="84">
                  <c:v>117.11721001705617</c:v>
                </c:pt>
                <c:pt idx="85">
                  <c:v>117.09178940318472</c:v>
                </c:pt>
                <c:pt idx="86">
                  <c:v>117.06520049228381</c:v>
                </c:pt>
                <c:pt idx="87">
                  <c:v>117.03721884860792</c:v>
                </c:pt>
                <c:pt idx="88">
                  <c:v>117.00761455825284</c:v>
                </c:pt>
                <c:pt idx="89">
                  <c:v>116.97615553243935</c:v>
                </c:pt>
                <c:pt idx="90">
                  <c:v>116.9426111561194</c:v>
                </c:pt>
                <c:pt idx="91">
                  <c:v>116.90675618573776</c:v>
                </c:pt>
                <c:pt idx="92">
                  <c:v>116.86837477821535</c:v>
                </c:pt>
                <c:pt idx="93">
                  <c:v>116.82726451634232</c:v>
                </c:pt>
                <c:pt idx="94">
                  <c:v>116.78324028564327</c:v>
                </c:pt>
                <c:pt idx="95">
                  <c:v>116.73613785582222</c:v>
                </c:pt>
                <c:pt idx="96">
                  <c:v>116.68581702690548</c:v>
                </c:pt>
                <c:pt idx="97">
                  <c:v>116.63216421618128</c:v>
                </c:pt>
                <c:pt idx="98">
                  <c:v>116.57509438614488</c:v>
                </c:pt>
                <c:pt idx="99">
                  <c:v>116.51455224426816</c:v>
                </c:pt>
                <c:pt idx="100">
                  <c:v>116.45051268025372</c:v>
                </c:pt>
                <c:pt idx="101">
                  <c:v>116.3829804428461</c:v>
                </c:pt>
                <c:pt idx="102">
                  <c:v>116.31198909350087</c:v>
                </c:pt>
                <c:pt idx="103">
                  <c:v>116.2375993057011</c:v>
                </c:pt>
                <c:pt idx="104">
                  <c:v>116.15989660437711</c:v>
                </c:pt>
                <c:pt idx="105">
                  <c:v>116.07898865829679</c:v>
                </c:pt>
                <c:pt idx="106">
                  <c:v>115.99500224877286</c:v>
                </c:pt>
                <c:pt idx="107">
                  <c:v>115.90808004063994</c:v>
                </c:pt>
                <c:pt idx="108">
                  <c:v>115.81837727690313</c:v>
                </c:pt>
                <c:pt idx="109">
                  <c:v>115.72605850795333</c:v>
                </c:pt>
                <c:pt idx="110">
                  <c:v>115.6312944512936</c:v>
                </c:pt>
                <c:pt idx="111">
                  <c:v>115.53425905994897</c:v>
                </c:pt>
                <c:pt idx="112">
                  <c:v>115.43512685870112</c:v>
                </c:pt>
                <c:pt idx="113">
                  <c:v>115.33407058838587</c:v>
                </c:pt>
                <c:pt idx="114">
                  <c:v>115.23125918081789</c:v>
                </c:pt>
                <c:pt idx="115">
                  <c:v>115.12685607126873</c:v>
                </c:pt>
                <c:pt idx="116">
                  <c:v>115.0210178423112</c:v>
                </c:pt>
                <c:pt idx="117">
                  <c:v>114.91389318247197</c:v>
                </c:pt>
                <c:pt idx="118">
                  <c:v>114.80562213548883</c:v>
                </c:pt>
                <c:pt idx="119">
                  <c:v>114.69633561086637</c:v>
                </c:pt>
                <c:pt idx="120">
                  <c:v>114.58615512356015</c:v>
                </c:pt>
                <c:pt idx="121">
                  <c:v>114.47519272963441</c:v>
                </c:pt>
                <c:pt idx="122">
                  <c:v>114.36355112524338</c:v>
                </c:pt>
                <c:pt idx="123">
                  <c:v>114.25132387791197</c:v>
                </c:pt>
                <c:pt idx="124">
                  <c:v>114.13859576149474</c:v>
                </c:pt>
                <c:pt idx="125">
                  <c:v>114.02544316908015</c:v>
                </c:pt>
                <c:pt idx="126">
                  <c:v>113.91193458123688</c:v>
                </c:pt>
                <c:pt idx="127">
                  <c:v>113.79813107018113</c:v>
                </c:pt>
                <c:pt idx="128">
                  <c:v>113.68408682353439</c:v>
                </c:pt>
                <c:pt idx="129">
                  <c:v>113.56984967424302</c:v>
                </c:pt>
                <c:pt idx="130">
                  <c:v>113.45546162587806</c:v>
                </c:pt>
                <c:pt idx="131">
                  <c:v>113.34095936489389</c:v>
                </c:pt>
                <c:pt idx="132">
                  <c:v>113.22637475348196</c:v>
                </c:pt>
                <c:pt idx="133">
                  <c:v>113.11173529841837</c:v>
                </c:pt>
                <c:pt idx="134">
                  <c:v>112.99706459278266</c:v>
                </c:pt>
                <c:pt idx="135">
                  <c:v>112.88238272864619</c:v>
                </c:pt>
                <c:pt idx="136">
                  <c:v>112.76770667981461</c:v>
                </c:pt>
                <c:pt idx="137">
                  <c:v>112.65305065449147</c:v>
                </c:pt>
                <c:pt idx="138">
                  <c:v>112.53842641833438</c:v>
                </c:pt>
                <c:pt idx="139">
                  <c:v>112.4238435888301</c:v>
                </c:pt>
                <c:pt idx="140">
                  <c:v>112.30930990224368</c:v>
                </c:pt>
                <c:pt idx="141">
                  <c:v>112.19483145462246</c:v>
                </c:pt>
                <c:pt idx="142">
                  <c:v>112.08041291847741</c:v>
                </c:pt>
                <c:pt idx="143">
                  <c:v>111.96605773683994</c:v>
                </c:pt>
                <c:pt idx="144">
                  <c:v>111.85176829641526</c:v>
                </c:pt>
                <c:pt idx="145">
                  <c:v>111.73754608153607</c:v>
                </c:pt>
                <c:pt idx="146">
                  <c:v>111.62339181057521</c:v>
                </c:pt>
                <c:pt idx="147">
                  <c:v>111.50930555640659</c:v>
                </c:pt>
                <c:pt idx="148">
                  <c:v>111.39528685242246</c:v>
                </c:pt>
                <c:pt idx="149">
                  <c:v>111.28133478552252</c:v>
                </c:pt>
                <c:pt idx="150">
                  <c:v>111.1674480773944</c:v>
                </c:pt>
                <c:pt idx="151">
                  <c:v>111.05362515530541</c:v>
                </c:pt>
                <c:pt idx="152">
                  <c:v>110.93986421352908</c:v>
                </c:pt>
                <c:pt idx="153">
                  <c:v>110.82616326643286</c:v>
                </c:pt>
                <c:pt idx="154">
                  <c:v>110.71252019416364</c:v>
                </c:pt>
                <c:pt idx="155">
                  <c:v>110.59893278177918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6232"/>
        <c:axId val="416103424"/>
      </c:scatterChart>
      <c:valAx>
        <c:axId val="417996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3424"/>
        <c:crosses val="autoZero"/>
        <c:crossBetween val="midCat"/>
      </c:valAx>
      <c:valAx>
        <c:axId val="416103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6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117.982</c:v>
                </c:pt>
                <c:pt idx="1">
                  <c:v>117.41800000000001</c:v>
                </c:pt>
                <c:pt idx="2">
                  <c:v>116.636</c:v>
                </c:pt>
                <c:pt idx="3">
                  <c:v>116.10899999999999</c:v>
                </c:pt>
                <c:pt idx="4">
                  <c:v>117.41800000000001</c:v>
                </c:pt>
                <c:pt idx="5">
                  <c:v>117.41800000000001</c:v>
                </c:pt>
                <c:pt idx="6">
                  <c:v>116.345</c:v>
                </c:pt>
                <c:pt idx="7">
                  <c:v>116.2</c:v>
                </c:pt>
                <c:pt idx="8">
                  <c:v>115.90900000000001</c:v>
                </c:pt>
                <c:pt idx="9">
                  <c:v>115.89100000000001</c:v>
                </c:pt>
                <c:pt idx="10">
                  <c:v>115.90900000000001</c:v>
                </c:pt>
                <c:pt idx="11">
                  <c:v>115.745</c:v>
                </c:pt>
                <c:pt idx="12">
                  <c:v>116.145</c:v>
                </c:pt>
                <c:pt idx="13">
                  <c:v>117.491</c:v>
                </c:pt>
                <c:pt idx="14">
                  <c:v>117</c:v>
                </c:pt>
                <c:pt idx="15">
                  <c:v>117.036</c:v>
                </c:pt>
                <c:pt idx="16">
                  <c:v>117.236</c:v>
                </c:pt>
                <c:pt idx="17">
                  <c:v>117.036</c:v>
                </c:pt>
                <c:pt idx="18">
                  <c:v>116.491</c:v>
                </c:pt>
                <c:pt idx="19">
                  <c:v>117.92700000000001</c:v>
                </c:pt>
                <c:pt idx="20">
                  <c:v>116.07299999999999</c:v>
                </c:pt>
                <c:pt idx="21">
                  <c:v>115.90900000000001</c:v>
                </c:pt>
                <c:pt idx="22">
                  <c:v>116.873</c:v>
                </c:pt>
                <c:pt idx="23">
                  <c:v>117.218</c:v>
                </c:pt>
                <c:pt idx="24">
                  <c:v>116.709</c:v>
                </c:pt>
                <c:pt idx="25">
                  <c:v>118.036</c:v>
                </c:pt>
                <c:pt idx="26">
                  <c:v>116.56399999999999</c:v>
                </c:pt>
                <c:pt idx="27">
                  <c:v>117.818</c:v>
                </c:pt>
                <c:pt idx="28">
                  <c:v>117.41800000000001</c:v>
                </c:pt>
                <c:pt idx="29">
                  <c:v>117.218</c:v>
                </c:pt>
                <c:pt idx="30">
                  <c:v>117.2</c:v>
                </c:pt>
                <c:pt idx="31">
                  <c:v>118.309</c:v>
                </c:pt>
                <c:pt idx="32">
                  <c:v>118.455</c:v>
                </c:pt>
                <c:pt idx="33">
                  <c:v>117.873</c:v>
                </c:pt>
                <c:pt idx="34">
                  <c:v>118.782</c:v>
                </c:pt>
                <c:pt idx="35">
                  <c:v>119.41800000000001</c:v>
                </c:pt>
                <c:pt idx="36">
                  <c:v>118.127</c:v>
                </c:pt>
                <c:pt idx="37">
                  <c:v>119.473</c:v>
                </c:pt>
                <c:pt idx="38">
                  <c:v>119.94499999999999</c:v>
                </c:pt>
                <c:pt idx="39">
                  <c:v>120.164</c:v>
                </c:pt>
                <c:pt idx="40">
                  <c:v>121.218</c:v>
                </c:pt>
                <c:pt idx="41">
                  <c:v>120.545</c:v>
                </c:pt>
                <c:pt idx="42">
                  <c:v>121.473</c:v>
                </c:pt>
                <c:pt idx="43">
                  <c:v>121.05500000000001</c:v>
                </c:pt>
                <c:pt idx="44">
                  <c:v>122.127</c:v>
                </c:pt>
                <c:pt idx="45">
                  <c:v>123.727</c:v>
                </c:pt>
                <c:pt idx="46">
                  <c:v>124.782</c:v>
                </c:pt>
                <c:pt idx="47">
                  <c:v>126.509</c:v>
                </c:pt>
                <c:pt idx="48">
                  <c:v>128.727</c:v>
                </c:pt>
                <c:pt idx="49">
                  <c:v>130.47300000000001</c:v>
                </c:pt>
                <c:pt idx="50">
                  <c:v>135.255</c:v>
                </c:pt>
                <c:pt idx="51">
                  <c:v>140.38200000000001</c:v>
                </c:pt>
                <c:pt idx="52">
                  <c:v>147.43600000000001</c:v>
                </c:pt>
                <c:pt idx="53">
                  <c:v>157.87299999999999</c:v>
                </c:pt>
                <c:pt idx="54">
                  <c:v>169.327</c:v>
                </c:pt>
                <c:pt idx="55">
                  <c:v>181.90899999999999</c:v>
                </c:pt>
                <c:pt idx="56">
                  <c:v>194.636</c:v>
                </c:pt>
                <c:pt idx="57">
                  <c:v>207.16399999999999</c:v>
                </c:pt>
                <c:pt idx="58">
                  <c:v>215.45500000000001</c:v>
                </c:pt>
                <c:pt idx="59">
                  <c:v>222.727</c:v>
                </c:pt>
                <c:pt idx="60">
                  <c:v>226.673</c:v>
                </c:pt>
                <c:pt idx="61">
                  <c:v>224</c:v>
                </c:pt>
                <c:pt idx="62">
                  <c:v>209.05500000000001</c:v>
                </c:pt>
                <c:pt idx="63">
                  <c:v>172.49100000000001</c:v>
                </c:pt>
                <c:pt idx="64">
                  <c:v>135.12700000000001</c:v>
                </c:pt>
                <c:pt idx="65">
                  <c:v>124.491</c:v>
                </c:pt>
                <c:pt idx="66">
                  <c:v>124.655</c:v>
                </c:pt>
                <c:pt idx="67">
                  <c:v>124.018</c:v>
                </c:pt>
                <c:pt idx="68">
                  <c:v>124.727</c:v>
                </c:pt>
                <c:pt idx="69">
                  <c:v>124.58199999999999</c:v>
                </c:pt>
                <c:pt idx="70">
                  <c:v>125.127</c:v>
                </c:pt>
                <c:pt idx="71">
                  <c:v>127.491</c:v>
                </c:pt>
                <c:pt idx="72">
                  <c:v>131.309</c:v>
                </c:pt>
                <c:pt idx="73">
                  <c:v>136.58199999999999</c:v>
                </c:pt>
                <c:pt idx="74">
                  <c:v>145.982</c:v>
                </c:pt>
                <c:pt idx="75">
                  <c:v>156.16399999999999</c:v>
                </c:pt>
                <c:pt idx="76">
                  <c:v>167.43600000000001</c:v>
                </c:pt>
                <c:pt idx="77">
                  <c:v>176.85499999999999</c:v>
                </c:pt>
                <c:pt idx="78">
                  <c:v>181.78200000000001</c:v>
                </c:pt>
                <c:pt idx="79">
                  <c:v>182.10900000000001</c:v>
                </c:pt>
                <c:pt idx="80">
                  <c:v>174.4</c:v>
                </c:pt>
                <c:pt idx="81">
                  <c:v>150.16399999999999</c:v>
                </c:pt>
                <c:pt idx="82">
                  <c:v>124.182</c:v>
                </c:pt>
                <c:pt idx="83">
                  <c:v>117.709</c:v>
                </c:pt>
                <c:pt idx="84">
                  <c:v>117.10899999999999</c:v>
                </c:pt>
                <c:pt idx="85">
                  <c:v>117.473</c:v>
                </c:pt>
                <c:pt idx="86">
                  <c:v>116.782</c:v>
                </c:pt>
                <c:pt idx="87">
                  <c:v>115.182</c:v>
                </c:pt>
                <c:pt idx="88">
                  <c:v>116</c:v>
                </c:pt>
                <c:pt idx="89">
                  <c:v>114.255</c:v>
                </c:pt>
                <c:pt idx="90">
                  <c:v>115</c:v>
                </c:pt>
                <c:pt idx="91">
                  <c:v>115.364</c:v>
                </c:pt>
                <c:pt idx="92">
                  <c:v>114.855</c:v>
                </c:pt>
                <c:pt idx="93">
                  <c:v>115.309</c:v>
                </c:pt>
                <c:pt idx="94">
                  <c:v>116.10899999999999</c:v>
                </c:pt>
                <c:pt idx="95">
                  <c:v>116.38200000000001</c:v>
                </c:pt>
                <c:pt idx="96">
                  <c:v>116.782</c:v>
                </c:pt>
                <c:pt idx="97">
                  <c:v>118.218</c:v>
                </c:pt>
                <c:pt idx="98">
                  <c:v>116.764</c:v>
                </c:pt>
                <c:pt idx="99">
                  <c:v>117.182</c:v>
                </c:pt>
                <c:pt idx="100">
                  <c:v>117.491</c:v>
                </c:pt>
                <c:pt idx="101">
                  <c:v>117.89100000000001</c:v>
                </c:pt>
                <c:pt idx="102">
                  <c:v>118.364</c:v>
                </c:pt>
                <c:pt idx="103">
                  <c:v>118.818</c:v>
                </c:pt>
                <c:pt idx="104">
                  <c:v>120.491</c:v>
                </c:pt>
                <c:pt idx="105">
                  <c:v>121.291</c:v>
                </c:pt>
                <c:pt idx="106">
                  <c:v>124.182</c:v>
                </c:pt>
                <c:pt idx="107">
                  <c:v>126.727</c:v>
                </c:pt>
                <c:pt idx="108">
                  <c:v>130.018</c:v>
                </c:pt>
                <c:pt idx="109">
                  <c:v>133.89099999999999</c:v>
                </c:pt>
                <c:pt idx="110">
                  <c:v>136.6</c:v>
                </c:pt>
                <c:pt idx="111">
                  <c:v>139.09100000000001</c:v>
                </c:pt>
                <c:pt idx="112">
                  <c:v>139.23599999999999</c:v>
                </c:pt>
                <c:pt idx="113">
                  <c:v>136.12700000000001</c:v>
                </c:pt>
                <c:pt idx="114">
                  <c:v>132.018</c:v>
                </c:pt>
                <c:pt idx="115">
                  <c:v>126.855</c:v>
                </c:pt>
                <c:pt idx="116">
                  <c:v>120.90900000000001</c:v>
                </c:pt>
                <c:pt idx="117">
                  <c:v>117.036</c:v>
                </c:pt>
                <c:pt idx="118">
                  <c:v>115.182</c:v>
                </c:pt>
                <c:pt idx="119">
                  <c:v>113.473</c:v>
                </c:pt>
                <c:pt idx="120">
                  <c:v>114.05500000000001</c:v>
                </c:pt>
                <c:pt idx="121">
                  <c:v>112.218</c:v>
                </c:pt>
                <c:pt idx="122">
                  <c:v>113.07299999999999</c:v>
                </c:pt>
                <c:pt idx="123">
                  <c:v>112.92700000000001</c:v>
                </c:pt>
                <c:pt idx="124">
                  <c:v>114.09099999999999</c:v>
                </c:pt>
                <c:pt idx="125">
                  <c:v>113.43600000000001</c:v>
                </c:pt>
                <c:pt idx="126">
                  <c:v>112</c:v>
                </c:pt>
                <c:pt idx="127">
                  <c:v>113.982</c:v>
                </c:pt>
                <c:pt idx="128">
                  <c:v>112.873</c:v>
                </c:pt>
                <c:pt idx="129">
                  <c:v>113.327</c:v>
                </c:pt>
                <c:pt idx="130">
                  <c:v>114.509</c:v>
                </c:pt>
                <c:pt idx="131">
                  <c:v>115.61799999999999</c:v>
                </c:pt>
                <c:pt idx="132">
                  <c:v>117.8</c:v>
                </c:pt>
                <c:pt idx="133">
                  <c:v>120.56399999999999</c:v>
                </c:pt>
                <c:pt idx="134">
                  <c:v>121.182</c:v>
                </c:pt>
                <c:pt idx="135">
                  <c:v>122.327</c:v>
                </c:pt>
                <c:pt idx="136">
                  <c:v>123.05500000000001</c:v>
                </c:pt>
                <c:pt idx="137">
                  <c:v>122.455</c:v>
                </c:pt>
                <c:pt idx="138">
                  <c:v>119.509</c:v>
                </c:pt>
                <c:pt idx="139">
                  <c:v>116.90900000000001</c:v>
                </c:pt>
                <c:pt idx="140">
                  <c:v>114.291</c:v>
                </c:pt>
                <c:pt idx="141">
                  <c:v>112.636</c:v>
                </c:pt>
                <c:pt idx="142">
                  <c:v>112.41800000000001</c:v>
                </c:pt>
                <c:pt idx="143">
                  <c:v>111.05500000000001</c:v>
                </c:pt>
                <c:pt idx="144">
                  <c:v>111.673</c:v>
                </c:pt>
                <c:pt idx="145">
                  <c:v>112.58199999999999</c:v>
                </c:pt>
                <c:pt idx="146">
                  <c:v>111.61799999999999</c:v>
                </c:pt>
                <c:pt idx="147">
                  <c:v>111.8</c:v>
                </c:pt>
                <c:pt idx="148">
                  <c:v>111.255</c:v>
                </c:pt>
                <c:pt idx="149">
                  <c:v>111.10899999999999</c:v>
                </c:pt>
                <c:pt idx="150">
                  <c:v>110.05500000000001</c:v>
                </c:pt>
                <c:pt idx="151">
                  <c:v>110.8</c:v>
                </c:pt>
                <c:pt idx="152">
                  <c:v>109.873</c:v>
                </c:pt>
                <c:pt idx="153">
                  <c:v>110.509</c:v>
                </c:pt>
                <c:pt idx="154">
                  <c:v>110.41800000000001</c:v>
                </c:pt>
                <c:pt idx="155">
                  <c:v>110.127</c:v>
                </c:pt>
                <c:pt idx="156">
                  <c:v>109.92700000000001</c:v>
                </c:pt>
                <c:pt idx="157">
                  <c:v>109.636</c:v>
                </c:pt>
                <c:pt idx="158">
                  <c:v>108.07299999999999</c:v>
                </c:pt>
                <c:pt idx="159">
                  <c:v>109.364</c:v>
                </c:pt>
                <c:pt idx="160">
                  <c:v>109.964</c:v>
                </c:pt>
                <c:pt idx="161">
                  <c:v>111.291</c:v>
                </c:pt>
                <c:pt idx="162">
                  <c:v>109.43600000000001</c:v>
                </c:pt>
                <c:pt idx="163">
                  <c:v>110.43600000000001</c:v>
                </c:pt>
                <c:pt idx="164">
                  <c:v>109.709</c:v>
                </c:pt>
                <c:pt idx="165">
                  <c:v>108.818</c:v>
                </c:pt>
                <c:pt idx="166">
                  <c:v>109.94499999999999</c:v>
                </c:pt>
                <c:pt idx="167">
                  <c:v>109.56399999999999</c:v>
                </c:pt>
                <c:pt idx="168">
                  <c:v>108.673</c:v>
                </c:pt>
                <c:pt idx="169">
                  <c:v>110.05500000000001</c:v>
                </c:pt>
                <c:pt idx="170">
                  <c:v>109.6</c:v>
                </c:pt>
                <c:pt idx="171">
                  <c:v>109.4</c:v>
                </c:pt>
                <c:pt idx="172">
                  <c:v>110.509</c:v>
                </c:pt>
                <c:pt idx="173">
                  <c:v>109.58199999999999</c:v>
                </c:pt>
                <c:pt idx="174">
                  <c:v>109.38200000000001</c:v>
                </c:pt>
                <c:pt idx="175">
                  <c:v>109.982</c:v>
                </c:pt>
                <c:pt idx="176">
                  <c:v>109.873</c:v>
                </c:pt>
                <c:pt idx="177">
                  <c:v>110.05500000000001</c:v>
                </c:pt>
                <c:pt idx="178">
                  <c:v>110.364</c:v>
                </c:pt>
                <c:pt idx="179">
                  <c:v>109.43600000000001</c:v>
                </c:pt>
                <c:pt idx="180">
                  <c:v>109.164</c:v>
                </c:pt>
                <c:pt idx="181">
                  <c:v>109.6</c:v>
                </c:pt>
                <c:pt idx="182">
                  <c:v>109.273</c:v>
                </c:pt>
                <c:pt idx="183">
                  <c:v>109.473</c:v>
                </c:pt>
                <c:pt idx="184">
                  <c:v>108.873</c:v>
                </c:pt>
                <c:pt idx="185">
                  <c:v>110.2</c:v>
                </c:pt>
                <c:pt idx="186">
                  <c:v>109.41800000000001</c:v>
                </c:pt>
                <c:pt idx="187">
                  <c:v>108.90900000000001</c:v>
                </c:pt>
                <c:pt idx="188">
                  <c:v>109.127</c:v>
                </c:pt>
                <c:pt idx="189">
                  <c:v>109.89100000000001</c:v>
                </c:pt>
                <c:pt idx="190">
                  <c:v>108.873</c:v>
                </c:pt>
                <c:pt idx="191">
                  <c:v>109</c:v>
                </c:pt>
                <c:pt idx="192">
                  <c:v>109.473</c:v>
                </c:pt>
                <c:pt idx="193">
                  <c:v>109.836</c:v>
                </c:pt>
                <c:pt idx="194">
                  <c:v>109.164</c:v>
                </c:pt>
                <c:pt idx="195">
                  <c:v>109.56399999999999</c:v>
                </c:pt>
                <c:pt idx="196">
                  <c:v>109.6</c:v>
                </c:pt>
                <c:pt idx="197">
                  <c:v>110</c:v>
                </c:pt>
                <c:pt idx="198">
                  <c:v>110.491</c:v>
                </c:pt>
                <c:pt idx="199">
                  <c:v>109.782</c:v>
                </c:pt>
                <c:pt idx="200">
                  <c:v>109.38200000000001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120.26241702950971</c:v>
                </c:pt>
                <c:pt idx="27">
                  <c:v>120.19994516695486</c:v>
                </c:pt>
                <c:pt idx="28">
                  <c:v>120.13753013731232</c:v>
                </c:pt>
                <c:pt idx="29">
                  <c:v>120.0751764382282</c:v>
                </c:pt>
                <c:pt idx="30">
                  <c:v>120.01288890202717</c:v>
                </c:pt>
                <c:pt idx="31">
                  <c:v>119.9506727177255</c:v>
                </c:pt>
                <c:pt idx="32">
                  <c:v>119.88853345427894</c:v>
                </c:pt>
                <c:pt idx="33">
                  <c:v>119.82647708627705</c:v>
                </c:pt>
                <c:pt idx="34">
                  <c:v>119.76451002905569</c:v>
                </c:pt>
                <c:pt idx="35">
                  <c:v>119.7026392196387</c:v>
                </c:pt>
                <c:pt idx="36">
                  <c:v>119.64087241748295</c:v>
                </c:pt>
                <c:pt idx="37">
                  <c:v>119.57921948651857</c:v>
                </c:pt>
                <c:pt idx="38">
                  <c:v>119.51769770730121</c:v>
                </c:pt>
                <c:pt idx="39">
                  <c:v>119.45635225623597</c:v>
                </c:pt>
                <c:pt idx="40">
                  <c:v>119.39532883761052</c:v>
                </c:pt>
                <c:pt idx="41">
                  <c:v>119.33510960593217</c:v>
                </c:pt>
                <c:pt idx="42">
                  <c:v>119.27721254274513</c:v>
                </c:pt>
                <c:pt idx="43">
                  <c:v>119.22607588309391</c:v>
                </c:pt>
                <c:pt idx="44">
                  <c:v>119.19364799979175</c:v>
                </c:pt>
                <c:pt idx="45">
                  <c:v>119.20941470386842</c:v>
                </c:pt>
                <c:pt idx="46">
                  <c:v>119.3398131092468</c:v>
                </c:pt>
                <c:pt idx="47">
                  <c:v>119.72087351223814</c:v>
                </c:pt>
                <c:pt idx="48">
                  <c:v>120.60402688766627</c:v>
                </c:pt>
                <c:pt idx="49">
                  <c:v>122.40462428226262</c:v>
                </c:pt>
                <c:pt idx="50">
                  <c:v>125.72579249282668</c:v>
                </c:pt>
                <c:pt idx="51">
                  <c:v>131.31353614133826</c:v>
                </c:pt>
                <c:pt idx="52">
                  <c:v>139.89781701741026</c:v>
                </c:pt>
                <c:pt idx="53">
                  <c:v>151.90664187783182</c:v>
                </c:pt>
                <c:pt idx="54">
                  <c:v>167.11082994184142</c:v>
                </c:pt>
                <c:pt idx="55">
                  <c:v>184.34083501274503</c:v>
                </c:pt>
                <c:pt idx="56">
                  <c:v>201.45818821576134</c:v>
                </c:pt>
                <c:pt idx="57">
                  <c:v>215.70724961165953</c:v>
                </c:pt>
                <c:pt idx="58">
                  <c:v>224.41177438884435</c:v>
                </c:pt>
                <c:pt idx="59">
                  <c:v>225.78705010747518</c:v>
                </c:pt>
                <c:pt idx="60">
                  <c:v>219.53188418629074</c:v>
                </c:pt>
                <c:pt idx="61">
                  <c:v>206.93178923861853</c:v>
                </c:pt>
                <c:pt idx="62">
                  <c:v>190.42502130096037</c:v>
                </c:pt>
                <c:pt idx="63">
                  <c:v>172.83190215014974</c:v>
                </c:pt>
                <c:pt idx="64">
                  <c:v>156.58033472005496</c:v>
                </c:pt>
                <c:pt idx="65">
                  <c:v>143.21263550170363</c:v>
                </c:pt>
                <c:pt idx="66">
                  <c:v>133.28381909176196</c:v>
                </c:pt>
                <c:pt idx="67">
                  <c:v>126.57860704577124</c:v>
                </c:pt>
                <c:pt idx="68">
                  <c:v>122.48179070918442</c:v>
                </c:pt>
                <c:pt idx="69">
                  <c:v>120.35517106493158</c:v>
                </c:pt>
                <c:pt idx="70">
                  <c:v>119.85007356610593</c:v>
                </c:pt>
                <c:pt idx="71">
                  <c:v>121.12875560552904</c:v>
                </c:pt>
                <c:pt idx="72">
                  <c:v>124.91830834459432</c:v>
                </c:pt>
                <c:pt idx="73">
                  <c:v>132.21990070370134</c:v>
                </c:pt>
                <c:pt idx="74">
                  <c:v>143.53447475870817</c:v>
                </c:pt>
                <c:pt idx="75">
                  <c:v>157.83240157073652</c:v>
                </c:pt>
                <c:pt idx="76">
                  <c:v>172.02582862270594</c:v>
                </c:pt>
                <c:pt idx="77">
                  <c:v>181.76655300419037</c:v>
                </c:pt>
                <c:pt idx="78">
                  <c:v>183.51596473760068</c:v>
                </c:pt>
                <c:pt idx="79">
                  <c:v>176.58285275111643</c:v>
                </c:pt>
                <c:pt idx="80">
                  <c:v>163.54573702314454</c:v>
                </c:pt>
                <c:pt idx="81">
                  <c:v>148.71043131605794</c:v>
                </c:pt>
                <c:pt idx="82">
                  <c:v>135.84073533428918</c:v>
                </c:pt>
                <c:pt idx="83">
                  <c:v>126.75935551758408</c:v>
                </c:pt>
                <c:pt idx="84">
                  <c:v>121.39629768643908</c:v>
                </c:pt>
                <c:pt idx="85">
                  <c:v>118.69904266802752</c:v>
                </c:pt>
                <c:pt idx="86">
                  <c:v>117.52251367859495</c:v>
                </c:pt>
                <c:pt idx="87">
                  <c:v>117.06053532722372</c:v>
                </c:pt>
                <c:pt idx="88">
                  <c:v>116.87974924781784</c:v>
                </c:pt>
                <c:pt idx="89">
                  <c:v>116.79211150529302</c:v>
                </c:pt>
                <c:pt idx="90">
                  <c:v>116.72995770233109</c:v>
                </c:pt>
                <c:pt idx="91">
                  <c:v>116.67273767437239</c:v>
                </c:pt>
                <c:pt idx="92">
                  <c:v>116.61506943437652</c:v>
                </c:pt>
                <c:pt idx="93">
                  <c:v>116.55566625498552</c:v>
                </c:pt>
                <c:pt idx="94">
                  <c:v>116.49420380830846</c:v>
                </c:pt>
                <c:pt idx="95">
                  <c:v>116.43063534500693</c:v>
                </c:pt>
                <c:pt idx="96">
                  <c:v>116.36525176627477</c:v>
                </c:pt>
                <c:pt idx="97">
                  <c:v>116.29928987434528</c:v>
                </c:pt>
                <c:pt idx="98">
                  <c:v>116.23663006532941</c:v>
                </c:pt>
                <c:pt idx="99">
                  <c:v>116.18779819138805</c:v>
                </c:pt>
                <c:pt idx="100">
                  <c:v>116.17806784586145</c:v>
                </c:pt>
                <c:pt idx="101">
                  <c:v>116.26114117691756</c:v>
                </c:pt>
                <c:pt idx="102">
                  <c:v>116.53711990584377</c:v>
                </c:pt>
                <c:pt idx="103">
                  <c:v>117.16695775384142</c:v>
                </c:pt>
                <c:pt idx="104">
                  <c:v>118.36672074227005</c:v>
                </c:pt>
                <c:pt idx="105">
                  <c:v>120.36050106032411</c:v>
                </c:pt>
                <c:pt idx="106">
                  <c:v>123.28147261845119</c:v>
                </c:pt>
                <c:pt idx="107">
                  <c:v>127.04223079560572</c:v>
                </c:pt>
                <c:pt idx="108">
                  <c:v>131.23654477143464</c:v>
                </c:pt>
                <c:pt idx="109">
                  <c:v>135.15309368178666</c:v>
                </c:pt>
                <c:pt idx="110">
                  <c:v>137.94594155674164</c:v>
                </c:pt>
                <c:pt idx="111">
                  <c:v>138.91943052398574</c:v>
                </c:pt>
                <c:pt idx="112">
                  <c:v>137.79927554485874</c:v>
                </c:pt>
                <c:pt idx="113">
                  <c:v>134.84613909568154</c:v>
                </c:pt>
                <c:pt idx="114">
                  <c:v>130.74771155517246</c:v>
                </c:pt>
                <c:pt idx="115">
                  <c:v>126.35012949756991</c:v>
                </c:pt>
                <c:pt idx="116">
                  <c:v>122.37149356407707</c:v>
                </c:pt>
                <c:pt idx="117">
                  <c:v>119.22730447853517</c:v>
                </c:pt>
                <c:pt idx="118">
                  <c:v>117.01278915677474</c:v>
                </c:pt>
                <c:pt idx="119">
                  <c:v>115.59916619156452</c:v>
                </c:pt>
                <c:pt idx="120">
                  <c:v>114.76344109783361</c:v>
                </c:pt>
                <c:pt idx="121">
                  <c:v>114.28864723303853</c:v>
                </c:pt>
                <c:pt idx="122">
                  <c:v>114.01233765087692</c:v>
                </c:pt>
                <c:pt idx="123">
                  <c:v>113.83338527544318</c:v>
                </c:pt>
                <c:pt idx="124">
                  <c:v>113.69859640063264</c:v>
                </c:pt>
                <c:pt idx="125">
                  <c:v>113.58701160523925</c:v>
                </c:pt>
                <c:pt idx="126">
                  <c:v>113.50177753810611</c:v>
                </c:pt>
                <c:pt idx="127">
                  <c:v>113.47313569900247</c:v>
                </c:pt>
                <c:pt idx="128">
                  <c:v>113.57057160005162</c:v>
                </c:pt>
                <c:pt idx="129">
                  <c:v>113.91351355254085</c:v>
                </c:pt>
                <c:pt idx="130">
                  <c:v>114.65844329689212</c:v>
                </c:pt>
                <c:pt idx="131">
                  <c:v>115.93748835682952</c:v>
                </c:pt>
                <c:pt idx="132">
                  <c:v>117.74813871844036</c:v>
                </c:pt>
                <c:pt idx="133">
                  <c:v>119.84723619456776</c:v>
                </c:pt>
                <c:pt idx="134">
                  <c:v>121.74449254259855</c:v>
                </c:pt>
                <c:pt idx="135">
                  <c:v>122.85908039334186</c:v>
                </c:pt>
                <c:pt idx="136">
                  <c:v>122.78671914226456</c:v>
                </c:pt>
                <c:pt idx="137">
                  <c:v>121.51319937409181</c:v>
                </c:pt>
                <c:pt idx="138">
                  <c:v>119.42220447960031</c:v>
                </c:pt>
                <c:pt idx="139">
                  <c:v>117.09163135351118</c:v>
                </c:pt>
                <c:pt idx="140">
                  <c:v>115.02428054294475</c:v>
                </c:pt>
                <c:pt idx="141">
                  <c:v>113.48091115878503</c:v>
                </c:pt>
                <c:pt idx="142">
                  <c:v>112.47709502155286</c:v>
                </c:pt>
                <c:pt idx="143">
                  <c:v>111.88577812311368</c:v>
                </c:pt>
                <c:pt idx="144">
                  <c:v>111.54950495093301</c:v>
                </c:pt>
                <c:pt idx="145">
                  <c:v>111.34527814266457</c:v>
                </c:pt>
                <c:pt idx="146">
                  <c:v>111.19933774801432</c:v>
                </c:pt>
                <c:pt idx="147">
                  <c:v>111.07557232049236</c:v>
                </c:pt>
                <c:pt idx="148">
                  <c:v>110.95913743450791</c:v>
                </c:pt>
                <c:pt idx="149">
                  <c:v>110.84482953967766</c:v>
                </c:pt>
                <c:pt idx="150">
                  <c:v>110.7310781895797</c:v>
                </c:pt>
                <c:pt idx="151">
                  <c:v>110.61747257884814</c:v>
                </c:pt>
                <c:pt idx="152">
                  <c:v>110.50391893607471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120.26241702950971</c:v>
                </c:pt>
                <c:pt idx="27">
                  <c:v>120.19994516695485</c:v>
                </c:pt>
                <c:pt idx="28">
                  <c:v>120.13753013731218</c:v>
                </c:pt>
                <c:pt idx="29">
                  <c:v>120.07517643822693</c:v>
                </c:pt>
                <c:pt idx="30">
                  <c:v>120.01288890201653</c:v>
                </c:pt>
                <c:pt idx="31">
                  <c:v>119.95067271764269</c:v>
                </c:pt>
                <c:pt idx="32">
                  <c:v>119.88853345367986</c:v>
                </c:pt>
                <c:pt idx="33">
                  <c:v>119.8264770822471</c:v>
                </c:pt>
                <c:pt idx="34">
                  <c:v>119.76451000385039</c:v>
                </c:pt>
                <c:pt idx="35">
                  <c:v>119.70263907306064</c:v>
                </c:pt>
                <c:pt idx="36">
                  <c:v>119.64087162492463</c:v>
                </c:pt>
                <c:pt idx="37">
                  <c:v>119.57921550197457</c:v>
                </c:pt>
                <c:pt idx="38">
                  <c:v>119.51767908166376</c:v>
                </c:pt>
                <c:pt idx="39">
                  <c:v>119.45627130401093</c:v>
                </c:pt>
                <c:pt idx="40">
                  <c:v>119.39500169918394</c:v>
                </c:pt>
                <c:pt idx="41">
                  <c:v>119.33388041469296</c:v>
                </c:pt>
                <c:pt idx="42">
                  <c:v>119.27291824179237</c:v>
                </c:pt>
                <c:pt idx="43">
                  <c:v>119.21212664060977</c:v>
                </c:pt>
                <c:pt idx="44">
                  <c:v>119.15151776342688</c:v>
                </c:pt>
                <c:pt idx="45">
                  <c:v>119.091104475431</c:v>
                </c:pt>
                <c:pt idx="46">
                  <c:v>119.03090037213313</c:v>
                </c:pt>
                <c:pt idx="47">
                  <c:v>118.97091979251243</c:v>
                </c:pt>
                <c:pt idx="48">
                  <c:v>118.91117782679163</c:v>
                </c:pt>
                <c:pt idx="49">
                  <c:v>118.85169031757449</c:v>
                </c:pt>
                <c:pt idx="50">
                  <c:v>118.79247385288495</c:v>
                </c:pt>
                <c:pt idx="51">
                  <c:v>118.73354574943575</c:v>
                </c:pt>
                <c:pt idx="52">
                  <c:v>118.6749240242231</c:v>
                </c:pt>
                <c:pt idx="53">
                  <c:v>118.61662735229551</c:v>
                </c:pt>
                <c:pt idx="54">
                  <c:v>118.55867500827907</c:v>
                </c:pt>
                <c:pt idx="55">
                  <c:v>118.50108678896382</c:v>
                </c:pt>
                <c:pt idx="56">
                  <c:v>118.44388291397121</c:v>
                </c:pt>
                <c:pt idx="57">
                  <c:v>118.38708390123688</c:v>
                </c:pt>
                <c:pt idx="58">
                  <c:v>118.33071041376979</c:v>
                </c:pt>
                <c:pt idx="59">
                  <c:v>118.27478307389896</c:v>
                </c:pt>
                <c:pt idx="60">
                  <c:v>118.21932224101195</c:v>
                </c:pt>
                <c:pt idx="61">
                  <c:v>118.16434774864651</c:v>
                </c:pt>
                <c:pt idx="62">
                  <c:v>118.10987859674722</c:v>
                </c:pt>
                <c:pt idx="63">
                  <c:v>118.05593259497466</c:v>
                </c:pt>
                <c:pt idx="64">
                  <c:v>118.00252595319458</c:v>
                </c:pt>
                <c:pt idx="65">
                  <c:v>117.94967281572704</c:v>
                </c:pt>
                <c:pt idx="66">
                  <c:v>117.89738473664599</c:v>
                </c:pt>
                <c:pt idx="67">
                  <c:v>117.84567009444818</c:v>
                </c:pt>
                <c:pt idx="68">
                  <c:v>117.79453344580973</c:v>
                </c:pt>
                <c:pt idx="69">
                  <c:v>117.74397481997595</c:v>
                </c:pt>
                <c:pt idx="70">
                  <c:v>117.69398895763388</c:v>
                </c:pt>
                <c:pt idx="71">
                  <c:v>117.64456450093462</c:v>
                </c:pt>
                <c:pt idx="72">
                  <c:v>117.59568314467936</c:v>
                </c:pt>
                <c:pt idx="73">
                  <c:v>117.54731876254586</c:v>
                </c:pt>
                <c:pt idx="74">
                  <c:v>117.4994365265574</c:v>
                </c:pt>
                <c:pt idx="75">
                  <c:v>117.45199204267394</c:v>
                </c:pt>
                <c:pt idx="76">
                  <c:v>117.40493053024883</c:v>
                </c:pt>
                <c:pt idx="77">
                  <c:v>117.35818607789768</c:v>
                </c:pt>
                <c:pt idx="78">
                  <c:v>117.31168101275136</c:v>
                </c:pt>
                <c:pt idx="79">
                  <c:v>117.26532542371609</c:v>
                </c:pt>
                <c:pt idx="80">
                  <c:v>117.21901688178305</c:v>
                </c:pt>
                <c:pt idx="81">
                  <c:v>117.1726404011163</c:v>
                </c:pt>
                <c:pt idx="82">
                  <c:v>117.12606868309989</c:v>
                </c:pt>
                <c:pt idx="83">
                  <c:v>117.07916268128108</c:v>
                </c:pt>
                <c:pt idx="84">
                  <c:v>117.03177251785993</c:v>
                </c:pt>
                <c:pt idx="85">
                  <c:v>116.98373877186854</c:v>
                </c:pt>
                <c:pt idx="86">
                  <c:v>116.9348941455265</c:v>
                </c:pt>
                <c:pt idx="87">
                  <c:v>116.88506549882268</c:v>
                </c:pt>
                <c:pt idx="88">
                  <c:v>116.83407622386213</c:v>
                </c:pt>
                <c:pt idx="89">
                  <c:v>116.7817489109666</c:v>
                </c:pt>
                <c:pt idx="90">
                  <c:v>116.72790823925219</c:v>
                </c:pt>
                <c:pt idx="91">
                  <c:v>116.67238400694563</c:v>
                </c:pt>
                <c:pt idx="92">
                  <c:v>116.61501420261089</c:v>
                </c:pt>
                <c:pt idx="93">
                  <c:v>116.55564800919925</c:v>
                </c:pt>
                <c:pt idx="94">
                  <c:v>116.49414862956625</c:v>
                </c:pt>
                <c:pt idx="95">
                  <c:v>116.43039582552458</c:v>
                </c:pt>
                <c:pt idx="96">
                  <c:v>116.36428807273766</c:v>
                </c:pt>
                <c:pt idx="97">
                  <c:v>116.29574425029884</c:v>
                </c:pt>
                <c:pt idx="98">
                  <c:v>116.22470480556044</c:v>
                </c:pt>
                <c:pt idx="99">
                  <c:v>116.15113236006121</c:v>
                </c:pt>
                <c:pt idx="100">
                  <c:v>116.07501174930589</c:v>
                </c:pt>
                <c:pt idx="101">
                  <c:v>115.99634951562896</c:v>
                </c:pt>
                <c:pt idx="102">
                  <c:v>115.91517289749333</c:v>
                </c:pt>
                <c:pt idx="103">
                  <c:v>115.83152837872078</c:v>
                </c:pt>
                <c:pt idx="104">
                  <c:v>115.74547987617436</c:v>
                </c:pt>
                <c:pt idx="105">
                  <c:v>115.65710665370831</c:v>
                </c:pt>
                <c:pt idx="106">
                  <c:v>115.56650105370957</c:v>
                </c:pt>
                <c:pt idx="107">
                  <c:v>115.47376613570823</c:v>
                </c:pt>
                <c:pt idx="108">
                  <c:v>115.37901330513904</c:v>
                </c:pt>
                <c:pt idx="109">
                  <c:v>115.28236000545004</c:v>
                </c:pt>
                <c:pt idx="110">
                  <c:v>115.18392753453423</c:v>
                </c:pt>
                <c:pt idx="111">
                  <c:v>115.0838390330486</c:v>
                </c:pt>
                <c:pt idx="112">
                  <c:v>114.98221767860454</c:v>
                </c:pt>
                <c:pt idx="113">
                  <c:v>114.87918510690318</c:v>
                </c:pt>
                <c:pt idx="114">
                  <c:v>114.77486006927296</c:v>
                </c:pt>
                <c:pt idx="115">
                  <c:v>114.66935732614679</c:v>
                </c:pt>
                <c:pt idx="116">
                  <c:v>114.56278676799465</c:v>
                </c:pt>
                <c:pt idx="117">
                  <c:v>114.45525274913423</c:v>
                </c:pt>
                <c:pt idx="118">
                  <c:v>114.34685361557959</c:v>
                </c:pt>
                <c:pt idx="119">
                  <c:v>114.23768140546424</c:v>
                </c:pt>
                <c:pt idx="120">
                  <c:v>114.12782169935167</c:v>
                </c:pt>
                <c:pt idx="121">
                  <c:v>114.01735359765384</c:v>
                </c:pt>
                <c:pt idx="122">
                  <c:v>113.90634980316095</c:v>
                </c:pt>
                <c:pt idx="123">
                  <c:v>113.79487678809303</c:v>
                </c:pt>
                <c:pt idx="124">
                  <c:v>113.68299502690888</c:v>
                </c:pt>
                <c:pt idx="125">
                  <c:v>113.57075927816625</c:v>
                </c:pt>
                <c:pt idx="126">
                  <c:v>113.45821890087778</c:v>
                </c:pt>
                <c:pt idx="127">
                  <c:v>113.34541819294014</c:v>
                </c:pt>
                <c:pt idx="128">
                  <c:v>113.232396741249</c:v>
                </c:pt>
                <c:pt idx="129">
                  <c:v>113.11918977499752</c:v>
                </c:pt>
                <c:pt idx="130">
                  <c:v>113.00582851535891</c:v>
                </c:pt>
                <c:pt idx="131">
                  <c:v>112.89234051625874</c:v>
                </c:pt>
                <c:pt idx="132">
                  <c:v>112.778749992248</c:v>
                </c:pt>
                <c:pt idx="133">
                  <c:v>112.66507813059906</c:v>
                </c:pt>
                <c:pt idx="134">
                  <c:v>112.5513433856773</c:v>
                </c:pt>
                <c:pt idx="135">
                  <c:v>112.43756175440592</c:v>
                </c:pt>
                <c:pt idx="136">
                  <c:v>112.32374703225935</c:v>
                </c:pt>
                <c:pt idx="137">
                  <c:v>112.20991104970994</c:v>
                </c:pt>
                <c:pt idx="138">
                  <c:v>112.09606388943125</c:v>
                </c:pt>
                <c:pt idx="139">
                  <c:v>111.98221408484508</c:v>
                </c:pt>
                <c:pt idx="140">
                  <c:v>111.86836880080756</c:v>
                </c:pt>
                <c:pt idx="141">
                  <c:v>111.75453399737034</c:v>
                </c:pt>
                <c:pt idx="142">
                  <c:v>111.6407145776441</c:v>
                </c:pt>
                <c:pt idx="143">
                  <c:v>111.52691452084028</c:v>
                </c:pt>
                <c:pt idx="144">
                  <c:v>111.41313700158298</c:v>
                </c:pt>
                <c:pt idx="145">
                  <c:v>111.29938449657416</c:v>
                </c:pt>
                <c:pt idx="146">
                  <c:v>111.18565887966862</c:v>
                </c:pt>
                <c:pt idx="147">
                  <c:v>111.07196150637343</c:v>
                </c:pt>
                <c:pt idx="148">
                  <c:v>110.95829328873666</c:v>
                </c:pt>
                <c:pt idx="149">
                  <c:v>110.84465476153439</c:v>
                </c:pt>
                <c:pt idx="150">
                  <c:v>110.73104614060439</c:v>
                </c:pt>
                <c:pt idx="151">
                  <c:v>110.61746737411424</c:v>
                </c:pt>
                <c:pt idx="152">
                  <c:v>110.50391818749118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4208"/>
        <c:axId val="416104600"/>
      </c:scatterChart>
      <c:valAx>
        <c:axId val="41610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4600"/>
        <c:crosses val="autoZero"/>
        <c:crossBetween val="midCat"/>
      </c:valAx>
      <c:valAx>
        <c:axId val="41610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117.4</c:v>
                </c:pt>
                <c:pt idx="1">
                  <c:v>117.455</c:v>
                </c:pt>
                <c:pt idx="2">
                  <c:v>118.4</c:v>
                </c:pt>
                <c:pt idx="3">
                  <c:v>117.273</c:v>
                </c:pt>
                <c:pt idx="4">
                  <c:v>117.309</c:v>
                </c:pt>
                <c:pt idx="5">
                  <c:v>117.07299999999999</c:v>
                </c:pt>
                <c:pt idx="6">
                  <c:v>116.491</c:v>
                </c:pt>
                <c:pt idx="7">
                  <c:v>115.8</c:v>
                </c:pt>
                <c:pt idx="8">
                  <c:v>117.4</c:v>
                </c:pt>
                <c:pt idx="9">
                  <c:v>116.4</c:v>
                </c:pt>
                <c:pt idx="10">
                  <c:v>116.164</c:v>
                </c:pt>
                <c:pt idx="11">
                  <c:v>115.41800000000001</c:v>
                </c:pt>
                <c:pt idx="12">
                  <c:v>117.4</c:v>
                </c:pt>
                <c:pt idx="13">
                  <c:v>117.164</c:v>
                </c:pt>
                <c:pt idx="14">
                  <c:v>117.4</c:v>
                </c:pt>
                <c:pt idx="15">
                  <c:v>118.036</c:v>
                </c:pt>
                <c:pt idx="16">
                  <c:v>117.455</c:v>
                </c:pt>
                <c:pt idx="17">
                  <c:v>117.491</c:v>
                </c:pt>
                <c:pt idx="18">
                  <c:v>117.345</c:v>
                </c:pt>
                <c:pt idx="19">
                  <c:v>115.94499999999999</c:v>
                </c:pt>
                <c:pt idx="20">
                  <c:v>117.58199999999999</c:v>
                </c:pt>
                <c:pt idx="21">
                  <c:v>118</c:v>
                </c:pt>
                <c:pt idx="22">
                  <c:v>116.90900000000001</c:v>
                </c:pt>
                <c:pt idx="23">
                  <c:v>117.58199999999999</c:v>
                </c:pt>
                <c:pt idx="24">
                  <c:v>117.745</c:v>
                </c:pt>
                <c:pt idx="25">
                  <c:v>117.673</c:v>
                </c:pt>
                <c:pt idx="26">
                  <c:v>117.8</c:v>
                </c:pt>
                <c:pt idx="27">
                  <c:v>118.236</c:v>
                </c:pt>
                <c:pt idx="28">
                  <c:v>118.58199999999999</c:v>
                </c:pt>
                <c:pt idx="29">
                  <c:v>118.56399999999999</c:v>
                </c:pt>
                <c:pt idx="30">
                  <c:v>119.236</c:v>
                </c:pt>
                <c:pt idx="31">
                  <c:v>118.8</c:v>
                </c:pt>
                <c:pt idx="32">
                  <c:v>118.6</c:v>
                </c:pt>
                <c:pt idx="33">
                  <c:v>120.92700000000001</c:v>
                </c:pt>
                <c:pt idx="34">
                  <c:v>120.745</c:v>
                </c:pt>
                <c:pt idx="35">
                  <c:v>121.05500000000001</c:v>
                </c:pt>
                <c:pt idx="36">
                  <c:v>122.182</c:v>
                </c:pt>
                <c:pt idx="37">
                  <c:v>120.455</c:v>
                </c:pt>
                <c:pt idx="38">
                  <c:v>120.2</c:v>
                </c:pt>
                <c:pt idx="39">
                  <c:v>119.89100000000001</c:v>
                </c:pt>
                <c:pt idx="40">
                  <c:v>121.90900000000001</c:v>
                </c:pt>
                <c:pt idx="41">
                  <c:v>121.455</c:v>
                </c:pt>
                <c:pt idx="42">
                  <c:v>122.309</c:v>
                </c:pt>
                <c:pt idx="43">
                  <c:v>121.09099999999999</c:v>
                </c:pt>
                <c:pt idx="44">
                  <c:v>123.145</c:v>
                </c:pt>
                <c:pt idx="45">
                  <c:v>124.309</c:v>
                </c:pt>
                <c:pt idx="46">
                  <c:v>126.727</c:v>
                </c:pt>
                <c:pt idx="47">
                  <c:v>128.327</c:v>
                </c:pt>
                <c:pt idx="48">
                  <c:v>130.18199999999999</c:v>
                </c:pt>
                <c:pt idx="49">
                  <c:v>131.52699999999999</c:v>
                </c:pt>
                <c:pt idx="50">
                  <c:v>135.4</c:v>
                </c:pt>
                <c:pt idx="51">
                  <c:v>139.89099999999999</c:v>
                </c:pt>
                <c:pt idx="52">
                  <c:v>146.43600000000001</c:v>
                </c:pt>
                <c:pt idx="53">
                  <c:v>155.018</c:v>
                </c:pt>
                <c:pt idx="54">
                  <c:v>165.655</c:v>
                </c:pt>
                <c:pt idx="55">
                  <c:v>178.81800000000001</c:v>
                </c:pt>
                <c:pt idx="56">
                  <c:v>192.56399999999999</c:v>
                </c:pt>
                <c:pt idx="57">
                  <c:v>204.745</c:v>
                </c:pt>
                <c:pt idx="58">
                  <c:v>214.636</c:v>
                </c:pt>
                <c:pt idx="59">
                  <c:v>223.036</c:v>
                </c:pt>
                <c:pt idx="60">
                  <c:v>227.12700000000001</c:v>
                </c:pt>
                <c:pt idx="61">
                  <c:v>226.52699999999999</c:v>
                </c:pt>
                <c:pt idx="62">
                  <c:v>217.78200000000001</c:v>
                </c:pt>
                <c:pt idx="63">
                  <c:v>195.255</c:v>
                </c:pt>
                <c:pt idx="64">
                  <c:v>155.709</c:v>
                </c:pt>
                <c:pt idx="65">
                  <c:v>128.52699999999999</c:v>
                </c:pt>
                <c:pt idx="66">
                  <c:v>124.873</c:v>
                </c:pt>
                <c:pt idx="67">
                  <c:v>124.89100000000001</c:v>
                </c:pt>
                <c:pt idx="68">
                  <c:v>124.764</c:v>
                </c:pt>
                <c:pt idx="69">
                  <c:v>124.509</c:v>
                </c:pt>
                <c:pt idx="70">
                  <c:v>126.8</c:v>
                </c:pt>
                <c:pt idx="71">
                  <c:v>128.036</c:v>
                </c:pt>
                <c:pt idx="72">
                  <c:v>131.21799999999999</c:v>
                </c:pt>
                <c:pt idx="73">
                  <c:v>137.49100000000001</c:v>
                </c:pt>
                <c:pt idx="74">
                  <c:v>145.727</c:v>
                </c:pt>
                <c:pt idx="75">
                  <c:v>157.364</c:v>
                </c:pt>
                <c:pt idx="76">
                  <c:v>168.05500000000001</c:v>
                </c:pt>
                <c:pt idx="77">
                  <c:v>175.92699999999999</c:v>
                </c:pt>
                <c:pt idx="78">
                  <c:v>183.52699999999999</c:v>
                </c:pt>
                <c:pt idx="79">
                  <c:v>184.709</c:v>
                </c:pt>
                <c:pt idx="80">
                  <c:v>180.41800000000001</c:v>
                </c:pt>
                <c:pt idx="81">
                  <c:v>165.54499999999999</c:v>
                </c:pt>
                <c:pt idx="82">
                  <c:v>136.673</c:v>
                </c:pt>
                <c:pt idx="83">
                  <c:v>120.327</c:v>
                </c:pt>
                <c:pt idx="84">
                  <c:v>120.2</c:v>
                </c:pt>
                <c:pt idx="85">
                  <c:v>118.527</c:v>
                </c:pt>
                <c:pt idx="86">
                  <c:v>118</c:v>
                </c:pt>
                <c:pt idx="87">
                  <c:v>118.6</c:v>
                </c:pt>
                <c:pt idx="88">
                  <c:v>117.764</c:v>
                </c:pt>
                <c:pt idx="89">
                  <c:v>116.745</c:v>
                </c:pt>
                <c:pt idx="90">
                  <c:v>118</c:v>
                </c:pt>
                <c:pt idx="91">
                  <c:v>116.145</c:v>
                </c:pt>
                <c:pt idx="92">
                  <c:v>117.218</c:v>
                </c:pt>
                <c:pt idx="93">
                  <c:v>115.855</c:v>
                </c:pt>
                <c:pt idx="94">
                  <c:v>117.182</c:v>
                </c:pt>
                <c:pt idx="95">
                  <c:v>118.273</c:v>
                </c:pt>
                <c:pt idx="96">
                  <c:v>117</c:v>
                </c:pt>
                <c:pt idx="97">
                  <c:v>118.58199999999999</c:v>
                </c:pt>
                <c:pt idx="98">
                  <c:v>117.473</c:v>
                </c:pt>
                <c:pt idx="99">
                  <c:v>118.4</c:v>
                </c:pt>
                <c:pt idx="100">
                  <c:v>119.727</c:v>
                </c:pt>
                <c:pt idx="101">
                  <c:v>118.89100000000001</c:v>
                </c:pt>
                <c:pt idx="102">
                  <c:v>118.473</c:v>
                </c:pt>
                <c:pt idx="103">
                  <c:v>119.509</c:v>
                </c:pt>
                <c:pt idx="104">
                  <c:v>119.58199999999999</c:v>
                </c:pt>
                <c:pt idx="105">
                  <c:v>121.56399999999999</c:v>
                </c:pt>
                <c:pt idx="106">
                  <c:v>122.636</c:v>
                </c:pt>
                <c:pt idx="107">
                  <c:v>124.89100000000001</c:v>
                </c:pt>
                <c:pt idx="108">
                  <c:v>127.655</c:v>
                </c:pt>
                <c:pt idx="109">
                  <c:v>129.964</c:v>
                </c:pt>
                <c:pt idx="110">
                  <c:v>132</c:v>
                </c:pt>
                <c:pt idx="111">
                  <c:v>133.673</c:v>
                </c:pt>
                <c:pt idx="112">
                  <c:v>134.309</c:v>
                </c:pt>
                <c:pt idx="113">
                  <c:v>133.47300000000001</c:v>
                </c:pt>
                <c:pt idx="114">
                  <c:v>130.12700000000001</c:v>
                </c:pt>
                <c:pt idx="115">
                  <c:v>127.364</c:v>
                </c:pt>
                <c:pt idx="116">
                  <c:v>122.291</c:v>
                </c:pt>
                <c:pt idx="117">
                  <c:v>120.327</c:v>
                </c:pt>
                <c:pt idx="118">
                  <c:v>116.309</c:v>
                </c:pt>
                <c:pt idx="119">
                  <c:v>114.05500000000001</c:v>
                </c:pt>
                <c:pt idx="120">
                  <c:v>113.89100000000001</c:v>
                </c:pt>
                <c:pt idx="121">
                  <c:v>112.782</c:v>
                </c:pt>
                <c:pt idx="122">
                  <c:v>113.127</c:v>
                </c:pt>
                <c:pt idx="123">
                  <c:v>113.018</c:v>
                </c:pt>
                <c:pt idx="124">
                  <c:v>112.818</c:v>
                </c:pt>
                <c:pt idx="125">
                  <c:v>113.873</c:v>
                </c:pt>
                <c:pt idx="126">
                  <c:v>112.982</c:v>
                </c:pt>
                <c:pt idx="127">
                  <c:v>112.673</c:v>
                </c:pt>
                <c:pt idx="128">
                  <c:v>113.92700000000001</c:v>
                </c:pt>
                <c:pt idx="129">
                  <c:v>113.58199999999999</c:v>
                </c:pt>
                <c:pt idx="130">
                  <c:v>112.764</c:v>
                </c:pt>
                <c:pt idx="131">
                  <c:v>113.309</c:v>
                </c:pt>
                <c:pt idx="132">
                  <c:v>115.855</c:v>
                </c:pt>
                <c:pt idx="133">
                  <c:v>117</c:v>
                </c:pt>
                <c:pt idx="134">
                  <c:v>117.90900000000001</c:v>
                </c:pt>
                <c:pt idx="135">
                  <c:v>118.90900000000001</c:v>
                </c:pt>
                <c:pt idx="136">
                  <c:v>119.2</c:v>
                </c:pt>
                <c:pt idx="137">
                  <c:v>119.527</c:v>
                </c:pt>
                <c:pt idx="138">
                  <c:v>118.58199999999999</c:v>
                </c:pt>
                <c:pt idx="139">
                  <c:v>117.255</c:v>
                </c:pt>
                <c:pt idx="140">
                  <c:v>114.2</c:v>
                </c:pt>
                <c:pt idx="141">
                  <c:v>113.07299999999999</c:v>
                </c:pt>
                <c:pt idx="142">
                  <c:v>112.4</c:v>
                </c:pt>
                <c:pt idx="143">
                  <c:v>110.38200000000001</c:v>
                </c:pt>
                <c:pt idx="144">
                  <c:v>110.345</c:v>
                </c:pt>
                <c:pt idx="145">
                  <c:v>111.691</c:v>
                </c:pt>
                <c:pt idx="146">
                  <c:v>110.473</c:v>
                </c:pt>
                <c:pt idx="147">
                  <c:v>111.236</c:v>
                </c:pt>
                <c:pt idx="148">
                  <c:v>110.782</c:v>
                </c:pt>
                <c:pt idx="149">
                  <c:v>110.41800000000001</c:v>
                </c:pt>
                <c:pt idx="150">
                  <c:v>110.61799999999999</c:v>
                </c:pt>
                <c:pt idx="151">
                  <c:v>109.09099999999999</c:v>
                </c:pt>
                <c:pt idx="152">
                  <c:v>109.709</c:v>
                </c:pt>
                <c:pt idx="153">
                  <c:v>109.527</c:v>
                </c:pt>
                <c:pt idx="154">
                  <c:v>109.545</c:v>
                </c:pt>
                <c:pt idx="155">
                  <c:v>109.873</c:v>
                </c:pt>
                <c:pt idx="156">
                  <c:v>109.273</c:v>
                </c:pt>
                <c:pt idx="157">
                  <c:v>108.364</c:v>
                </c:pt>
                <c:pt idx="158">
                  <c:v>108.309</c:v>
                </c:pt>
                <c:pt idx="159">
                  <c:v>109.145</c:v>
                </c:pt>
                <c:pt idx="160">
                  <c:v>108.455</c:v>
                </c:pt>
                <c:pt idx="161">
                  <c:v>109.764</c:v>
                </c:pt>
                <c:pt idx="162">
                  <c:v>109.364</c:v>
                </c:pt>
                <c:pt idx="163">
                  <c:v>109.509</c:v>
                </c:pt>
                <c:pt idx="164">
                  <c:v>110.273</c:v>
                </c:pt>
                <c:pt idx="165">
                  <c:v>108.782</c:v>
                </c:pt>
                <c:pt idx="166">
                  <c:v>109.236</c:v>
                </c:pt>
                <c:pt idx="167">
                  <c:v>110.164</c:v>
                </c:pt>
                <c:pt idx="168">
                  <c:v>109.982</c:v>
                </c:pt>
                <c:pt idx="169">
                  <c:v>108.855</c:v>
                </c:pt>
                <c:pt idx="170">
                  <c:v>108.727</c:v>
                </c:pt>
                <c:pt idx="171">
                  <c:v>109.255</c:v>
                </c:pt>
                <c:pt idx="172">
                  <c:v>109.56399999999999</c:v>
                </c:pt>
                <c:pt idx="173">
                  <c:v>109.273</c:v>
                </c:pt>
                <c:pt idx="174">
                  <c:v>109.58199999999999</c:v>
                </c:pt>
                <c:pt idx="175">
                  <c:v>109.036</c:v>
                </c:pt>
                <c:pt idx="176">
                  <c:v>108</c:v>
                </c:pt>
                <c:pt idx="177">
                  <c:v>109.41800000000001</c:v>
                </c:pt>
                <c:pt idx="178">
                  <c:v>108.745</c:v>
                </c:pt>
                <c:pt idx="179">
                  <c:v>108.145</c:v>
                </c:pt>
                <c:pt idx="180">
                  <c:v>107.673</c:v>
                </c:pt>
                <c:pt idx="181">
                  <c:v>108.92700000000001</c:v>
                </c:pt>
                <c:pt idx="182">
                  <c:v>108.764</c:v>
                </c:pt>
                <c:pt idx="183">
                  <c:v>109</c:v>
                </c:pt>
                <c:pt idx="184">
                  <c:v>108.855</c:v>
                </c:pt>
                <c:pt idx="185">
                  <c:v>109.455</c:v>
                </c:pt>
                <c:pt idx="186">
                  <c:v>108.364</c:v>
                </c:pt>
                <c:pt idx="187">
                  <c:v>108.491</c:v>
                </c:pt>
                <c:pt idx="188">
                  <c:v>109.09099999999999</c:v>
                </c:pt>
                <c:pt idx="189">
                  <c:v>109.09099999999999</c:v>
                </c:pt>
                <c:pt idx="190">
                  <c:v>109.145</c:v>
                </c:pt>
                <c:pt idx="191">
                  <c:v>108.673</c:v>
                </c:pt>
                <c:pt idx="192">
                  <c:v>109.127</c:v>
                </c:pt>
                <c:pt idx="193">
                  <c:v>109.4</c:v>
                </c:pt>
                <c:pt idx="194">
                  <c:v>108.836</c:v>
                </c:pt>
                <c:pt idx="195">
                  <c:v>110.05500000000001</c:v>
                </c:pt>
                <c:pt idx="196">
                  <c:v>109.655</c:v>
                </c:pt>
                <c:pt idx="197">
                  <c:v>108.764</c:v>
                </c:pt>
                <c:pt idx="198">
                  <c:v>110.145</c:v>
                </c:pt>
                <c:pt idx="199">
                  <c:v>110.218</c:v>
                </c:pt>
                <c:pt idx="200">
                  <c:v>109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121.92826766221219</c:v>
                </c:pt>
                <c:pt idx="28">
                  <c:v>121.87219487497072</c:v>
                </c:pt>
                <c:pt idx="29">
                  <c:v>121.8161949622331</c:v>
                </c:pt>
                <c:pt idx="30">
                  <c:v>121.76027309177475</c:v>
                </c:pt>
                <c:pt idx="31">
                  <c:v>121.70443474516615</c:v>
                </c:pt>
                <c:pt idx="32">
                  <c:v>121.64868572948377</c:v>
                </c:pt>
                <c:pt idx="33">
                  <c:v>121.593032188712</c:v>
                </c:pt>
                <c:pt idx="34">
                  <c:v>121.53748061706983</c:v>
                </c:pt>
                <c:pt idx="35">
                  <c:v>121.48203788786053</c:v>
                </c:pt>
                <c:pt idx="36">
                  <c:v>121.42671136830182</c:v>
                </c:pt>
                <c:pt idx="37">
                  <c:v>121.37150945037176</c:v>
                </c:pt>
                <c:pt idx="38">
                  <c:v>121.31644390806764</c:v>
                </c:pt>
                <c:pt idx="39">
                  <c:v>121.26153957945053</c:v>
                </c:pt>
                <c:pt idx="40">
                  <c:v>121.20687087672893</c:v>
                </c:pt>
                <c:pt idx="41">
                  <c:v>121.15268781956219</c:v>
                </c:pt>
                <c:pt idx="42">
                  <c:v>121.09981323145203</c:v>
                </c:pt>
                <c:pt idx="43">
                  <c:v>121.05078164764257</c:v>
                </c:pt>
                <c:pt idx="44">
                  <c:v>121.0127969174693</c:v>
                </c:pt>
                <c:pt idx="45">
                  <c:v>121.00464346893379</c:v>
                </c:pt>
                <c:pt idx="46">
                  <c:v>121.0710804703486</c:v>
                </c:pt>
                <c:pt idx="47">
                  <c:v>121.30915446868954</c:v>
                </c:pt>
                <c:pt idx="48">
                  <c:v>121.90926725273313</c:v>
                </c:pt>
                <c:pt idx="49">
                  <c:v>123.20671402347593</c:v>
                </c:pt>
                <c:pt idx="50">
                  <c:v>125.72468344227458</c:v>
                </c:pt>
                <c:pt idx="51">
                  <c:v>130.17029896046978</c:v>
                </c:pt>
                <c:pt idx="52">
                  <c:v>137.33308223041595</c:v>
                </c:pt>
                <c:pt idx="53">
                  <c:v>147.8496760316369</c:v>
                </c:pt>
                <c:pt idx="54">
                  <c:v>161.85470362666751</c:v>
                </c:pt>
                <c:pt idx="55">
                  <c:v>178.62577853911546</c:v>
                </c:pt>
                <c:pt idx="56">
                  <c:v>196.40497998472568</c:v>
                </c:pt>
                <c:pt idx="57">
                  <c:v>212.5734950200183</c:v>
                </c:pt>
                <c:pt idx="58">
                  <c:v>224.23212324196189</c:v>
                </c:pt>
                <c:pt idx="59">
                  <c:v>229.03553820001571</c:v>
                </c:pt>
                <c:pt idx="60">
                  <c:v>225.9565253451112</c:v>
                </c:pt>
                <c:pt idx="61">
                  <c:v>215.63978151722972</c:v>
                </c:pt>
                <c:pt idx="62">
                  <c:v>200.17863533377871</c:v>
                </c:pt>
                <c:pt idx="63">
                  <c:v>182.42043702254193</c:v>
                </c:pt>
                <c:pt idx="64">
                  <c:v>165.11589417482011</c:v>
                </c:pt>
                <c:pt idx="65">
                  <c:v>150.25761295630147</c:v>
                </c:pt>
                <c:pt idx="66">
                  <c:v>138.80953557581915</c:v>
                </c:pt>
                <c:pt idx="67">
                  <c:v>130.82213555952319</c:v>
                </c:pt>
                <c:pt idx="68">
                  <c:v>125.78345607441403</c:v>
                </c:pt>
                <c:pt idx="69">
                  <c:v>123.03066604789704</c:v>
                </c:pt>
                <c:pt idx="70">
                  <c:v>122.10798442779877</c:v>
                </c:pt>
                <c:pt idx="71">
                  <c:v>123.01853694013576</c:v>
                </c:pt>
                <c:pt idx="72">
                  <c:v>126.30751244400686</c:v>
                </c:pt>
                <c:pt idx="73">
                  <c:v>132.84697336643052</c:v>
                </c:pt>
                <c:pt idx="74">
                  <c:v>143.20678922625206</c:v>
                </c:pt>
                <c:pt idx="75">
                  <c:v>156.7517733827753</c:v>
                </c:pt>
                <c:pt idx="76">
                  <c:v>171.03070837796571</c:v>
                </c:pt>
                <c:pt idx="77">
                  <c:v>182.18000702584649</c:v>
                </c:pt>
                <c:pt idx="78">
                  <c:v>186.51487235274777</c:v>
                </c:pt>
                <c:pt idx="79">
                  <c:v>182.46062543136583</c:v>
                </c:pt>
                <c:pt idx="80">
                  <c:v>171.45412826046467</c:v>
                </c:pt>
                <c:pt idx="81">
                  <c:v>157.11692479588311</c:v>
                </c:pt>
                <c:pt idx="82">
                  <c:v>143.3386946078694</c:v>
                </c:pt>
                <c:pt idx="83">
                  <c:v>132.6347407390399</c:v>
                </c:pt>
                <c:pt idx="84">
                  <c:v>125.6659304551246</c:v>
                </c:pt>
                <c:pt idx="85">
                  <c:v>121.78745487385187</c:v>
                </c:pt>
                <c:pt idx="86">
                  <c:v>119.91012891093082</c:v>
                </c:pt>
                <c:pt idx="87">
                  <c:v>119.09688587482877</c:v>
                </c:pt>
                <c:pt idx="88">
                  <c:v>118.75832050948497</c:v>
                </c:pt>
                <c:pt idx="89">
                  <c:v>118.59868335946013</c:v>
                </c:pt>
                <c:pt idx="90">
                  <c:v>118.49519888790196</c:v>
                </c:pt>
                <c:pt idx="91">
                  <c:v>118.40485511903269</c:v>
                </c:pt>
                <c:pt idx="92">
                  <c:v>118.31475271370063</c:v>
                </c:pt>
                <c:pt idx="93">
                  <c:v>118.22152694976843</c:v>
                </c:pt>
                <c:pt idx="94">
                  <c:v>118.12441084552715</c:v>
                </c:pt>
                <c:pt idx="95">
                  <c:v>118.02333350026434</c:v>
                </c:pt>
                <c:pt idx="96">
                  <c:v>117.91863598800418</c:v>
                </c:pt>
                <c:pt idx="97">
                  <c:v>117.81149467515363</c:v>
                </c:pt>
                <c:pt idx="98">
                  <c:v>117.70521366865614</c:v>
                </c:pt>
                <c:pt idx="99">
                  <c:v>117.60813733766746</c:v>
                </c:pt>
                <c:pt idx="100">
                  <c:v>117.53927696005736</c:v>
                </c:pt>
                <c:pt idx="101">
                  <c:v>117.53744387380029</c:v>
                </c:pt>
                <c:pt idx="102">
                  <c:v>117.67289550337416</c:v>
                </c:pt>
                <c:pt idx="103">
                  <c:v>118.05659087225501</c:v>
                </c:pt>
                <c:pt idx="104">
                  <c:v>118.83700275909383</c:v>
                </c:pt>
                <c:pt idx="105">
                  <c:v>120.17174299132452</c:v>
                </c:pt>
                <c:pt idx="106">
                  <c:v>122.16684562308627</c:v>
                </c:pt>
                <c:pt idx="107">
                  <c:v>124.79395671185395</c:v>
                </c:pt>
                <c:pt idx="108">
                  <c:v>127.8196445356878</c:v>
                </c:pt>
                <c:pt idx="109">
                  <c:v>130.79532503308644</c:v>
                </c:pt>
                <c:pt idx="110">
                  <c:v>133.14240557364343</c:v>
                </c:pt>
                <c:pt idx="111">
                  <c:v>134.32178722818759</c:v>
                </c:pt>
                <c:pt idx="112">
                  <c:v>134.02261780803639</c:v>
                </c:pt>
                <c:pt idx="113">
                  <c:v>132.28040600827322</c:v>
                </c:pt>
                <c:pt idx="114">
                  <c:v>129.46332196573962</c:v>
                </c:pt>
                <c:pt idx="115">
                  <c:v>126.13392845083453</c:v>
                </c:pt>
                <c:pt idx="116">
                  <c:v>122.8572068330573</c:v>
                </c:pt>
                <c:pt idx="117">
                  <c:v>120.04384725759606</c:v>
                </c:pt>
                <c:pt idx="118">
                  <c:v>117.88448766735627</c:v>
                </c:pt>
                <c:pt idx="119">
                  <c:v>116.37518287092297</c:v>
                </c:pt>
                <c:pt idx="120">
                  <c:v>115.39409298933141</c:v>
                </c:pt>
                <c:pt idx="121">
                  <c:v>114.7819449007925</c:v>
                </c:pt>
                <c:pt idx="122">
                  <c:v>114.39658368845025</c:v>
                </c:pt>
                <c:pt idx="123">
                  <c:v>114.13562450004939</c:v>
                </c:pt>
                <c:pt idx="124">
                  <c:v>113.93647525448414</c:v>
                </c:pt>
                <c:pt idx="125">
                  <c:v>113.76678886458357</c:v>
                </c:pt>
                <c:pt idx="126">
                  <c:v>113.61529220489348</c:v>
                </c:pt>
                <c:pt idx="127">
                  <c:v>113.48840087455768</c:v>
                </c:pt>
                <c:pt idx="128">
                  <c:v>113.41429227818045</c:v>
                </c:pt>
                <c:pt idx="129">
                  <c:v>113.45181594728125</c:v>
                </c:pt>
                <c:pt idx="130">
                  <c:v>113.69468625819974</c:v>
                </c:pt>
                <c:pt idx="131">
                  <c:v>114.25412099457743</c:v>
                </c:pt>
                <c:pt idx="132">
                  <c:v>115.20544295571254</c:v>
                </c:pt>
                <c:pt idx="133">
                  <c:v>116.50728357976075</c:v>
                </c:pt>
                <c:pt idx="134">
                  <c:v>117.93995224513166</c:v>
                </c:pt>
                <c:pt idx="135">
                  <c:v>119.12823660938929</c:v>
                </c:pt>
                <c:pt idx="136">
                  <c:v>119.67571537172239</c:v>
                </c:pt>
                <c:pt idx="137">
                  <c:v>119.35225541580955</c:v>
                </c:pt>
                <c:pt idx="138">
                  <c:v>118.21546363471685</c:v>
                </c:pt>
                <c:pt idx="139">
                  <c:v>116.5795796782762</c:v>
                </c:pt>
                <c:pt idx="140">
                  <c:v>114.85446445772307</c:v>
                </c:pt>
                <c:pt idx="141">
                  <c:v>113.36605208045013</c:v>
                </c:pt>
                <c:pt idx="142">
                  <c:v>112.26276820515493</c:v>
                </c:pt>
                <c:pt idx="143">
                  <c:v>111.53168210947416</c:v>
                </c:pt>
                <c:pt idx="144">
                  <c:v>111.07507267283276</c:v>
                </c:pt>
                <c:pt idx="145">
                  <c:v>110.78408164786305</c:v>
                </c:pt>
                <c:pt idx="146">
                  <c:v>110.57738353031166</c:v>
                </c:pt>
                <c:pt idx="147">
                  <c:v>110.40749288161834</c:v>
                </c:pt>
                <c:pt idx="148">
                  <c:v>110.2515705548641</c:v>
                </c:pt>
                <c:pt idx="149">
                  <c:v>110.10033675104378</c:v>
                </c:pt>
                <c:pt idx="150">
                  <c:v>109.950558198235</c:v>
                </c:pt>
                <c:pt idx="151">
                  <c:v>109.80125701756302</c:v>
                </c:pt>
                <c:pt idx="152">
                  <c:v>109.65217134902626</c:v>
                </c:pt>
                <c:pt idx="153">
                  <c:v>109.50323501299795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121.92826766221219</c:v>
                </c:pt>
                <c:pt idx="28">
                  <c:v>121.87219487497069</c:v>
                </c:pt>
                <c:pt idx="29">
                  <c:v>121.81619496223279</c:v>
                </c:pt>
                <c:pt idx="30">
                  <c:v>121.76027309177199</c:v>
                </c:pt>
                <c:pt idx="31">
                  <c:v>121.70443474514335</c:v>
                </c:pt>
                <c:pt idx="32">
                  <c:v>121.64868572930843</c:v>
                </c:pt>
                <c:pt idx="33">
                  <c:v>121.5930321874599</c:v>
                </c:pt>
                <c:pt idx="34">
                  <c:v>121.53748060876569</c:v>
                </c:pt>
                <c:pt idx="35">
                  <c:v>121.48203783670692</c:v>
                </c:pt>
                <c:pt idx="36">
                  <c:v>121.42671107562759</c:v>
                </c:pt>
                <c:pt idx="37">
                  <c:v>121.37150789505445</c:v>
                </c:pt>
                <c:pt idx="38">
                  <c:v>121.31643623127383</c:v>
                </c:pt>
                <c:pt idx="39">
                  <c:v>121.26150438557556</c:v>
                </c:pt>
                <c:pt idx="40">
                  <c:v>121.20672101848508</c:v>
                </c:pt>
                <c:pt idx="41">
                  <c:v>121.15209513920684</c:v>
                </c:pt>
                <c:pt idx="42">
                  <c:v>121.09763608939264</c:v>
                </c:pt>
                <c:pt idx="43">
                  <c:v>121.04335352022686</c:v>
                </c:pt>
                <c:pt idx="44">
                  <c:v>120.98925736168663</c:v>
                </c:pt>
                <c:pt idx="45">
                  <c:v>120.93535778268819</c:v>
                </c:pt>
                <c:pt idx="46">
                  <c:v>120.88166514067056</c:v>
                </c:pt>
                <c:pt idx="47">
                  <c:v>120.82818991899501</c:v>
                </c:pt>
                <c:pt idx="48">
                  <c:v>120.77494265035307</c:v>
                </c:pt>
                <c:pt idx="49">
                  <c:v>120.72193382418062</c:v>
                </c:pt>
                <c:pt idx="50">
                  <c:v>120.66917377587038</c:v>
                </c:pt>
                <c:pt idx="51">
                  <c:v>120.61667255536439</c:v>
                </c:pt>
                <c:pt idx="52">
                  <c:v>120.56443977249788</c:v>
                </c:pt>
                <c:pt idx="53">
                  <c:v>120.5124844162591</c:v>
                </c:pt>
                <c:pt idx="54">
                  <c:v>120.46081464493754</c:v>
                </c:pt>
                <c:pt idx="55">
                  <c:v>120.40943754396558</c:v>
                </c:pt>
                <c:pt idx="56">
                  <c:v>120.35835884812731</c:v>
                </c:pt>
                <c:pt idx="57">
                  <c:v>120.30758262473451</c:v>
                </c:pt>
                <c:pt idx="58">
                  <c:v>120.25711091436978</c:v>
                </c:pt>
                <c:pt idx="59">
                  <c:v>120.20694332589918</c:v>
                </c:pt>
                <c:pt idx="60">
                  <c:v>120.15707658268977</c:v>
                </c:pt>
                <c:pt idx="61">
                  <c:v>120.10750401736716</c:v>
                </c:pt>
                <c:pt idx="62">
                  <c:v>120.05821501305294</c:v>
                </c:pt>
                <c:pt idx="63">
                  <c:v>120.00919438987837</c:v>
                </c:pt>
                <c:pt idx="64">
                  <c:v>119.96042173672521</c:v>
                </c:pt>
                <c:pt idx="65">
                  <c:v>119.91187068964867</c:v>
                </c:pt>
                <c:pt idx="66">
                  <c:v>119.8635081603416</c:v>
                </c:pt>
                <c:pt idx="67">
                  <c:v>119.81529352034759</c:v>
                </c:pt>
                <c:pt idx="68">
                  <c:v>119.76717774956609</c:v>
                </c:pt>
                <c:pt idx="69">
                  <c:v>119.71910256093128</c:v>
                </c:pt>
                <c:pt idx="70">
                  <c:v>119.67099951699579</c:v>
                </c:pt>
                <c:pt idx="71">
                  <c:v>119.62278915847165</c:v>
                </c:pt>
                <c:pt idx="72">
                  <c:v>119.57438016950383</c:v>
                </c:pt>
                <c:pt idx="73">
                  <c:v>119.52566860944441</c:v>
                </c:pt>
                <c:pt idx="74">
                  <c:v>119.47653724596293</c:v>
                </c:pt>
                <c:pt idx="75">
                  <c:v>119.42685502920202</c:v>
                </c:pt>
                <c:pt idx="76">
                  <c:v>119.37647675101347</c:v>
                </c:pt>
                <c:pt idx="77">
                  <c:v>119.3252429366608</c:v>
                </c:pt>
                <c:pt idx="78">
                  <c:v>119.27298001824089</c:v>
                </c:pt>
                <c:pt idx="79">
                  <c:v>119.2195008389115</c:v>
                </c:pt>
                <c:pt idx="80">
                  <c:v>119.16460553423778</c:v>
                </c:pt>
                <c:pt idx="81">
                  <c:v>119.10808283105368</c:v>
                </c:pt>
                <c:pt idx="82">
                  <c:v>119.04971179473534</c:v>
                </c:pt>
                <c:pt idx="83">
                  <c:v>118.98926404243973</c:v>
                </c:pt>
                <c:pt idx="84">
                  <c:v>118.92650642266511</c:v>
                </c:pt>
                <c:pt idx="85">
                  <c:v>118.86120414077263</c:v>
                </c:pt>
                <c:pt idx="86">
                  <c:v>118.7931242865935</c:v>
                </c:pt>
                <c:pt idx="87">
                  <c:v>118.72203969508385</c:v>
                </c:pt>
                <c:pt idx="88">
                  <c:v>118.64773304573313</c:v>
                </c:pt>
                <c:pt idx="89">
                  <c:v>118.57000108296745</c:v>
                </c:pt>
                <c:pt idx="90">
                  <c:v>118.4886588201888</c:v>
                </c:pt>
                <c:pt idx="91">
                  <c:v>118.40354357642822</c:v>
                </c:pt>
                <c:pt idx="92">
                  <c:v>118.31451868869605</c:v>
                </c:pt>
                <c:pt idx="93">
                  <c:v>118.22147674633661</c:v>
                </c:pt>
                <c:pt idx="94">
                  <c:v>118.12434220668297</c:v>
                </c:pt>
                <c:pt idx="95">
                  <c:v>118.02307327384908</c:v>
                </c:pt>
                <c:pt idx="96">
                  <c:v>117.91766295345457</c:v>
                </c:pt>
                <c:pt idx="97">
                  <c:v>117.80813923346673</c:v>
                </c:pt>
                <c:pt idx="98">
                  <c:v>117.69456438247857</c:v>
                </c:pt>
                <c:pt idx="99">
                  <c:v>117.5770333985422</c:v>
                </c:pt>
                <c:pt idx="100">
                  <c:v>117.45567168097645</c:v>
                </c:pt>
                <c:pt idx="101">
                  <c:v>117.33063203148515</c:v>
                </c:pt>
                <c:pt idx="102">
                  <c:v>117.20209111714831</c:v>
                </c:pt>
                <c:pt idx="103">
                  <c:v>117.07024554487838</c:v>
                </c:pt>
                <c:pt idx="104">
                  <c:v>116.93530770417453</c:v>
                </c:pt>
                <c:pt idx="105">
                  <c:v>116.79750153275816</c:v>
                </c:pt>
                <c:pt idx="106">
                  <c:v>116.65705834901776</c:v>
                </c:pt>
                <c:pt idx="107">
                  <c:v>116.51421287779067</c:v>
                </c:pt>
                <c:pt idx="108">
                  <c:v>116.36919957386684</c:v>
                </c:pt>
                <c:pt idx="109">
                  <c:v>116.22224932281665</c:v>
                </c:pt>
                <c:pt idx="110">
                  <c:v>116.07358657330772</c:v>
                </c:pt>
                <c:pt idx="111">
                  <c:v>115.92342693068829</c:v>
                </c:pt>
                <c:pt idx="112">
                  <c:v>115.77197521960389</c:v>
                </c:pt>
                <c:pt idx="113">
                  <c:v>115.6194240046797</c:v>
                </c:pt>
                <c:pt idx="114">
                  <c:v>115.4659525433308</c:v>
                </c:pt>
                <c:pt idx="115">
                  <c:v>115.31172613368359</c:v>
                </c:pt>
                <c:pt idx="116">
                  <c:v>115.15689581323349</c:v>
                </c:pt>
                <c:pt idx="117">
                  <c:v>115.00159835985346</c:v>
                </c:pt>
                <c:pt idx="118">
                  <c:v>114.84595654559725</c:v>
                </c:pt>
                <c:pt idx="119">
                  <c:v>114.69007959484516</c:v>
                </c:pt>
                <c:pt idx="120">
                  <c:v>114.53406380115376</c:v>
                </c:pt>
                <c:pt idx="121">
                  <c:v>114.37799326116169</c:v>
                </c:pt>
                <c:pt idx="122">
                  <c:v>114.22194068861207</c:v>
                </c:pt>
                <c:pt idx="123">
                  <c:v>114.06596827658797</c:v>
                </c:pt>
                <c:pt idx="124">
                  <c:v>113.9101285811216</c:v>
                </c:pt>
                <c:pt idx="125">
                  <c:v>113.75446540420005</c:v>
                </c:pt>
                <c:pt idx="126">
                  <c:v>113.5990146587006</c:v>
                </c:pt>
                <c:pt idx="127">
                  <c:v>113.4438052018448</c:v>
                </c:pt>
                <c:pt idx="128">
                  <c:v>113.28885962731863</c:v>
                </c:pt>
                <c:pt idx="129">
                  <c:v>113.1341950092521</c:v>
                </c:pt>
                <c:pt idx="130">
                  <c:v>112.97982359380013</c:v>
                </c:pt>
                <c:pt idx="131">
                  <c:v>112.825753436152</c:v>
                </c:pt>
                <c:pt idx="132">
                  <c:v>112.67198898246041</c:v>
                </c:pt>
                <c:pt idx="133">
                  <c:v>112.51853159747512</c:v>
                </c:pt>
                <c:pt idx="134">
                  <c:v>112.36538003963871</c:v>
                </c:pt>
                <c:pt idx="135">
                  <c:v>112.21253088610536</c:v>
                </c:pt>
                <c:pt idx="136">
                  <c:v>112.05997891062103</c:v>
                </c:pt>
                <c:pt idx="137">
                  <c:v>111.90771741750035</c:v>
                </c:pt>
                <c:pt idx="138">
                  <c:v>111.75573853508608</c:v>
                </c:pt>
                <c:pt idx="139">
                  <c:v>111.60403347211469</c:v>
                </c:pt>
                <c:pt idx="140">
                  <c:v>111.45259274036466</c:v>
                </c:pt>
                <c:pt idx="141">
                  <c:v>111.30140634685195</c:v>
                </c:pt>
                <c:pt idx="142">
                  <c:v>111.15046395868234</c:v>
                </c:pt>
                <c:pt idx="143">
                  <c:v>110.99975504348566</c:v>
                </c:pt>
                <c:pt idx="144">
                  <c:v>110.84926898815323</c:v>
                </c:pt>
                <c:pt idx="145">
                  <c:v>110.69899519839005</c:v>
                </c:pt>
                <c:pt idx="146">
                  <c:v>110.54892318138059</c:v>
                </c:pt>
                <c:pt idx="147">
                  <c:v>110.39904261365854</c:v>
                </c:pt>
                <c:pt idx="148">
                  <c:v>110.24934339607049</c:v>
                </c:pt>
                <c:pt idx="149">
                  <c:v>110.09981569753297</c:v>
                </c:pt>
                <c:pt idx="150">
                  <c:v>109.95044998910338</c:v>
                </c:pt>
                <c:pt idx="151">
                  <c:v>109.80123706972013</c:v>
                </c:pt>
                <c:pt idx="152">
                  <c:v>109.65216808481388</c:v>
                </c:pt>
                <c:pt idx="153">
                  <c:v>109.50323453885279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5384"/>
        <c:axId val="416105776"/>
      </c:scatterChart>
      <c:valAx>
        <c:axId val="416105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5776"/>
        <c:crosses val="autoZero"/>
        <c:crossBetween val="midCat"/>
      </c:valAx>
      <c:valAx>
        <c:axId val="416105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5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124.43600000000001</c:v>
                </c:pt>
                <c:pt idx="1">
                  <c:v>123.364</c:v>
                </c:pt>
                <c:pt idx="2">
                  <c:v>123.6</c:v>
                </c:pt>
                <c:pt idx="3">
                  <c:v>122.255</c:v>
                </c:pt>
                <c:pt idx="4">
                  <c:v>122.873</c:v>
                </c:pt>
                <c:pt idx="5">
                  <c:v>122.691</c:v>
                </c:pt>
                <c:pt idx="6">
                  <c:v>120.855</c:v>
                </c:pt>
                <c:pt idx="7">
                  <c:v>121.455</c:v>
                </c:pt>
                <c:pt idx="8">
                  <c:v>121.509</c:v>
                </c:pt>
                <c:pt idx="9">
                  <c:v>121.036</c:v>
                </c:pt>
                <c:pt idx="10">
                  <c:v>121.545</c:v>
                </c:pt>
                <c:pt idx="11">
                  <c:v>122.036</c:v>
                </c:pt>
                <c:pt idx="12">
                  <c:v>120.527</c:v>
                </c:pt>
                <c:pt idx="13">
                  <c:v>121.527</c:v>
                </c:pt>
                <c:pt idx="14">
                  <c:v>122.473</c:v>
                </c:pt>
                <c:pt idx="15">
                  <c:v>121.982</c:v>
                </c:pt>
                <c:pt idx="16">
                  <c:v>123.364</c:v>
                </c:pt>
                <c:pt idx="17">
                  <c:v>122.982</c:v>
                </c:pt>
                <c:pt idx="18">
                  <c:v>122.509</c:v>
                </c:pt>
                <c:pt idx="19">
                  <c:v>122.764</c:v>
                </c:pt>
                <c:pt idx="20">
                  <c:v>122.218</c:v>
                </c:pt>
                <c:pt idx="21">
                  <c:v>123.964</c:v>
                </c:pt>
                <c:pt idx="22">
                  <c:v>123.56399999999999</c:v>
                </c:pt>
                <c:pt idx="23">
                  <c:v>121.855</c:v>
                </c:pt>
                <c:pt idx="24">
                  <c:v>122.05500000000001</c:v>
                </c:pt>
                <c:pt idx="25">
                  <c:v>121.473</c:v>
                </c:pt>
                <c:pt idx="26">
                  <c:v>122.6</c:v>
                </c:pt>
                <c:pt idx="27">
                  <c:v>123.61799999999999</c:v>
                </c:pt>
                <c:pt idx="28">
                  <c:v>123.545</c:v>
                </c:pt>
                <c:pt idx="29">
                  <c:v>122.818</c:v>
                </c:pt>
                <c:pt idx="30">
                  <c:v>123.61799999999999</c:v>
                </c:pt>
                <c:pt idx="31">
                  <c:v>123.691</c:v>
                </c:pt>
                <c:pt idx="32">
                  <c:v>123.41800000000001</c:v>
                </c:pt>
                <c:pt idx="33">
                  <c:v>125.491</c:v>
                </c:pt>
                <c:pt idx="34">
                  <c:v>124.273</c:v>
                </c:pt>
                <c:pt idx="35">
                  <c:v>126.636</c:v>
                </c:pt>
                <c:pt idx="36">
                  <c:v>125.6</c:v>
                </c:pt>
                <c:pt idx="37">
                  <c:v>125.691</c:v>
                </c:pt>
                <c:pt idx="38">
                  <c:v>126.182</c:v>
                </c:pt>
                <c:pt idx="39">
                  <c:v>126.345</c:v>
                </c:pt>
                <c:pt idx="40">
                  <c:v>127.2</c:v>
                </c:pt>
                <c:pt idx="41">
                  <c:v>126.982</c:v>
                </c:pt>
                <c:pt idx="42">
                  <c:v>128.964</c:v>
                </c:pt>
                <c:pt idx="43">
                  <c:v>127.327</c:v>
                </c:pt>
                <c:pt idx="44">
                  <c:v>129.327</c:v>
                </c:pt>
                <c:pt idx="45">
                  <c:v>129.745</c:v>
                </c:pt>
                <c:pt idx="46">
                  <c:v>132.364</c:v>
                </c:pt>
                <c:pt idx="47">
                  <c:v>133.81800000000001</c:v>
                </c:pt>
                <c:pt idx="48">
                  <c:v>135.90899999999999</c:v>
                </c:pt>
                <c:pt idx="49">
                  <c:v>138.45500000000001</c:v>
                </c:pt>
                <c:pt idx="50">
                  <c:v>141.83600000000001</c:v>
                </c:pt>
                <c:pt idx="51">
                  <c:v>146.76400000000001</c:v>
                </c:pt>
                <c:pt idx="52">
                  <c:v>153.4</c:v>
                </c:pt>
                <c:pt idx="53">
                  <c:v>163.14500000000001</c:v>
                </c:pt>
                <c:pt idx="54">
                  <c:v>173.89099999999999</c:v>
                </c:pt>
                <c:pt idx="55">
                  <c:v>185.49100000000001</c:v>
                </c:pt>
                <c:pt idx="56">
                  <c:v>197.58199999999999</c:v>
                </c:pt>
                <c:pt idx="57">
                  <c:v>209.309</c:v>
                </c:pt>
                <c:pt idx="58">
                  <c:v>216.964</c:v>
                </c:pt>
                <c:pt idx="59">
                  <c:v>222.345</c:v>
                </c:pt>
                <c:pt idx="60">
                  <c:v>224.655</c:v>
                </c:pt>
                <c:pt idx="61">
                  <c:v>223.14500000000001</c:v>
                </c:pt>
                <c:pt idx="62">
                  <c:v>216.691</c:v>
                </c:pt>
                <c:pt idx="63">
                  <c:v>196.50899999999999</c:v>
                </c:pt>
                <c:pt idx="64">
                  <c:v>161.49100000000001</c:v>
                </c:pt>
                <c:pt idx="65">
                  <c:v>136.80000000000001</c:v>
                </c:pt>
                <c:pt idx="66">
                  <c:v>134.41800000000001</c:v>
                </c:pt>
                <c:pt idx="67">
                  <c:v>132.12700000000001</c:v>
                </c:pt>
                <c:pt idx="68">
                  <c:v>133.19999999999999</c:v>
                </c:pt>
                <c:pt idx="69">
                  <c:v>133.58199999999999</c:v>
                </c:pt>
                <c:pt idx="70">
                  <c:v>135.94499999999999</c:v>
                </c:pt>
                <c:pt idx="71">
                  <c:v>136.54499999999999</c:v>
                </c:pt>
                <c:pt idx="72">
                  <c:v>142.76400000000001</c:v>
                </c:pt>
                <c:pt idx="73">
                  <c:v>148.018</c:v>
                </c:pt>
                <c:pt idx="74">
                  <c:v>156.07300000000001</c:v>
                </c:pt>
                <c:pt idx="75">
                  <c:v>163.76400000000001</c:v>
                </c:pt>
                <c:pt idx="76">
                  <c:v>173.52699999999999</c:v>
                </c:pt>
                <c:pt idx="77">
                  <c:v>180.982</c:v>
                </c:pt>
                <c:pt idx="78">
                  <c:v>187.655</c:v>
                </c:pt>
                <c:pt idx="79">
                  <c:v>190.14500000000001</c:v>
                </c:pt>
                <c:pt idx="80">
                  <c:v>188.38200000000001</c:v>
                </c:pt>
                <c:pt idx="81">
                  <c:v>179.364</c:v>
                </c:pt>
                <c:pt idx="82">
                  <c:v>158.709</c:v>
                </c:pt>
                <c:pt idx="83">
                  <c:v>137.45500000000001</c:v>
                </c:pt>
                <c:pt idx="84">
                  <c:v>132.16399999999999</c:v>
                </c:pt>
                <c:pt idx="85">
                  <c:v>130.85499999999999</c:v>
                </c:pt>
                <c:pt idx="86">
                  <c:v>130.018</c:v>
                </c:pt>
                <c:pt idx="87">
                  <c:v>128.964</c:v>
                </c:pt>
                <c:pt idx="88">
                  <c:v>128.964</c:v>
                </c:pt>
                <c:pt idx="89">
                  <c:v>128.81800000000001</c:v>
                </c:pt>
                <c:pt idx="90">
                  <c:v>128.036</c:v>
                </c:pt>
                <c:pt idx="91">
                  <c:v>126.673</c:v>
                </c:pt>
                <c:pt idx="92">
                  <c:v>126.873</c:v>
                </c:pt>
                <c:pt idx="93">
                  <c:v>126.58199999999999</c:v>
                </c:pt>
                <c:pt idx="94">
                  <c:v>125.836</c:v>
                </c:pt>
                <c:pt idx="95">
                  <c:v>126.473</c:v>
                </c:pt>
                <c:pt idx="96">
                  <c:v>125.92700000000001</c:v>
                </c:pt>
                <c:pt idx="97">
                  <c:v>126.236</c:v>
                </c:pt>
                <c:pt idx="98">
                  <c:v>125.58199999999999</c:v>
                </c:pt>
                <c:pt idx="99">
                  <c:v>126.764</c:v>
                </c:pt>
                <c:pt idx="100">
                  <c:v>126.236</c:v>
                </c:pt>
                <c:pt idx="101">
                  <c:v>125.61799999999999</c:v>
                </c:pt>
                <c:pt idx="102">
                  <c:v>124.655</c:v>
                </c:pt>
                <c:pt idx="103">
                  <c:v>125.545</c:v>
                </c:pt>
                <c:pt idx="104">
                  <c:v>125.38200000000001</c:v>
                </c:pt>
                <c:pt idx="105">
                  <c:v>126.636</c:v>
                </c:pt>
                <c:pt idx="106">
                  <c:v>127.145</c:v>
                </c:pt>
                <c:pt idx="107">
                  <c:v>128.309</c:v>
                </c:pt>
                <c:pt idx="108">
                  <c:v>130.273</c:v>
                </c:pt>
                <c:pt idx="109">
                  <c:v>131.21799999999999</c:v>
                </c:pt>
                <c:pt idx="110">
                  <c:v>134.61799999999999</c:v>
                </c:pt>
                <c:pt idx="111">
                  <c:v>135.291</c:v>
                </c:pt>
                <c:pt idx="112">
                  <c:v>136.636</c:v>
                </c:pt>
                <c:pt idx="113">
                  <c:v>137.018</c:v>
                </c:pt>
                <c:pt idx="114">
                  <c:v>136.018</c:v>
                </c:pt>
                <c:pt idx="115">
                  <c:v>133.09100000000001</c:v>
                </c:pt>
                <c:pt idx="116">
                  <c:v>130.018</c:v>
                </c:pt>
                <c:pt idx="117">
                  <c:v>127.509</c:v>
                </c:pt>
                <c:pt idx="118">
                  <c:v>123.673</c:v>
                </c:pt>
                <c:pt idx="119">
                  <c:v>121.673</c:v>
                </c:pt>
                <c:pt idx="120">
                  <c:v>119.673</c:v>
                </c:pt>
                <c:pt idx="121">
                  <c:v>120.818</c:v>
                </c:pt>
                <c:pt idx="122">
                  <c:v>120</c:v>
                </c:pt>
                <c:pt idx="123">
                  <c:v>119.291</c:v>
                </c:pt>
                <c:pt idx="124">
                  <c:v>119.291</c:v>
                </c:pt>
                <c:pt idx="125">
                  <c:v>118.89100000000001</c:v>
                </c:pt>
                <c:pt idx="126">
                  <c:v>119.964</c:v>
                </c:pt>
                <c:pt idx="127">
                  <c:v>118.6</c:v>
                </c:pt>
                <c:pt idx="128">
                  <c:v>118.364</c:v>
                </c:pt>
                <c:pt idx="129">
                  <c:v>120.455</c:v>
                </c:pt>
                <c:pt idx="130">
                  <c:v>119.218</c:v>
                </c:pt>
                <c:pt idx="131">
                  <c:v>119.982</c:v>
                </c:pt>
                <c:pt idx="132">
                  <c:v>120.273</c:v>
                </c:pt>
                <c:pt idx="133">
                  <c:v>120.2</c:v>
                </c:pt>
                <c:pt idx="134">
                  <c:v>121.982</c:v>
                </c:pt>
                <c:pt idx="135">
                  <c:v>123.218</c:v>
                </c:pt>
                <c:pt idx="136">
                  <c:v>124.2</c:v>
                </c:pt>
                <c:pt idx="137">
                  <c:v>125.38200000000001</c:v>
                </c:pt>
                <c:pt idx="138">
                  <c:v>125.164</c:v>
                </c:pt>
                <c:pt idx="139">
                  <c:v>124.855</c:v>
                </c:pt>
                <c:pt idx="140">
                  <c:v>123.38200000000001</c:v>
                </c:pt>
                <c:pt idx="141">
                  <c:v>121.345</c:v>
                </c:pt>
                <c:pt idx="142">
                  <c:v>121.182</c:v>
                </c:pt>
                <c:pt idx="143">
                  <c:v>118.964</c:v>
                </c:pt>
                <c:pt idx="144">
                  <c:v>118.127</c:v>
                </c:pt>
                <c:pt idx="145">
                  <c:v>118.709</c:v>
                </c:pt>
                <c:pt idx="146">
                  <c:v>117.018</c:v>
                </c:pt>
                <c:pt idx="147">
                  <c:v>118.691</c:v>
                </c:pt>
                <c:pt idx="148">
                  <c:v>117.43600000000001</c:v>
                </c:pt>
                <c:pt idx="149">
                  <c:v>117.61799999999999</c:v>
                </c:pt>
                <c:pt idx="150">
                  <c:v>118.309</c:v>
                </c:pt>
                <c:pt idx="151">
                  <c:v>117.345</c:v>
                </c:pt>
                <c:pt idx="152">
                  <c:v>116.92700000000001</c:v>
                </c:pt>
                <c:pt idx="153">
                  <c:v>115.782</c:v>
                </c:pt>
                <c:pt idx="154">
                  <c:v>116.255</c:v>
                </c:pt>
                <c:pt idx="155">
                  <c:v>115.673</c:v>
                </c:pt>
                <c:pt idx="156">
                  <c:v>116.218</c:v>
                </c:pt>
                <c:pt idx="157">
                  <c:v>115.818</c:v>
                </c:pt>
                <c:pt idx="158">
                  <c:v>116.4</c:v>
                </c:pt>
                <c:pt idx="159">
                  <c:v>117.127</c:v>
                </c:pt>
                <c:pt idx="160">
                  <c:v>115.364</c:v>
                </c:pt>
                <c:pt idx="161">
                  <c:v>116.07299999999999</c:v>
                </c:pt>
                <c:pt idx="162">
                  <c:v>115.94499999999999</c:v>
                </c:pt>
                <c:pt idx="163">
                  <c:v>116.309</c:v>
                </c:pt>
                <c:pt idx="164">
                  <c:v>115.964</c:v>
                </c:pt>
                <c:pt idx="165">
                  <c:v>116.818</c:v>
                </c:pt>
                <c:pt idx="166">
                  <c:v>116.764</c:v>
                </c:pt>
                <c:pt idx="167">
                  <c:v>116.38200000000001</c:v>
                </c:pt>
                <c:pt idx="168">
                  <c:v>115.873</c:v>
                </c:pt>
                <c:pt idx="169">
                  <c:v>115.364</c:v>
                </c:pt>
                <c:pt idx="170">
                  <c:v>116.38200000000001</c:v>
                </c:pt>
                <c:pt idx="171">
                  <c:v>116.61799999999999</c:v>
                </c:pt>
                <c:pt idx="172">
                  <c:v>115.836</c:v>
                </c:pt>
                <c:pt idx="173">
                  <c:v>114.89100000000001</c:v>
                </c:pt>
                <c:pt idx="174">
                  <c:v>116.10899999999999</c:v>
                </c:pt>
                <c:pt idx="175">
                  <c:v>116.018</c:v>
                </c:pt>
                <c:pt idx="176">
                  <c:v>116.43600000000001</c:v>
                </c:pt>
                <c:pt idx="177">
                  <c:v>117.345</c:v>
                </c:pt>
                <c:pt idx="178">
                  <c:v>116.455</c:v>
                </c:pt>
                <c:pt idx="179">
                  <c:v>116.673</c:v>
                </c:pt>
                <c:pt idx="180">
                  <c:v>116.018</c:v>
                </c:pt>
                <c:pt idx="181">
                  <c:v>116.182</c:v>
                </c:pt>
                <c:pt idx="182">
                  <c:v>116.873</c:v>
                </c:pt>
                <c:pt idx="183">
                  <c:v>116.873</c:v>
                </c:pt>
                <c:pt idx="184">
                  <c:v>116.727</c:v>
                </c:pt>
                <c:pt idx="185">
                  <c:v>116.218</c:v>
                </c:pt>
                <c:pt idx="186">
                  <c:v>116.61799999999999</c:v>
                </c:pt>
                <c:pt idx="187">
                  <c:v>115.655</c:v>
                </c:pt>
                <c:pt idx="188">
                  <c:v>116.236</c:v>
                </c:pt>
                <c:pt idx="189">
                  <c:v>116.745</c:v>
                </c:pt>
                <c:pt idx="190">
                  <c:v>116.05500000000001</c:v>
                </c:pt>
                <c:pt idx="191">
                  <c:v>116.8</c:v>
                </c:pt>
                <c:pt idx="192">
                  <c:v>115.09099999999999</c:v>
                </c:pt>
                <c:pt idx="193">
                  <c:v>115.836</c:v>
                </c:pt>
                <c:pt idx="194">
                  <c:v>116.6</c:v>
                </c:pt>
                <c:pt idx="195">
                  <c:v>116.4</c:v>
                </c:pt>
                <c:pt idx="196">
                  <c:v>116.58199999999999</c:v>
                </c:pt>
                <c:pt idx="197">
                  <c:v>116.764</c:v>
                </c:pt>
                <c:pt idx="198">
                  <c:v>115.836</c:v>
                </c:pt>
                <c:pt idx="199">
                  <c:v>116.56399999999999</c:v>
                </c:pt>
                <c:pt idx="200">
                  <c:v>116.182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125.38865390234136</c:v>
                </c:pt>
                <c:pt idx="26">
                  <c:v>125.43145134108323</c:v>
                </c:pt>
                <c:pt idx="27">
                  <c:v>125.47434986765319</c:v>
                </c:pt>
                <c:pt idx="28">
                  <c:v>125.51735591280794</c:v>
                </c:pt>
                <c:pt idx="29">
                  <c:v>125.56047620228462</c:v>
                </c:pt>
                <c:pt idx="30">
                  <c:v>125.60371775318134</c:v>
                </c:pt>
                <c:pt idx="31">
                  <c:v>125.6470878670053</c:v>
                </c:pt>
                <c:pt idx="32">
                  <c:v>125.69059411970984</c:v>
                </c:pt>
                <c:pt idx="33">
                  <c:v>125.73424435306292</c:v>
                </c:pt>
                <c:pt idx="34">
                  <c:v>125.7780466911011</c:v>
                </c:pt>
                <c:pt idx="35">
                  <c:v>125.82200969075312</c:v>
                </c:pt>
                <c:pt idx="36">
                  <c:v>125.86614308027852</c:v>
                </c:pt>
                <c:pt idx="37">
                  <c:v>125.91046081690007</c:v>
                </c:pt>
                <c:pt idx="38">
                  <c:v>125.95499253479686</c:v>
                </c:pt>
                <c:pt idx="39">
                  <c:v>125.99982290102055</c:v>
                </c:pt>
                <c:pt idx="40">
                  <c:v>126.04521619038745</c:v>
                </c:pt>
                <c:pt idx="41">
                  <c:v>126.0919789822985</c:v>
                </c:pt>
                <c:pt idx="42">
                  <c:v>126.14242882842514</c:v>
                </c:pt>
                <c:pt idx="43">
                  <c:v>126.20275778793203</c:v>
                </c:pt>
                <c:pt idx="44">
                  <c:v>126.28827074652567</c:v>
                </c:pt>
                <c:pt idx="45">
                  <c:v>126.43384128691521</c:v>
                </c:pt>
                <c:pt idx="46">
                  <c:v>126.71245671972898</c:v>
                </c:pt>
                <c:pt idx="47">
                  <c:v>127.26376630356879</c:v>
                </c:pt>
                <c:pt idx="48">
                  <c:v>128.33041410182764</c:v>
                </c:pt>
                <c:pt idx="49">
                  <c:v>130.29136524897146</c:v>
                </c:pt>
                <c:pt idx="50">
                  <c:v>133.66958805164978</c:v>
                </c:pt>
                <c:pt idx="51">
                  <c:v>139.08210414047011</c:v>
                </c:pt>
                <c:pt idx="52">
                  <c:v>147.10391412534369</c:v>
                </c:pt>
                <c:pt idx="53">
                  <c:v>158.04369586499479</c:v>
                </c:pt>
                <c:pt idx="54">
                  <c:v>171.67858370641062</c:v>
                </c:pt>
                <c:pt idx="55">
                  <c:v>187.04933746091484</c:v>
                </c:pt>
                <c:pt idx="56">
                  <c:v>202.44091946760784</c:v>
                </c:pt>
                <c:pt idx="57">
                  <c:v>215.63424926626584</c:v>
                </c:pt>
                <c:pt idx="58">
                  <c:v>224.40987014042528</c:v>
                </c:pt>
                <c:pt idx="59">
                  <c:v>227.15601262057433</c:v>
                </c:pt>
                <c:pt idx="60">
                  <c:v>223.35414909074453</c:v>
                </c:pt>
                <c:pt idx="61">
                  <c:v>213.74155403238743</c:v>
                </c:pt>
                <c:pt idx="62">
                  <c:v>200.08105137607464</c:v>
                </c:pt>
                <c:pt idx="63">
                  <c:v>184.6366344054519</c:v>
                </c:pt>
                <c:pt idx="64">
                  <c:v>169.5691793086331</c:v>
                </c:pt>
                <c:pt idx="65">
                  <c:v>156.47265165712176</c:v>
                </c:pt>
                <c:pt idx="66">
                  <c:v>146.17917911039143</c:v>
                </c:pt>
                <c:pt idx="67">
                  <c:v>138.83468345591979</c:v>
                </c:pt>
                <c:pt idx="68">
                  <c:v>134.15379050959547</c:v>
                </c:pt>
                <c:pt idx="69">
                  <c:v>131.73402308079935</c:v>
                </c:pt>
                <c:pt idx="70">
                  <c:v>131.32789916780206</c:v>
                </c:pt>
                <c:pt idx="71">
                  <c:v>132.99809749443008</c:v>
                </c:pt>
                <c:pt idx="72">
                  <c:v>137.09337399354473</c:v>
                </c:pt>
                <c:pt idx="73">
                  <c:v>144.00244181447596</c:v>
                </c:pt>
                <c:pt idx="74">
                  <c:v>153.71711306927946</c:v>
                </c:pt>
                <c:pt idx="75">
                  <c:v>165.37662618895382</c:v>
                </c:pt>
                <c:pt idx="76">
                  <c:v>177.08940408906591</c:v>
                </c:pt>
                <c:pt idx="77">
                  <c:v>186.28773078158099</c:v>
                </c:pt>
                <c:pt idx="78">
                  <c:v>190.59366274176921</c:v>
                </c:pt>
                <c:pt idx="79">
                  <c:v>188.80314383252005</c:v>
                </c:pt>
                <c:pt idx="80">
                  <c:v>181.42778152474293</c:v>
                </c:pt>
                <c:pt idx="81">
                  <c:v>170.45897575010684</c:v>
                </c:pt>
                <c:pt idx="82">
                  <c:v>158.4998982473482</c:v>
                </c:pt>
                <c:pt idx="83">
                  <c:v>147.77800922555326</c:v>
                </c:pt>
                <c:pt idx="84">
                  <c:v>139.53953018165632</c:v>
                </c:pt>
                <c:pt idx="85">
                  <c:v>134.00361558416714</c:v>
                </c:pt>
                <c:pt idx="86">
                  <c:v>130.70925745954827</c:v>
                </c:pt>
                <c:pt idx="87">
                  <c:v>128.95286751516525</c:v>
                </c:pt>
                <c:pt idx="88">
                  <c:v>128.09814233050759</c:v>
                </c:pt>
                <c:pt idx="89">
                  <c:v>127.70142664605095</c:v>
                </c:pt>
                <c:pt idx="90">
                  <c:v>127.50630314184711</c:v>
                </c:pt>
                <c:pt idx="91">
                  <c:v>127.3860009947104</c:v>
                </c:pt>
                <c:pt idx="92">
                  <c:v>127.28600320397997</c:v>
                </c:pt>
                <c:pt idx="93">
                  <c:v>127.18572792774071</c:v>
                </c:pt>
                <c:pt idx="94">
                  <c:v>127.07835357925512</c:v>
                </c:pt>
                <c:pt idx="95">
                  <c:v>126.96196585107187</c:v>
                </c:pt>
                <c:pt idx="96">
                  <c:v>126.83623591614538</c:v>
                </c:pt>
                <c:pt idx="97">
                  <c:v>126.70135384391818</c:v>
                </c:pt>
                <c:pt idx="98">
                  <c:v>126.55779959774733</c:v>
                </c:pt>
                <c:pt idx="99">
                  <c:v>126.4065638322942</c:v>
                </c:pt>
                <c:pt idx="100">
                  <c:v>126.25006471988804</c:v>
                </c:pt>
                <c:pt idx="101">
                  <c:v>126.09463507892619</c:v>
                </c:pt>
                <c:pt idx="102">
                  <c:v>125.95611903018946</c:v>
                </c:pt>
                <c:pt idx="103">
                  <c:v>125.87015700103835</c:v>
                </c:pt>
                <c:pt idx="104">
                  <c:v>125.90654901455895</c:v>
                </c:pt>
                <c:pt idx="105">
                  <c:v>126.18099036048777</c:v>
                </c:pt>
                <c:pt idx="106">
                  <c:v>126.84865528978293</c:v>
                </c:pt>
                <c:pt idx="107">
                  <c:v>128.06011565274378</c:v>
                </c:pt>
                <c:pt idx="108">
                  <c:v>129.87317394998436</c:v>
                </c:pt>
                <c:pt idx="109">
                  <c:v>132.14917536628838</c:v>
                </c:pt>
                <c:pt idx="110">
                  <c:v>134.50069473822688</c:v>
                </c:pt>
                <c:pt idx="111">
                  <c:v>136.35947367046123</c:v>
                </c:pt>
                <c:pt idx="112">
                  <c:v>137.17281492556515</c:v>
                </c:pt>
                <c:pt idx="113">
                  <c:v>136.64175335265693</c:v>
                </c:pt>
                <c:pt idx="114">
                  <c:v>134.8623524985625</c:v>
                </c:pt>
                <c:pt idx="115">
                  <c:v>132.27975461637106</c:v>
                </c:pt>
                <c:pt idx="116">
                  <c:v>129.48487488754395</c:v>
                </c:pt>
                <c:pt idx="117">
                  <c:v>126.9796885652655</c:v>
                </c:pt>
                <c:pt idx="118">
                  <c:v>125.03593324148315</c:v>
                </c:pt>
                <c:pt idx="119">
                  <c:v>123.68960460578438</c:v>
                </c:pt>
                <c:pt idx="120">
                  <c:v>122.82710346767239</c:v>
                </c:pt>
                <c:pt idx="121">
                  <c:v>122.28798979391382</c:v>
                </c:pt>
                <c:pt idx="122">
                  <c:v>121.93350872437357</c:v>
                </c:pt>
                <c:pt idx="123">
                  <c:v>121.67091147492678</c:v>
                </c:pt>
                <c:pt idx="124">
                  <c:v>121.44894277577998</c:v>
                </c:pt>
                <c:pt idx="125">
                  <c:v>121.24353146873096</c:v>
                </c:pt>
                <c:pt idx="126">
                  <c:v>121.0451571259747</c:v>
                </c:pt>
                <c:pt idx="127">
                  <c:v>120.85153366235625</c:v>
                </c:pt>
                <c:pt idx="128">
                  <c:v>120.66552560232797</c:v>
                </c:pt>
                <c:pt idx="129">
                  <c:v>120.4978350940977</c:v>
                </c:pt>
                <c:pt idx="130">
                  <c:v>120.37432308852934</c:v>
                </c:pt>
                <c:pt idx="131">
                  <c:v>120.34598679919989</c:v>
                </c:pt>
                <c:pt idx="132">
                  <c:v>120.49391340481515</c:v>
                </c:pt>
                <c:pt idx="133">
                  <c:v>120.91466387919375</c:v>
                </c:pt>
                <c:pt idx="134">
                  <c:v>121.67317874458813</c:v>
                </c:pt>
                <c:pt idx="135">
                  <c:v>122.73111100742483</c:v>
                </c:pt>
                <c:pt idx="136">
                  <c:v>123.89307156639065</c:v>
                </c:pt>
                <c:pt idx="137">
                  <c:v>124.82976208019217</c:v>
                </c:pt>
                <c:pt idx="138">
                  <c:v>125.20056427102089</c:v>
                </c:pt>
                <c:pt idx="139">
                  <c:v>124.81950047754678</c:v>
                </c:pt>
                <c:pt idx="140">
                  <c:v>123.75582262430673</c:v>
                </c:pt>
                <c:pt idx="141">
                  <c:v>122.29584111809966</c:v>
                </c:pt>
                <c:pt idx="142">
                  <c:v>120.79432924488938</c:v>
                </c:pt>
                <c:pt idx="143">
                  <c:v>119.51950345935497</c:v>
                </c:pt>
                <c:pt idx="144">
                  <c:v>118.58100622416262</c:v>
                </c:pt>
                <c:pt idx="145">
                  <c:v>117.95367805848312</c:v>
                </c:pt>
                <c:pt idx="146">
                  <c:v>117.54794513939157</c:v>
                </c:pt>
                <c:pt idx="147">
                  <c:v>117.27162891230424</c:v>
                </c:pt>
                <c:pt idx="148">
                  <c:v>117.05915055279398</c:v>
                </c:pt>
                <c:pt idx="149">
                  <c:v>116.87379394604625</c:v>
                </c:pt>
                <c:pt idx="150">
                  <c:v>116.69859448876895</c:v>
                </c:pt>
                <c:pt idx="151">
                  <c:v>116.52692381049808</c:v>
                </c:pt>
                <c:pt idx="152">
                  <c:v>116.35655263388861</c:v>
                </c:pt>
                <c:pt idx="153">
                  <c:v>116.18681892316519</c:v>
                </c:pt>
                <c:pt idx="154">
                  <c:v>116.01753617101957</c:v>
                </c:pt>
                <c:pt idx="155">
                  <c:v>115.84864268748102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125.38865390234136</c:v>
                </c:pt>
                <c:pt idx="26">
                  <c:v>125.4314513410832</c:v>
                </c:pt>
                <c:pt idx="27">
                  <c:v>125.47434986765299</c:v>
                </c:pt>
                <c:pt idx="28">
                  <c:v>125.51735591280632</c:v>
                </c:pt>
                <c:pt idx="29">
                  <c:v>125.56047620227235</c:v>
                </c:pt>
                <c:pt idx="30">
                  <c:v>125.60371775309468</c:v>
                </c:pt>
                <c:pt idx="31">
                  <c:v>125.64708786643267</c:v>
                </c:pt>
                <c:pt idx="32">
                  <c:v>125.69059411616907</c:v>
                </c:pt>
                <c:pt idx="33">
                  <c:v>125.73424433257682</c:v>
                </c:pt>
                <c:pt idx="34">
                  <c:v>125.77804658019534</c:v>
                </c:pt>
                <c:pt idx="35">
                  <c:v>125.82200912895131</c:v>
                </c:pt>
                <c:pt idx="36">
                  <c:v>125.86614041743067</c:v>
                </c:pt>
                <c:pt idx="37">
                  <c:v>125.91044900706738</c:v>
                </c:pt>
                <c:pt idx="38">
                  <c:v>125.95494352585636</c:v>
                </c:pt>
                <c:pt idx="39">
                  <c:v>125.99963260002569</c:v>
                </c:pt>
                <c:pt idx="40">
                  <c:v>126.04452477191307</c:v>
                </c:pt>
                <c:pt idx="41">
                  <c:v>126.0896284020843</c:v>
                </c:pt>
                <c:pt idx="42">
                  <c:v>126.13495155350623</c:v>
                </c:pt>
                <c:pt idx="43">
                  <c:v>126.18050185534425</c:v>
                </c:pt>
                <c:pt idx="44">
                  <c:v>126.22628634369357</c:v>
                </c:pt>
                <c:pt idx="45">
                  <c:v>126.27231127627783</c:v>
                </c:pt>
                <c:pt idx="46">
                  <c:v>126.31858191785813</c:v>
                </c:pt>
                <c:pt idx="47">
                  <c:v>126.36510229279492</c:v>
                </c:pt>
                <c:pt idx="48">
                  <c:v>126.41187490089862</c:v>
                </c:pt>
                <c:pt idx="49">
                  <c:v>126.45890039239774</c:v>
                </c:pt>
                <c:pt idx="50">
                  <c:v>126.5061771975578</c:v>
                </c:pt>
                <c:pt idx="51">
                  <c:v>126.5537011062074</c:v>
                </c:pt>
                <c:pt idx="52">
                  <c:v>126.60146479218815</c:v>
                </c:pt>
                <c:pt idx="53">
                  <c:v>126.64945727755924</c:v>
                </c:pt>
                <c:pt idx="54">
                  <c:v>126.69766333127967</c:v>
                </c:pt>
                <c:pt idx="55">
                  <c:v>126.74606279709056</c:v>
                </c:pt>
                <c:pt idx="56">
                  <c:v>126.79462984545951</c:v>
                </c:pt>
                <c:pt idx="57">
                  <c:v>126.84333214477373</c:v>
                </c:pt>
                <c:pt idx="58">
                  <c:v>126.8921299475241</c:v>
                </c:pt>
                <c:pt idx="59">
                  <c:v>126.9409750880686</c:v>
                </c:pt>
                <c:pt idx="60">
                  <c:v>126.98980988976375</c:v>
                </c:pt>
                <c:pt idx="61">
                  <c:v>127.03856598088029</c:v>
                </c:pt>
                <c:pt idx="62">
                  <c:v>127.08716302085402</c:v>
                </c:pt>
                <c:pt idx="63">
                  <c:v>127.13550734114683</c:v>
                </c:pt>
                <c:pt idx="64">
                  <c:v>127.18349050839437</c:v>
                </c:pt>
                <c:pt idx="65">
                  <c:v>127.2309878216731</c:v>
                </c:pt>
                <c:pt idx="66">
                  <c:v>127.27785676070634</c:v>
                </c:pt>
                <c:pt idx="67">
                  <c:v>127.32393540769411</c:v>
                </c:pt>
                <c:pt idx="68">
                  <c:v>127.36904087221762</c:v>
                </c:pt>
                <c:pt idx="69">
                  <c:v>127.41296775631062</c:v>
                </c:pt>
                <c:pt idx="70">
                  <c:v>127.45548670521555</c:v>
                </c:pt>
                <c:pt idx="71">
                  <c:v>127.49634309838552</c:v>
                </c:pt>
                <c:pt idx="72">
                  <c:v>127.5352559446755</c:v>
                </c:pt>
                <c:pt idx="73">
                  <c:v>127.57191705499162</c:v>
                </c:pt>
                <c:pt idx="74">
                  <c:v>127.60599057439819</c:v>
                </c:pt>
                <c:pt idx="75">
                  <c:v>127.63711296312474</c:v>
                </c:pt>
                <c:pt idx="76">
                  <c:v>127.66489352122716</c:v>
                </c:pt>
                <c:pt idx="77">
                  <c:v>127.68891555385667</c:v>
                </c:pt>
                <c:pt idx="78">
                  <c:v>127.70873827209213</c:v>
                </c:pt>
                <c:pt idx="79">
                  <c:v>127.72389951697332</c:v>
                </c:pt>
                <c:pt idx="80">
                  <c:v>127.73391938066358</c:v>
                </c:pt>
                <c:pt idx="81">
                  <c:v>127.73830477767169</c:v>
                </c:pt>
                <c:pt idx="82">
                  <c:v>127.73655499020218</c:v>
                </c:pt>
                <c:pt idx="83">
                  <c:v>127.72816817489301</c:v>
                </c:pt>
                <c:pt idx="84">
                  <c:v>127.71264877400726</c:v>
                </c:pt>
                <c:pt idx="85">
                  <c:v>127.68951572393331</c:v>
                </c:pt>
                <c:pt idx="86">
                  <c:v>127.65831129986299</c:v>
                </c:pt>
                <c:pt idx="87">
                  <c:v>127.61861038089336</c:v>
                </c:pt>
                <c:pt idx="88">
                  <c:v>127.57002986845103</c:v>
                </c:pt>
                <c:pt idx="89">
                  <c:v>127.51223794732428</c:v>
                </c:pt>
                <c:pt idx="90">
                  <c:v>127.44496284733509</c:v>
                </c:pt>
                <c:pt idx="91">
                  <c:v>127.36800074910212</c:v>
                </c:pt>
                <c:pt idx="92">
                  <c:v>127.28122248289904</c:v>
                </c:pt>
                <c:pt idx="93">
                  <c:v>127.18457869736289</c:v>
                </c:pt>
                <c:pt idx="94">
                  <c:v>127.07810322499276</c:v>
                </c:pt>
                <c:pt idx="95">
                  <c:v>126.96191444213446</c:v>
                </c:pt>
                <c:pt idx="96">
                  <c:v>126.83621450850336</c:v>
                </c:pt>
                <c:pt idx="97">
                  <c:v>126.70128646943522</c:v>
                </c:pt>
                <c:pt idx="98">
                  <c:v>126.55748930584656</c:v>
                </c:pt>
                <c:pt idx="99">
                  <c:v>126.40525111462853</c:v>
                </c:pt>
                <c:pt idx="100">
                  <c:v>126.24506068846146</c:v>
                </c:pt>
                <c:pt idx="101">
                  <c:v>126.07745783247917</c:v>
                </c:pt>
                <c:pt idx="102">
                  <c:v>125.9030228012607</c:v>
                </c:pt>
                <c:pt idx="103">
                  <c:v>125.72236526090749</c:v>
                </c:pt>
                <c:pt idx="104">
                  <c:v>125.53611317743386</c:v>
                </c:pt>
                <c:pt idx="105">
                  <c:v>125.34490200649282</c:v>
                </c:pt>
                <c:pt idx="106">
                  <c:v>125.14936451446012</c:v>
                </c:pt>
                <c:pt idx="107">
                  <c:v>124.95012150217487</c:v>
                </c:pt>
                <c:pt idx="108">
                  <c:v>124.74777363577653</c:v>
                </c:pt>
                <c:pt idx="109">
                  <c:v>124.54289451958437</c:v>
                </c:pt>
                <c:pt idx="110">
                  <c:v>124.33602507874248</c:v>
                </c:pt>
                <c:pt idx="111">
                  <c:v>124.12766925833469</c:v>
                </c:pt>
                <c:pt idx="112">
                  <c:v>123.91829099365485</c:v>
                </c:pt>
                <c:pt idx="113">
                  <c:v>123.70831236490871</c:v>
                </c:pt>
                <c:pt idx="114">
                  <c:v>123.49811281935746</c:v>
                </c:pt>
                <c:pt idx="115">
                  <c:v>123.2880293244252</c:v>
                </c:pt>
                <c:pt idx="116">
                  <c:v>123.07835730555149</c:v>
                </c:pt>
                <c:pt idx="117">
                  <c:v>122.86935222111605</c:v>
                </c:pt>
                <c:pt idx="118">
                  <c:v>122.66123163192042</c:v>
                </c:pt>
                <c:pt idx="119">
                  <c:v>122.4541776327798</c:v>
                </c:pt>
                <c:pt idx="120">
                  <c:v>122.24833952715011</c:v>
                </c:pt>
                <c:pt idx="121">
                  <c:v>122.04383664098457</c:v>
                </c:pt>
                <c:pt idx="122">
                  <c:v>121.84076118800796</c:v>
                </c:pt>
                <c:pt idx="123">
                  <c:v>121.63918111440003</c:v>
                </c:pt>
                <c:pt idx="124">
                  <c:v>121.43914286582452</c:v>
                </c:pt>
                <c:pt idx="125">
                  <c:v>121.24067403337556</c:v>
                </c:pt>
                <c:pt idx="126">
                  <c:v>121.04378584707764</c:v>
                </c:pt>
                <c:pt idx="127">
                  <c:v>120.84847549595663</c:v>
                </c:pt>
                <c:pt idx="128">
                  <c:v>120.65472826239532</c:v>
                </c:pt>
                <c:pt idx="129">
                  <c:v>120.46251946557963</c:v>
                </c:pt>
                <c:pt idx="130">
                  <c:v>120.27181621446435</c:v>
                </c:pt>
                <c:pt idx="131">
                  <c:v>120.08257897500106</c:v>
                </c:pt>
                <c:pt idx="132">
                  <c:v>119.89476295955393</c:v>
                </c:pt>
                <c:pt idx="133">
                  <c:v>119.7083193486548</c:v>
                </c:pt>
                <c:pt idx="134">
                  <c:v>119.52319635668546</c:v>
                </c:pt>
                <c:pt idx="135">
                  <c:v>119.33934015387466</c:v>
                </c:pt>
                <c:pt idx="136">
                  <c:v>119.15669565729563</c:v>
                </c:pt>
                <c:pt idx="137">
                  <c:v>118.97520720346461</c:v>
                </c:pt>
                <c:pt idx="138">
                  <c:v>118.79481911477009</c:v>
                </c:pt>
                <c:pt idx="139">
                  <c:v>118.61547617139107</c:v>
                </c:pt>
                <c:pt idx="140">
                  <c:v>118.43712399965408</c:v>
                </c:pt>
                <c:pt idx="141">
                  <c:v>118.25970938699014</c:v>
                </c:pt>
                <c:pt idx="142">
                  <c:v>118.08318053282227</c:v>
                </c:pt>
                <c:pt idx="143">
                  <c:v>117.90748724387582</c:v>
                </c:pt>
                <c:pt idx="144">
                  <c:v>117.73258108158063</c:v>
                </c:pt>
                <c:pt idx="145">
                  <c:v>117.55841546844093</c:v>
                </c:pt>
                <c:pt idx="146">
                  <c:v>117.38494575949981</c:v>
                </c:pt>
                <c:pt idx="147">
                  <c:v>117.21212928432587</c:v>
                </c:pt>
                <c:pt idx="148">
                  <c:v>117.03992536430357</c:v>
                </c:pt>
                <c:pt idx="149">
                  <c:v>116.8682953094187</c:v>
                </c:pt>
                <c:pt idx="150">
                  <c:v>116.69720239819465</c:v>
                </c:pt>
                <c:pt idx="151">
                  <c:v>116.52661184395306</c:v>
                </c:pt>
                <c:pt idx="152">
                  <c:v>116.35649075014024</c:v>
                </c:pt>
                <c:pt idx="153">
                  <c:v>116.18680805707619</c:v>
                </c:pt>
                <c:pt idx="154">
                  <c:v>116.01753448214281</c:v>
                </c:pt>
                <c:pt idx="155">
                  <c:v>115.84864245512671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6560"/>
        <c:axId val="416106952"/>
      </c:scatterChart>
      <c:valAx>
        <c:axId val="416106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6952"/>
        <c:crosses val="autoZero"/>
        <c:crossBetween val="midCat"/>
      </c:valAx>
      <c:valAx>
        <c:axId val="416106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115.818</c:v>
                </c:pt>
                <c:pt idx="1">
                  <c:v>116.2</c:v>
                </c:pt>
                <c:pt idx="2">
                  <c:v>116.673</c:v>
                </c:pt>
                <c:pt idx="3">
                  <c:v>116.764</c:v>
                </c:pt>
                <c:pt idx="4">
                  <c:v>116.92700000000001</c:v>
                </c:pt>
                <c:pt idx="5">
                  <c:v>114.673</c:v>
                </c:pt>
                <c:pt idx="6">
                  <c:v>115.58199999999999</c:v>
                </c:pt>
                <c:pt idx="7">
                  <c:v>115.56399999999999</c:v>
                </c:pt>
                <c:pt idx="8">
                  <c:v>115.509</c:v>
                </c:pt>
                <c:pt idx="9">
                  <c:v>116.09099999999999</c:v>
                </c:pt>
                <c:pt idx="10">
                  <c:v>116.673</c:v>
                </c:pt>
                <c:pt idx="11">
                  <c:v>115.05500000000001</c:v>
                </c:pt>
                <c:pt idx="12">
                  <c:v>115.836</c:v>
                </c:pt>
                <c:pt idx="13">
                  <c:v>115.364</c:v>
                </c:pt>
                <c:pt idx="14">
                  <c:v>115.182</c:v>
                </c:pt>
                <c:pt idx="15">
                  <c:v>114.745</c:v>
                </c:pt>
                <c:pt idx="16">
                  <c:v>115.364</c:v>
                </c:pt>
                <c:pt idx="17">
                  <c:v>115.782</c:v>
                </c:pt>
                <c:pt idx="18">
                  <c:v>116.43600000000001</c:v>
                </c:pt>
                <c:pt idx="19">
                  <c:v>117.255</c:v>
                </c:pt>
                <c:pt idx="20">
                  <c:v>117.836</c:v>
                </c:pt>
                <c:pt idx="21">
                  <c:v>117.145</c:v>
                </c:pt>
                <c:pt idx="22">
                  <c:v>116.709</c:v>
                </c:pt>
                <c:pt idx="23">
                  <c:v>116.327</c:v>
                </c:pt>
                <c:pt idx="24">
                  <c:v>116.4</c:v>
                </c:pt>
                <c:pt idx="25">
                  <c:v>116.473</c:v>
                </c:pt>
                <c:pt idx="26">
                  <c:v>116.05500000000001</c:v>
                </c:pt>
                <c:pt idx="27">
                  <c:v>115.964</c:v>
                </c:pt>
                <c:pt idx="28">
                  <c:v>116.6</c:v>
                </c:pt>
                <c:pt idx="29">
                  <c:v>117.09099999999999</c:v>
                </c:pt>
                <c:pt idx="30">
                  <c:v>116.218</c:v>
                </c:pt>
                <c:pt idx="31">
                  <c:v>117.327</c:v>
                </c:pt>
                <c:pt idx="32">
                  <c:v>117.89100000000001</c:v>
                </c:pt>
                <c:pt idx="33">
                  <c:v>117.727</c:v>
                </c:pt>
                <c:pt idx="34">
                  <c:v>119.05500000000001</c:v>
                </c:pt>
                <c:pt idx="35">
                  <c:v>119.545</c:v>
                </c:pt>
                <c:pt idx="36">
                  <c:v>118.89100000000001</c:v>
                </c:pt>
                <c:pt idx="37">
                  <c:v>119.745</c:v>
                </c:pt>
                <c:pt idx="38">
                  <c:v>119.236</c:v>
                </c:pt>
                <c:pt idx="39">
                  <c:v>119.4</c:v>
                </c:pt>
                <c:pt idx="40">
                  <c:v>120.636</c:v>
                </c:pt>
                <c:pt idx="41">
                  <c:v>121.255</c:v>
                </c:pt>
                <c:pt idx="42">
                  <c:v>121.94499999999999</c:v>
                </c:pt>
                <c:pt idx="43">
                  <c:v>123.2</c:v>
                </c:pt>
                <c:pt idx="44">
                  <c:v>122.545</c:v>
                </c:pt>
                <c:pt idx="45">
                  <c:v>124.327</c:v>
                </c:pt>
                <c:pt idx="46">
                  <c:v>125.655</c:v>
                </c:pt>
                <c:pt idx="47">
                  <c:v>126.636</c:v>
                </c:pt>
                <c:pt idx="48">
                  <c:v>128.23599999999999</c:v>
                </c:pt>
                <c:pt idx="49">
                  <c:v>132.291</c:v>
                </c:pt>
                <c:pt idx="50">
                  <c:v>134.56399999999999</c:v>
                </c:pt>
                <c:pt idx="51">
                  <c:v>139.45500000000001</c:v>
                </c:pt>
                <c:pt idx="52">
                  <c:v>144.727</c:v>
                </c:pt>
                <c:pt idx="53">
                  <c:v>155.43600000000001</c:v>
                </c:pt>
                <c:pt idx="54">
                  <c:v>163.78200000000001</c:v>
                </c:pt>
                <c:pt idx="55">
                  <c:v>176.636</c:v>
                </c:pt>
                <c:pt idx="56">
                  <c:v>188.10900000000001</c:v>
                </c:pt>
                <c:pt idx="57">
                  <c:v>198.273</c:v>
                </c:pt>
                <c:pt idx="58">
                  <c:v>206.745</c:v>
                </c:pt>
                <c:pt idx="59">
                  <c:v>214.09100000000001</c:v>
                </c:pt>
                <c:pt idx="60">
                  <c:v>216.255</c:v>
                </c:pt>
                <c:pt idx="61">
                  <c:v>217.10900000000001</c:v>
                </c:pt>
                <c:pt idx="62">
                  <c:v>212.23599999999999</c:v>
                </c:pt>
                <c:pt idx="63">
                  <c:v>198.47300000000001</c:v>
                </c:pt>
                <c:pt idx="64">
                  <c:v>170.83600000000001</c:v>
                </c:pt>
                <c:pt idx="65">
                  <c:v>132.745</c:v>
                </c:pt>
                <c:pt idx="66">
                  <c:v>121.273</c:v>
                </c:pt>
                <c:pt idx="67">
                  <c:v>119.709</c:v>
                </c:pt>
                <c:pt idx="68">
                  <c:v>121.036</c:v>
                </c:pt>
                <c:pt idx="69">
                  <c:v>122.4</c:v>
                </c:pt>
                <c:pt idx="70">
                  <c:v>123.6</c:v>
                </c:pt>
                <c:pt idx="71">
                  <c:v>124.327</c:v>
                </c:pt>
                <c:pt idx="72">
                  <c:v>128.58199999999999</c:v>
                </c:pt>
                <c:pt idx="73">
                  <c:v>132.6</c:v>
                </c:pt>
                <c:pt idx="74">
                  <c:v>140.327</c:v>
                </c:pt>
                <c:pt idx="75">
                  <c:v>148.745</c:v>
                </c:pt>
                <c:pt idx="76">
                  <c:v>156.12700000000001</c:v>
                </c:pt>
                <c:pt idx="77">
                  <c:v>165.23599999999999</c:v>
                </c:pt>
                <c:pt idx="78">
                  <c:v>172.58199999999999</c:v>
                </c:pt>
                <c:pt idx="79">
                  <c:v>177.41800000000001</c:v>
                </c:pt>
                <c:pt idx="80">
                  <c:v>178.85499999999999</c:v>
                </c:pt>
                <c:pt idx="81">
                  <c:v>175.709</c:v>
                </c:pt>
                <c:pt idx="82">
                  <c:v>165.38200000000001</c:v>
                </c:pt>
                <c:pt idx="83">
                  <c:v>143.345</c:v>
                </c:pt>
                <c:pt idx="84">
                  <c:v>121.545</c:v>
                </c:pt>
                <c:pt idx="85">
                  <c:v>116.236</c:v>
                </c:pt>
                <c:pt idx="86">
                  <c:v>116.218</c:v>
                </c:pt>
                <c:pt idx="87">
                  <c:v>115.236</c:v>
                </c:pt>
                <c:pt idx="88">
                  <c:v>114.873</c:v>
                </c:pt>
                <c:pt idx="89">
                  <c:v>114.818</c:v>
                </c:pt>
                <c:pt idx="90">
                  <c:v>114.364</c:v>
                </c:pt>
                <c:pt idx="91">
                  <c:v>115.473</c:v>
                </c:pt>
                <c:pt idx="92">
                  <c:v>114.4</c:v>
                </c:pt>
                <c:pt idx="93">
                  <c:v>114.05500000000001</c:v>
                </c:pt>
                <c:pt idx="94">
                  <c:v>114.836</c:v>
                </c:pt>
                <c:pt idx="95">
                  <c:v>115.255</c:v>
                </c:pt>
                <c:pt idx="96">
                  <c:v>114.636</c:v>
                </c:pt>
                <c:pt idx="97">
                  <c:v>115.05500000000001</c:v>
                </c:pt>
                <c:pt idx="98">
                  <c:v>115.236</c:v>
                </c:pt>
                <c:pt idx="99">
                  <c:v>115.873</c:v>
                </c:pt>
                <c:pt idx="100">
                  <c:v>115.05500000000001</c:v>
                </c:pt>
                <c:pt idx="101">
                  <c:v>114.236</c:v>
                </c:pt>
                <c:pt idx="102">
                  <c:v>115.43600000000001</c:v>
                </c:pt>
                <c:pt idx="103">
                  <c:v>114.05500000000001</c:v>
                </c:pt>
                <c:pt idx="104">
                  <c:v>114.38200000000001</c:v>
                </c:pt>
                <c:pt idx="105">
                  <c:v>113.545</c:v>
                </c:pt>
                <c:pt idx="106">
                  <c:v>115.05500000000001</c:v>
                </c:pt>
                <c:pt idx="107">
                  <c:v>114.255</c:v>
                </c:pt>
                <c:pt idx="108">
                  <c:v>115.127</c:v>
                </c:pt>
                <c:pt idx="109">
                  <c:v>117.327</c:v>
                </c:pt>
                <c:pt idx="110">
                  <c:v>118.38200000000001</c:v>
                </c:pt>
                <c:pt idx="111">
                  <c:v>119.145</c:v>
                </c:pt>
                <c:pt idx="112">
                  <c:v>120.89100000000001</c:v>
                </c:pt>
                <c:pt idx="113">
                  <c:v>121.09099999999999</c:v>
                </c:pt>
                <c:pt idx="114">
                  <c:v>122.89100000000001</c:v>
                </c:pt>
                <c:pt idx="115">
                  <c:v>121.509</c:v>
                </c:pt>
                <c:pt idx="116">
                  <c:v>118.855</c:v>
                </c:pt>
                <c:pt idx="117">
                  <c:v>118.58199999999999</c:v>
                </c:pt>
                <c:pt idx="118">
                  <c:v>115.327</c:v>
                </c:pt>
                <c:pt idx="119">
                  <c:v>113.94499999999999</c:v>
                </c:pt>
                <c:pt idx="120">
                  <c:v>111.855</c:v>
                </c:pt>
                <c:pt idx="121">
                  <c:v>111.673</c:v>
                </c:pt>
                <c:pt idx="122">
                  <c:v>111.56399999999999</c:v>
                </c:pt>
                <c:pt idx="123">
                  <c:v>110.782</c:v>
                </c:pt>
                <c:pt idx="124">
                  <c:v>109.4</c:v>
                </c:pt>
                <c:pt idx="125">
                  <c:v>110.4</c:v>
                </c:pt>
                <c:pt idx="126">
                  <c:v>110.07299999999999</c:v>
                </c:pt>
                <c:pt idx="127">
                  <c:v>110.727</c:v>
                </c:pt>
                <c:pt idx="128">
                  <c:v>110.691</c:v>
                </c:pt>
                <c:pt idx="129">
                  <c:v>109.89100000000001</c:v>
                </c:pt>
                <c:pt idx="130">
                  <c:v>108.855</c:v>
                </c:pt>
                <c:pt idx="131">
                  <c:v>109.782</c:v>
                </c:pt>
                <c:pt idx="132">
                  <c:v>111.218</c:v>
                </c:pt>
                <c:pt idx="133">
                  <c:v>111.255</c:v>
                </c:pt>
                <c:pt idx="134">
                  <c:v>112.236</c:v>
                </c:pt>
                <c:pt idx="135">
                  <c:v>112.764</c:v>
                </c:pt>
                <c:pt idx="136">
                  <c:v>112.327</c:v>
                </c:pt>
                <c:pt idx="137">
                  <c:v>113.764</c:v>
                </c:pt>
                <c:pt idx="138">
                  <c:v>114.218</c:v>
                </c:pt>
                <c:pt idx="139">
                  <c:v>114.473</c:v>
                </c:pt>
                <c:pt idx="140">
                  <c:v>113.873</c:v>
                </c:pt>
                <c:pt idx="141">
                  <c:v>113.491</c:v>
                </c:pt>
                <c:pt idx="142">
                  <c:v>112.89100000000001</c:v>
                </c:pt>
                <c:pt idx="143">
                  <c:v>112</c:v>
                </c:pt>
                <c:pt idx="144">
                  <c:v>109.655</c:v>
                </c:pt>
                <c:pt idx="145">
                  <c:v>109.527</c:v>
                </c:pt>
                <c:pt idx="146">
                  <c:v>109.764</c:v>
                </c:pt>
                <c:pt idx="147">
                  <c:v>109.127</c:v>
                </c:pt>
                <c:pt idx="148">
                  <c:v>110.07299999999999</c:v>
                </c:pt>
                <c:pt idx="149">
                  <c:v>110.455</c:v>
                </c:pt>
                <c:pt idx="150">
                  <c:v>110.145</c:v>
                </c:pt>
                <c:pt idx="151">
                  <c:v>110.10899999999999</c:v>
                </c:pt>
                <c:pt idx="152">
                  <c:v>109.145</c:v>
                </c:pt>
                <c:pt idx="153">
                  <c:v>108.273</c:v>
                </c:pt>
                <c:pt idx="154">
                  <c:v>107.273</c:v>
                </c:pt>
                <c:pt idx="155">
                  <c:v>107.018</c:v>
                </c:pt>
                <c:pt idx="156">
                  <c:v>107.764</c:v>
                </c:pt>
                <c:pt idx="157">
                  <c:v>107.527</c:v>
                </c:pt>
                <c:pt idx="158">
                  <c:v>107.364</c:v>
                </c:pt>
                <c:pt idx="159">
                  <c:v>107.345</c:v>
                </c:pt>
                <c:pt idx="160">
                  <c:v>107.036</c:v>
                </c:pt>
                <c:pt idx="161">
                  <c:v>107.89100000000001</c:v>
                </c:pt>
                <c:pt idx="162">
                  <c:v>108.43600000000001</c:v>
                </c:pt>
                <c:pt idx="163">
                  <c:v>107.92700000000001</c:v>
                </c:pt>
                <c:pt idx="164">
                  <c:v>107.655</c:v>
                </c:pt>
                <c:pt idx="165">
                  <c:v>108.545</c:v>
                </c:pt>
                <c:pt idx="166">
                  <c:v>107.473</c:v>
                </c:pt>
                <c:pt idx="167">
                  <c:v>107.145</c:v>
                </c:pt>
                <c:pt idx="168">
                  <c:v>107.10899999999999</c:v>
                </c:pt>
                <c:pt idx="169">
                  <c:v>107.782</c:v>
                </c:pt>
                <c:pt idx="170">
                  <c:v>107.764</c:v>
                </c:pt>
                <c:pt idx="171">
                  <c:v>107.07299999999999</c:v>
                </c:pt>
                <c:pt idx="172">
                  <c:v>107.164</c:v>
                </c:pt>
                <c:pt idx="173">
                  <c:v>106.818</c:v>
                </c:pt>
                <c:pt idx="174">
                  <c:v>105.8</c:v>
                </c:pt>
                <c:pt idx="175">
                  <c:v>107.56399999999999</c:v>
                </c:pt>
                <c:pt idx="176">
                  <c:v>106.345</c:v>
                </c:pt>
                <c:pt idx="177">
                  <c:v>106.655</c:v>
                </c:pt>
                <c:pt idx="178">
                  <c:v>105.41800000000001</c:v>
                </c:pt>
                <c:pt idx="179">
                  <c:v>107.018</c:v>
                </c:pt>
                <c:pt idx="180">
                  <c:v>106.964</c:v>
                </c:pt>
                <c:pt idx="181">
                  <c:v>106.8</c:v>
                </c:pt>
                <c:pt idx="182">
                  <c:v>106.182</c:v>
                </c:pt>
                <c:pt idx="183">
                  <c:v>106.473</c:v>
                </c:pt>
                <c:pt idx="184">
                  <c:v>106.364</c:v>
                </c:pt>
                <c:pt idx="185">
                  <c:v>107.218</c:v>
                </c:pt>
                <c:pt idx="186">
                  <c:v>106.05500000000001</c:v>
                </c:pt>
                <c:pt idx="187">
                  <c:v>106.43600000000001</c:v>
                </c:pt>
                <c:pt idx="188">
                  <c:v>106.364</c:v>
                </c:pt>
                <c:pt idx="189">
                  <c:v>107.10899999999999</c:v>
                </c:pt>
                <c:pt idx="190">
                  <c:v>106.709</c:v>
                </c:pt>
                <c:pt idx="191">
                  <c:v>107.545</c:v>
                </c:pt>
                <c:pt idx="192">
                  <c:v>106.709</c:v>
                </c:pt>
                <c:pt idx="193">
                  <c:v>106.364</c:v>
                </c:pt>
                <c:pt idx="194">
                  <c:v>106.455</c:v>
                </c:pt>
                <c:pt idx="195">
                  <c:v>107</c:v>
                </c:pt>
                <c:pt idx="196">
                  <c:v>107</c:v>
                </c:pt>
                <c:pt idx="197">
                  <c:v>107.727</c:v>
                </c:pt>
                <c:pt idx="198">
                  <c:v>107.10899999999999</c:v>
                </c:pt>
                <c:pt idx="199">
                  <c:v>106.745</c:v>
                </c:pt>
                <c:pt idx="200">
                  <c:v>107.455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119.83161118939216</c:v>
                </c:pt>
                <c:pt idx="25">
                  <c:v>119.77520407394094</c:v>
                </c:pt>
                <c:pt idx="26">
                  <c:v>119.71882528827597</c:v>
                </c:pt>
                <c:pt idx="27">
                  <c:v>119.66247668904025</c:v>
                </c:pt>
                <c:pt idx="28">
                  <c:v>119.60616022625034</c:v>
                </c:pt>
                <c:pt idx="29">
                  <c:v>119.54987794387789</c:v>
                </c:pt>
                <c:pt idx="30">
                  <c:v>119.49363197977235</c:v>
                </c:pt>
                <c:pt idx="31">
                  <c:v>119.43742456532891</c:v>
                </c:pt>
                <c:pt idx="32">
                  <c:v>119.38125802754169</c:v>
                </c:pt>
                <c:pt idx="33">
                  <c:v>119.32513480641184</c:v>
                </c:pt>
                <c:pt idx="34">
                  <c:v>119.26905754471673</c:v>
                </c:pt>
                <c:pt idx="35">
                  <c:v>119.21302948090452</c:v>
                </c:pt>
                <c:pt idx="36">
                  <c:v>119.15705600972736</c:v>
                </c:pt>
                <c:pt idx="37">
                  <c:v>119.10115040781342</c:v>
                </c:pt>
                <c:pt idx="38">
                  <c:v>119.04535331702012</c:v>
                </c:pt>
                <c:pt idx="39">
                  <c:v>118.98979424625699</c:v>
                </c:pt>
                <c:pt idx="40">
                  <c:v>118.93487140691033</c:v>
                </c:pt>
                <c:pt idx="41">
                  <c:v>118.88173769771306</c:v>
                </c:pt>
                <c:pt idx="42">
                  <c:v>118.83351061141116</c:v>
                </c:pt>
                <c:pt idx="43">
                  <c:v>118.79803526105154</c:v>
                </c:pt>
                <c:pt idx="44">
                  <c:v>118.79363724956686</c:v>
                </c:pt>
                <c:pt idx="45">
                  <c:v>118.85994561538431</c:v>
                </c:pt>
                <c:pt idx="46">
                  <c:v>119.07602843430294</c:v>
                </c:pt>
                <c:pt idx="47">
                  <c:v>119.58677463587202</c:v>
                </c:pt>
                <c:pt idx="48">
                  <c:v>120.6344311007377</c:v>
                </c:pt>
                <c:pt idx="49">
                  <c:v>122.58482712299134</c:v>
                </c:pt>
                <c:pt idx="50">
                  <c:v>125.92855148741305</c:v>
                </c:pt>
                <c:pt idx="51">
                  <c:v>131.2310793081771</c:v>
                </c:pt>
                <c:pt idx="52">
                  <c:v>139.01038880970719</c:v>
                </c:pt>
                <c:pt idx="53">
                  <c:v>149.54280678576782</c:v>
                </c:pt>
                <c:pt idx="54">
                  <c:v>162.63678613255084</c:v>
                </c:pt>
                <c:pt idx="55">
                  <c:v>177.45588022109152</c:v>
                </c:pt>
                <c:pt idx="56">
                  <c:v>192.49086316363616</c:v>
                </c:pt>
                <c:pt idx="57">
                  <c:v>205.75290136795442</c:v>
                </c:pt>
                <c:pt idx="58">
                  <c:v>215.1815329527372</c:v>
                </c:pt>
                <c:pt idx="59">
                  <c:v>219.16141048095204</c:v>
                </c:pt>
                <c:pt idx="60">
                  <c:v>216.97162544618644</c:v>
                </c:pt>
                <c:pt idx="61">
                  <c:v>208.99613552963666</c:v>
                </c:pt>
                <c:pt idx="62">
                  <c:v>196.61099917968659</c:v>
                </c:pt>
                <c:pt idx="63">
                  <c:v>181.79390463075049</c:v>
                </c:pt>
                <c:pt idx="64">
                  <c:v>166.60823049450298</c:v>
                </c:pt>
                <c:pt idx="65">
                  <c:v>152.74611452401825</c:v>
                </c:pt>
                <c:pt idx="66">
                  <c:v>141.26540089136816</c:v>
                </c:pt>
                <c:pt idx="67">
                  <c:v>132.5605580845282</c:v>
                </c:pt>
                <c:pt idx="68">
                  <c:v>126.52091280933971</c:v>
                </c:pt>
                <c:pt idx="69">
                  <c:v>122.78693833621011</c:v>
                </c:pt>
                <c:pt idx="70">
                  <c:v>121.01791991111203</c:v>
                </c:pt>
                <c:pt idx="71">
                  <c:v>121.10450336482567</c:v>
                </c:pt>
                <c:pt idx="72">
                  <c:v>123.26700184057022</c:v>
                </c:pt>
                <c:pt idx="73">
                  <c:v>127.97299374352377</c:v>
                </c:pt>
                <c:pt idx="74">
                  <c:v>135.62637582921843</c:v>
                </c:pt>
                <c:pt idx="75">
                  <c:v>146.07792517512024</c:v>
                </c:pt>
                <c:pt idx="76">
                  <c:v>158.17655779795777</c:v>
                </c:pt>
                <c:pt idx="77">
                  <c:v>169.69857528063653</c:v>
                </c:pt>
                <c:pt idx="78">
                  <c:v>177.88846965756647</c:v>
                </c:pt>
                <c:pt idx="79">
                  <c:v>180.48461596073182</c:v>
                </c:pt>
                <c:pt idx="80">
                  <c:v>176.71134311534254</c:v>
                </c:pt>
                <c:pt idx="81">
                  <c:v>167.64038960231716</c:v>
                </c:pt>
                <c:pt idx="82">
                  <c:v>155.68989187810192</c:v>
                </c:pt>
                <c:pt idx="83">
                  <c:v>143.57689885852031</c:v>
                </c:pt>
                <c:pt idx="84">
                  <c:v>133.33758835872274</c:v>
                </c:pt>
                <c:pt idx="85">
                  <c:v>125.87862146008469</c:v>
                </c:pt>
                <c:pt idx="86">
                  <c:v>121.11228133674553</c:v>
                </c:pt>
                <c:pt idx="87">
                  <c:v>118.40480520222482</c:v>
                </c:pt>
                <c:pt idx="88">
                  <c:v>117.0153169464278</c:v>
                </c:pt>
                <c:pt idx="89">
                  <c:v>116.35070269818588</c:v>
                </c:pt>
                <c:pt idx="90">
                  <c:v>116.03298674407003</c:v>
                </c:pt>
                <c:pt idx="91">
                  <c:v>115.86026843282899</c:v>
                </c:pt>
                <c:pt idx="92">
                  <c:v>115.73990213149935</c:v>
                </c:pt>
                <c:pt idx="93">
                  <c:v>115.63485930645932</c:v>
                </c:pt>
                <c:pt idx="94">
                  <c:v>115.53214277178864</c:v>
                </c:pt>
                <c:pt idx="95">
                  <c:v>115.42773709657752</c:v>
                </c:pt>
                <c:pt idx="96">
                  <c:v>115.32057169861558</c:v>
                </c:pt>
                <c:pt idx="97">
                  <c:v>115.21043947177698</c:v>
                </c:pt>
                <c:pt idx="98">
                  <c:v>115.09737314173688</c:v>
                </c:pt>
                <c:pt idx="99">
                  <c:v>114.98148843933434</c:v>
                </c:pt>
                <c:pt idx="100">
                  <c:v>114.86298694157881</c:v>
                </c:pt>
                <c:pt idx="101">
                  <c:v>114.74232326474112</c:v>
                </c:pt>
                <c:pt idx="102">
                  <c:v>114.62082751936731</c:v>
                </c:pt>
                <c:pt idx="103">
                  <c:v>114.50257485308158</c:v>
                </c:pt>
                <c:pt idx="104">
                  <c:v>114.39903392061031</c:v>
                </c:pt>
                <c:pt idx="105">
                  <c:v>114.33834549536206</c:v>
                </c:pt>
                <c:pt idx="106">
                  <c:v>114.37908534764736</c:v>
                </c:pt>
                <c:pt idx="107">
                  <c:v>114.62169176790836</c:v>
                </c:pt>
                <c:pt idx="108">
                  <c:v>115.20047390990823</c:v>
                </c:pt>
                <c:pt idx="109">
                  <c:v>116.23506523894785</c:v>
                </c:pt>
                <c:pt idx="110">
                  <c:v>117.73838685612664</c:v>
                </c:pt>
                <c:pt idx="111">
                  <c:v>119.52216094903667</c:v>
                </c:pt>
                <c:pt idx="112">
                  <c:v>121.17983741455434</c:v>
                </c:pt>
                <c:pt idx="113">
                  <c:v>122.20727427437095</c:v>
                </c:pt>
                <c:pt idx="114">
                  <c:v>122.22776893584211</c:v>
                </c:pt>
                <c:pt idx="115">
                  <c:v>121.18782205439386</c:v>
                </c:pt>
                <c:pt idx="116">
                  <c:v>119.38639365869206</c:v>
                </c:pt>
                <c:pt idx="117">
                  <c:v>117.31612932190228</c:v>
                </c:pt>
                <c:pt idx="118">
                  <c:v>115.43037437810388</c:v>
                </c:pt>
                <c:pt idx="119">
                  <c:v>113.98394377069252</c:v>
                </c:pt>
                <c:pt idx="120">
                  <c:v>113.01391495878391</c:v>
                </c:pt>
                <c:pt idx="121">
                  <c:v>112.42074593406417</c:v>
                </c:pt>
                <c:pt idx="122">
                  <c:v>112.06745797139519</c:v>
                </c:pt>
                <c:pt idx="123">
                  <c:v>111.84190746727863</c:v>
                </c:pt>
                <c:pt idx="124">
                  <c:v>111.67451875543659</c:v>
                </c:pt>
                <c:pt idx="125">
                  <c:v>111.53033418149305</c:v>
                </c:pt>
                <c:pt idx="126">
                  <c:v>111.39504263940501</c:v>
                </c:pt>
                <c:pt idx="127">
                  <c:v>111.26482300647208</c:v>
                </c:pt>
                <c:pt idx="128">
                  <c:v>111.14185452773671</c:v>
                </c:pt>
                <c:pt idx="129">
                  <c:v>111.03422794023774</c:v>
                </c:pt>
                <c:pt idx="130">
                  <c:v>110.95852916400308</c:v>
                </c:pt>
                <c:pt idx="131">
                  <c:v>110.94300631464101</c:v>
                </c:pt>
                <c:pt idx="132">
                  <c:v>111.02802938209877</c:v>
                </c:pt>
                <c:pt idx="133">
                  <c:v>111.25940950445165</c:v>
                </c:pt>
                <c:pt idx="134">
                  <c:v>111.67129466577208</c:v>
                </c:pt>
                <c:pt idx="135">
                  <c:v>112.26072236551151</c:v>
                </c:pt>
                <c:pt idx="136">
                  <c:v>112.96437106632543</c:v>
                </c:pt>
                <c:pt idx="137">
                  <c:v>113.6539325760793</c:v>
                </c:pt>
                <c:pt idx="138">
                  <c:v>114.16247831903378</c:v>
                </c:pt>
                <c:pt idx="139">
                  <c:v>114.33827424306571</c:v>
                </c:pt>
                <c:pt idx="140">
                  <c:v>114.10324563202991</c:v>
                </c:pt>
                <c:pt idx="141">
                  <c:v>113.48548405493436</c:v>
                </c:pt>
                <c:pt idx="142">
                  <c:v>112.60737796606504</c:v>
                </c:pt>
                <c:pt idx="143">
                  <c:v>111.6361840635373</c:v>
                </c:pt>
                <c:pt idx="144">
                  <c:v>110.72419895511415</c:v>
                </c:pt>
                <c:pt idx="145">
                  <c:v>109.9673751898918</c:v>
                </c:pt>
                <c:pt idx="146">
                  <c:v>109.39572872163532</c:v>
                </c:pt>
                <c:pt idx="147">
                  <c:v>108.98966876317931</c:v>
                </c:pt>
                <c:pt idx="148">
                  <c:v>108.70621240009807</c:v>
                </c:pt>
                <c:pt idx="149">
                  <c:v>108.50088447806991</c:v>
                </c:pt>
                <c:pt idx="150">
                  <c:v>108.33925555320737</c:v>
                </c:pt>
                <c:pt idx="151">
                  <c:v>108.19934336750669</c:v>
                </c:pt>
                <c:pt idx="152">
                  <c:v>108.0691171088129</c:v>
                </c:pt>
                <c:pt idx="153">
                  <c:v>107.94281945691208</c:v>
                </c:pt>
                <c:pt idx="154">
                  <c:v>107.81801148585319</c:v>
                </c:pt>
                <c:pt idx="155">
                  <c:v>107.69376948562687</c:v>
                </c:pt>
                <c:pt idx="156">
                  <c:v>107.56977653450876</c:v>
                </c:pt>
                <c:pt idx="157">
                  <c:v>107.44593105448821</c:v>
                </c:pt>
                <c:pt idx="158">
                  <c:v>107.32219980090868</c:v>
                </c:pt>
                <c:pt idx="159">
                  <c:v>107.19856918395192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119.83161118939216</c:v>
                </c:pt>
                <c:pt idx="25">
                  <c:v>119.77520407394093</c:v>
                </c:pt>
                <c:pt idx="26">
                  <c:v>119.7188252882758</c:v>
                </c:pt>
                <c:pt idx="27">
                  <c:v>119.66247668903901</c:v>
                </c:pt>
                <c:pt idx="28">
                  <c:v>119.60616022624153</c:v>
                </c:pt>
                <c:pt idx="29">
                  <c:v>119.54987794381898</c:v>
                </c:pt>
                <c:pt idx="30">
                  <c:v>119.49363197940237</c:v>
                </c:pt>
                <c:pt idx="31">
                  <c:v>119.43742456314463</c:v>
                </c:pt>
                <c:pt idx="32">
                  <c:v>119.38125801542112</c:v>
                </c:pt>
                <c:pt idx="33">
                  <c:v>119.32513474319553</c:v>
                </c:pt>
                <c:pt idx="34">
                  <c:v>119.26905723481381</c:v>
                </c:pt>
                <c:pt idx="35">
                  <c:v>119.21302805295602</c:v>
                </c:pt>
                <c:pt idx="36">
                  <c:v>119.15704982543872</c:v>
                </c:pt>
                <c:pt idx="37">
                  <c:v>119.10112523352078</c:v>
                </c:pt>
                <c:pt idx="38">
                  <c:v>119.04525699731957</c:v>
                </c:pt>
                <c:pt idx="39">
                  <c:v>118.98944785789473</c:v>
                </c:pt>
                <c:pt idx="40">
                  <c:v>118.93370055550201</c:v>
                </c:pt>
                <c:pt idx="41">
                  <c:v>118.87801780345843</c:v>
                </c:pt>
                <c:pt idx="42">
                  <c:v>118.82240225699562</c:v>
                </c:pt>
                <c:pt idx="43">
                  <c:v>118.7668564764044</c:v>
                </c:pt>
                <c:pt idx="44">
                  <c:v>118.71138288369855</c:v>
                </c:pt>
                <c:pt idx="45">
                  <c:v>118.65598371194143</c:v>
                </c:pt>
                <c:pt idx="46">
                  <c:v>118.60066094629168</c:v>
                </c:pt>
                <c:pt idx="47">
                  <c:v>118.54541625573222</c:v>
                </c:pt>
                <c:pt idx="48">
                  <c:v>118.49025091435011</c:v>
                </c:pt>
                <c:pt idx="49">
                  <c:v>118.43516571093782</c:v>
                </c:pt>
                <c:pt idx="50">
                  <c:v>118.38016084558842</c:v>
                </c:pt>
                <c:pt idx="51">
                  <c:v>118.32523581186253</c:v>
                </c:pt>
                <c:pt idx="52">
                  <c:v>118.27038926301688</c:v>
                </c:pt>
                <c:pt idx="53">
                  <c:v>118.21561886070722</c:v>
                </c:pt>
                <c:pt idx="54">
                  <c:v>118.16092110451842</c:v>
                </c:pt>
                <c:pt idx="55">
                  <c:v>118.10629114064</c:v>
                </c:pt>
                <c:pt idx="56">
                  <c:v>118.05172254800334</c:v>
                </c:pt>
                <c:pt idx="57">
                  <c:v>117.99720710024083</c:v>
                </c:pt>
                <c:pt idx="58">
                  <c:v>117.942734501928</c:v>
                </c:pt>
                <c:pt idx="59">
                  <c:v>117.88829209774528</c:v>
                </c:pt>
                <c:pt idx="60">
                  <c:v>117.8338645534627</c:v>
                </c:pt>
                <c:pt idx="61">
                  <c:v>117.77943350802983</c:v>
                </c:pt>
                <c:pt idx="62">
                  <c:v>117.724977196569</c:v>
                </c:pt>
                <c:pt idx="63">
                  <c:v>117.67047004474398</c:v>
                </c:pt>
                <c:pt idx="64">
                  <c:v>117.61588223584093</c:v>
                </c:pt>
                <c:pt idx="65">
                  <c:v>117.56117925297538</c:v>
                </c:pt>
                <c:pt idx="66">
                  <c:v>117.50632140015756</c:v>
                </c:pt>
                <c:pt idx="67">
                  <c:v>117.45126330753088</c:v>
                </c:pt>
                <c:pt idx="68">
                  <c:v>117.39595342796048</c:v>
                </c:pt>
                <c:pt idx="69">
                  <c:v>117.34033353429878</c:v>
                </c:pt>
                <c:pt idx="70">
                  <c:v>117.28433822908387</c:v>
                </c:pt>
                <c:pt idx="71">
                  <c:v>117.22789448110845</c:v>
                </c:pt>
                <c:pt idx="72">
                  <c:v>117.17092120617687</c:v>
                </c:pt>
                <c:pt idx="73">
                  <c:v>117.11332891236029</c:v>
                </c:pt>
                <c:pt idx="74">
                  <c:v>117.05501943303921</c:v>
                </c:pt>
                <c:pt idx="75">
                  <c:v>116.99588577381832</c:v>
                </c:pt>
                <c:pt idx="76">
                  <c:v>116.93581210179198</c:v>
                </c:pt>
                <c:pt idx="77">
                  <c:v>116.87467390736219</c:v>
                </c:pt>
                <c:pt idx="78">
                  <c:v>116.81233836955204</c:v>
                </c:pt>
                <c:pt idx="79">
                  <c:v>116.74866495517161</c:v>
                </c:pt>
                <c:pt idx="80">
                  <c:v>116.68350627992243</c:v>
                </c:pt>
                <c:pt idx="81">
                  <c:v>116.6167092552253</c:v>
                </c:pt>
                <c:pt idx="82">
                  <c:v>116.54811653793818</c:v>
                </c:pt>
                <c:pt idx="83">
                  <c:v>116.47756829100662</c:v>
                </c:pt>
                <c:pt idx="84">
                  <c:v>116.40490425142329</c:v>
                </c:pt>
                <c:pt idx="85">
                  <c:v>116.32996608784202</c:v>
                </c:pt>
                <c:pt idx="86">
                  <c:v>116.25260001421572</c:v>
                </c:pt>
                <c:pt idx="87">
                  <c:v>116.17265960861678</c:v>
                </c:pt>
                <c:pt idx="88">
                  <c:v>116.09000876894255</c:v>
                </c:pt>
                <c:pt idx="89">
                  <c:v>116.00452472074994</c:v>
                </c:pt>
                <c:pt idx="90">
                  <c:v>115.91610097841919</c:v>
                </c:pt>
                <c:pt idx="91">
                  <c:v>115.82465015069855</c:v>
                </c:pt>
                <c:pt idx="92">
                  <c:v>115.73010647680968</c:v>
                </c:pt>
                <c:pt idx="93">
                  <c:v>115.63242798081959</c:v>
                </c:pt>
                <c:pt idx="94">
                  <c:v>115.53159814058615</c:v>
                </c:pt>
                <c:pt idx="95">
                  <c:v>115.42762698335957</c:v>
                </c:pt>
                <c:pt idx="96">
                  <c:v>115.32055154250496</c:v>
                </c:pt>
                <c:pt idx="97">
                  <c:v>115.21043563755289</c:v>
                </c:pt>
                <c:pt idx="98">
                  <c:v>115.09736897105098</c:v>
                </c:pt>
                <c:pt idx="99">
                  <c:v>114.98146556821045</c:v>
                </c:pt>
                <c:pt idx="100">
                  <c:v>114.86286161666223</c:v>
                </c:pt>
                <c:pt idx="101">
                  <c:v>114.74171279137184</c:v>
                </c:pt>
                <c:pt idx="102">
                  <c:v>114.61819117187002</c:v>
                </c:pt>
                <c:pt idx="103">
                  <c:v>114.49248187395023</c:v>
                </c:pt>
                <c:pt idx="104">
                  <c:v>114.36477952507707</c:v>
                </c:pt>
                <c:pt idx="105">
                  <c:v>114.23528471190372</c:v>
                </c:pt>
                <c:pt idx="106">
                  <c:v>114.10420052016516</c:v>
                </c:pt>
                <c:pt idx="107">
                  <c:v>113.97172927302348</c:v>
                </c:pt>
                <c:pt idx="108">
                  <c:v>113.8380695553009</c:v>
                </c:pt>
                <c:pt idx="109">
                  <c:v>113.70341358972718</c:v>
                </c:pt>
                <c:pt idx="110">
                  <c:v>113.5679450091173</c:v>
                </c:pt>
                <c:pt idx="111">
                  <c:v>113.43183704685507</c:v>
                </c:pt>
                <c:pt idx="112">
                  <c:v>113.29525114846396</c:v>
                </c:pt>
                <c:pt idx="113">
                  <c:v>113.15833599030213</c:v>
                </c:pt>
                <c:pt idx="114">
                  <c:v>113.02122687805361</c:v>
                </c:pt>
                <c:pt idx="115">
                  <c:v>112.88404548788579</c:v>
                </c:pt>
                <c:pt idx="116">
                  <c:v>112.74689990679457</c:v>
                </c:pt>
                <c:pt idx="117">
                  <c:v>112.60988492544169</c:v>
                </c:pt>
                <c:pt idx="118">
                  <c:v>112.47308253624017</c:v>
                </c:pt>
                <c:pt idx="119">
                  <c:v>112.33656259102861</c:v>
                </c:pt>
                <c:pt idx="120">
                  <c:v>112.20038357584951</c:v>
                </c:pt>
                <c:pt idx="121">
                  <c:v>112.06459346459457</c:v>
                </c:pt>
                <c:pt idx="122">
                  <c:v>111.92923061814994</c:v>
                </c:pt>
                <c:pt idx="123">
                  <c:v>111.79432470078652</c:v>
                </c:pt>
                <c:pt idx="124">
                  <c:v>111.65989759060155</c:v>
                </c:pt>
                <c:pt idx="125">
                  <c:v>111.5259642656103</c:v>
                </c:pt>
                <c:pt idx="126">
                  <c:v>111.39253365146338</c:v>
                </c:pt>
                <c:pt idx="127">
                  <c:v>111.25960942064242</c:v>
                </c:pt>
                <c:pt idx="128">
                  <c:v>111.12719073632563</c:v>
                </c:pt>
                <c:pt idx="129">
                  <c:v>110.99527293691398</c:v>
                </c:pt>
                <c:pt idx="130">
                  <c:v>110.86384815949393</c:v>
                </c:pt>
                <c:pt idx="131">
                  <c:v>110.73290590232583</c:v>
                </c:pt>
                <c:pt idx="132">
                  <c:v>110.60243352783988</c:v>
                </c:pt>
                <c:pt idx="133">
                  <c:v>110.47241670865012</c:v>
                </c:pt>
                <c:pt idx="134">
                  <c:v>110.34283981981839</c:v>
                </c:pt>
                <c:pt idx="135">
                  <c:v>110.21368628106627</c:v>
                </c:pt>
                <c:pt idx="136">
                  <c:v>110.0849388528946</c:v>
                </c:pt>
                <c:pt idx="137">
                  <c:v>109.95657989067023</c:v>
                </c:pt>
                <c:pt idx="138">
                  <c:v>109.8285915607146</c:v>
                </c:pt>
                <c:pt idx="139">
                  <c:v>109.70095602231332</c:v>
                </c:pt>
                <c:pt idx="140">
                  <c:v>109.57365557938384</c:v>
                </c:pt>
                <c:pt idx="141">
                  <c:v>109.44667280531276</c:v>
                </c:pt>
                <c:pt idx="142">
                  <c:v>109.31999064422227</c:v>
                </c:pt>
                <c:pt idx="143">
                  <c:v>109.19359249165997</c:v>
                </c:pt>
                <c:pt idx="144">
                  <c:v>109.067462257437</c:v>
                </c:pt>
                <c:pt idx="145">
                  <c:v>108.94158441307668</c:v>
                </c:pt>
                <c:pt idx="146">
                  <c:v>108.81594402608089</c:v>
                </c:pt>
                <c:pt idx="147">
                  <c:v>108.69052678298137</c:v>
                </c:pt>
                <c:pt idx="148">
                  <c:v>108.5653190029191</c:v>
                </c:pt>
                <c:pt idx="149">
                  <c:v>108.44030764328696</c:v>
                </c:pt>
                <c:pt idx="150">
                  <c:v>108.31548029878232</c:v>
                </c:pt>
                <c:pt idx="151">
                  <c:v>108.19082519504335</c:v>
                </c:pt>
                <c:pt idx="152">
                  <c:v>108.06633117788876</c:v>
                </c:pt>
                <c:pt idx="153">
                  <c:v>107.94198769904156</c:v>
                </c:pt>
                <c:pt idx="154">
                  <c:v>107.81778479909397</c:v>
                </c:pt>
                <c:pt idx="155">
                  <c:v>107.69371308836125</c:v>
                </c:pt>
                <c:pt idx="156">
                  <c:v>107.56976372617601</c:v>
                </c:pt>
                <c:pt idx="157">
                  <c:v>107.44592839908904</c:v>
                </c:pt>
                <c:pt idx="158">
                  <c:v>107.32219929836977</c:v>
                </c:pt>
                <c:pt idx="159">
                  <c:v>107.19856909713343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38744"/>
        <c:axId val="419739136"/>
      </c:scatterChart>
      <c:valAx>
        <c:axId val="419738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39136"/>
        <c:crosses val="autoZero"/>
        <c:crossBetween val="midCat"/>
      </c:valAx>
      <c:valAx>
        <c:axId val="419739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38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114.89100000000001</c:v>
                </c:pt>
                <c:pt idx="1">
                  <c:v>115.327</c:v>
                </c:pt>
                <c:pt idx="2">
                  <c:v>114.873</c:v>
                </c:pt>
                <c:pt idx="3">
                  <c:v>115.09099999999999</c:v>
                </c:pt>
                <c:pt idx="4">
                  <c:v>114.273</c:v>
                </c:pt>
                <c:pt idx="5">
                  <c:v>114.218</c:v>
                </c:pt>
                <c:pt idx="6">
                  <c:v>114.218</c:v>
                </c:pt>
                <c:pt idx="7">
                  <c:v>113.691</c:v>
                </c:pt>
                <c:pt idx="8">
                  <c:v>113.38200000000001</c:v>
                </c:pt>
                <c:pt idx="9">
                  <c:v>114.673</c:v>
                </c:pt>
                <c:pt idx="10">
                  <c:v>113.43600000000001</c:v>
                </c:pt>
                <c:pt idx="11">
                  <c:v>113.182</c:v>
                </c:pt>
                <c:pt idx="12">
                  <c:v>113.09099999999999</c:v>
                </c:pt>
                <c:pt idx="13">
                  <c:v>112.90900000000001</c:v>
                </c:pt>
                <c:pt idx="14">
                  <c:v>112.782</c:v>
                </c:pt>
                <c:pt idx="15">
                  <c:v>113.236</c:v>
                </c:pt>
                <c:pt idx="16">
                  <c:v>113.655</c:v>
                </c:pt>
                <c:pt idx="17">
                  <c:v>113.527</c:v>
                </c:pt>
                <c:pt idx="18">
                  <c:v>113.782</c:v>
                </c:pt>
                <c:pt idx="19">
                  <c:v>113.691</c:v>
                </c:pt>
                <c:pt idx="20">
                  <c:v>114.873</c:v>
                </c:pt>
                <c:pt idx="21">
                  <c:v>113</c:v>
                </c:pt>
                <c:pt idx="22">
                  <c:v>113.509</c:v>
                </c:pt>
                <c:pt idx="23">
                  <c:v>113.8</c:v>
                </c:pt>
                <c:pt idx="24">
                  <c:v>113.94499999999999</c:v>
                </c:pt>
                <c:pt idx="25">
                  <c:v>113.218</c:v>
                </c:pt>
                <c:pt idx="26">
                  <c:v>112.90900000000001</c:v>
                </c:pt>
                <c:pt idx="27">
                  <c:v>113.673</c:v>
                </c:pt>
                <c:pt idx="28">
                  <c:v>113.782</c:v>
                </c:pt>
                <c:pt idx="29">
                  <c:v>114.05500000000001</c:v>
                </c:pt>
                <c:pt idx="30">
                  <c:v>113</c:v>
                </c:pt>
                <c:pt idx="31">
                  <c:v>114.673</c:v>
                </c:pt>
                <c:pt idx="32">
                  <c:v>114.709</c:v>
                </c:pt>
                <c:pt idx="33">
                  <c:v>114.364</c:v>
                </c:pt>
                <c:pt idx="34">
                  <c:v>115.10899999999999</c:v>
                </c:pt>
                <c:pt idx="35">
                  <c:v>114.873</c:v>
                </c:pt>
                <c:pt idx="36">
                  <c:v>115.94499999999999</c:v>
                </c:pt>
                <c:pt idx="37">
                  <c:v>116.09099999999999</c:v>
                </c:pt>
                <c:pt idx="38">
                  <c:v>115.655</c:v>
                </c:pt>
                <c:pt idx="39">
                  <c:v>116.10899999999999</c:v>
                </c:pt>
                <c:pt idx="40">
                  <c:v>115.782</c:v>
                </c:pt>
                <c:pt idx="41">
                  <c:v>117.018</c:v>
                </c:pt>
                <c:pt idx="42">
                  <c:v>116.636</c:v>
                </c:pt>
                <c:pt idx="43">
                  <c:v>117</c:v>
                </c:pt>
                <c:pt idx="44">
                  <c:v>117.90900000000001</c:v>
                </c:pt>
                <c:pt idx="45">
                  <c:v>118.818</c:v>
                </c:pt>
                <c:pt idx="46">
                  <c:v>118.509</c:v>
                </c:pt>
                <c:pt idx="47">
                  <c:v>120.018</c:v>
                </c:pt>
                <c:pt idx="48">
                  <c:v>123.291</c:v>
                </c:pt>
                <c:pt idx="49">
                  <c:v>124.43600000000001</c:v>
                </c:pt>
                <c:pt idx="50">
                  <c:v>127.473</c:v>
                </c:pt>
                <c:pt idx="51">
                  <c:v>130.655</c:v>
                </c:pt>
                <c:pt idx="52">
                  <c:v>136.16399999999999</c:v>
                </c:pt>
                <c:pt idx="53">
                  <c:v>142.727</c:v>
                </c:pt>
                <c:pt idx="54">
                  <c:v>151.345</c:v>
                </c:pt>
                <c:pt idx="55">
                  <c:v>161.41800000000001</c:v>
                </c:pt>
                <c:pt idx="56">
                  <c:v>172.47300000000001</c:v>
                </c:pt>
                <c:pt idx="57">
                  <c:v>182.4</c:v>
                </c:pt>
                <c:pt idx="58">
                  <c:v>191.38200000000001</c:v>
                </c:pt>
                <c:pt idx="59">
                  <c:v>198.982</c:v>
                </c:pt>
                <c:pt idx="60">
                  <c:v>203.05500000000001</c:v>
                </c:pt>
                <c:pt idx="61">
                  <c:v>205.90899999999999</c:v>
                </c:pt>
                <c:pt idx="62">
                  <c:v>204.6</c:v>
                </c:pt>
                <c:pt idx="63">
                  <c:v>200.23599999999999</c:v>
                </c:pt>
                <c:pt idx="64">
                  <c:v>188.07300000000001</c:v>
                </c:pt>
                <c:pt idx="65">
                  <c:v>165.21799999999999</c:v>
                </c:pt>
                <c:pt idx="66">
                  <c:v>132.309</c:v>
                </c:pt>
                <c:pt idx="67">
                  <c:v>117.818</c:v>
                </c:pt>
                <c:pt idx="68">
                  <c:v>115.818</c:v>
                </c:pt>
                <c:pt idx="69">
                  <c:v>116.2</c:v>
                </c:pt>
                <c:pt idx="70">
                  <c:v>117.018</c:v>
                </c:pt>
                <c:pt idx="71">
                  <c:v>117.855</c:v>
                </c:pt>
                <c:pt idx="72">
                  <c:v>120.164</c:v>
                </c:pt>
                <c:pt idx="73">
                  <c:v>122.61799999999999</c:v>
                </c:pt>
                <c:pt idx="74">
                  <c:v>126.018</c:v>
                </c:pt>
                <c:pt idx="75">
                  <c:v>132.691</c:v>
                </c:pt>
                <c:pt idx="76">
                  <c:v>139.89099999999999</c:v>
                </c:pt>
                <c:pt idx="77">
                  <c:v>146.80000000000001</c:v>
                </c:pt>
                <c:pt idx="78">
                  <c:v>154.21799999999999</c:v>
                </c:pt>
                <c:pt idx="79">
                  <c:v>161.964</c:v>
                </c:pt>
                <c:pt idx="80">
                  <c:v>167.255</c:v>
                </c:pt>
                <c:pt idx="81">
                  <c:v>170.673</c:v>
                </c:pt>
                <c:pt idx="82">
                  <c:v>169.54499999999999</c:v>
                </c:pt>
                <c:pt idx="83">
                  <c:v>163.16399999999999</c:v>
                </c:pt>
                <c:pt idx="84">
                  <c:v>147.80000000000001</c:v>
                </c:pt>
                <c:pt idx="85">
                  <c:v>125.745</c:v>
                </c:pt>
                <c:pt idx="86">
                  <c:v>113.182</c:v>
                </c:pt>
                <c:pt idx="87">
                  <c:v>110.327</c:v>
                </c:pt>
                <c:pt idx="88">
                  <c:v>108.38200000000001</c:v>
                </c:pt>
                <c:pt idx="89">
                  <c:v>108.727</c:v>
                </c:pt>
                <c:pt idx="90">
                  <c:v>109.291</c:v>
                </c:pt>
                <c:pt idx="91">
                  <c:v>108.38200000000001</c:v>
                </c:pt>
                <c:pt idx="92">
                  <c:v>108.764</c:v>
                </c:pt>
                <c:pt idx="93">
                  <c:v>108.673</c:v>
                </c:pt>
                <c:pt idx="94">
                  <c:v>107.764</c:v>
                </c:pt>
                <c:pt idx="95">
                  <c:v>108.41800000000001</c:v>
                </c:pt>
                <c:pt idx="96">
                  <c:v>107.89100000000001</c:v>
                </c:pt>
                <c:pt idx="97">
                  <c:v>108.07299999999999</c:v>
                </c:pt>
                <c:pt idx="98">
                  <c:v>107.255</c:v>
                </c:pt>
                <c:pt idx="99">
                  <c:v>108.291</c:v>
                </c:pt>
                <c:pt idx="100">
                  <c:v>108.218</c:v>
                </c:pt>
                <c:pt idx="101">
                  <c:v>108.273</c:v>
                </c:pt>
                <c:pt idx="102">
                  <c:v>108.255</c:v>
                </c:pt>
                <c:pt idx="103">
                  <c:v>108.655</c:v>
                </c:pt>
                <c:pt idx="104">
                  <c:v>108.164</c:v>
                </c:pt>
                <c:pt idx="105">
                  <c:v>107.018</c:v>
                </c:pt>
                <c:pt idx="106">
                  <c:v>107.145</c:v>
                </c:pt>
                <c:pt idx="107">
                  <c:v>106.673</c:v>
                </c:pt>
                <c:pt idx="108">
                  <c:v>107.255</c:v>
                </c:pt>
                <c:pt idx="109">
                  <c:v>107.182</c:v>
                </c:pt>
                <c:pt idx="110">
                  <c:v>106.691</c:v>
                </c:pt>
                <c:pt idx="111">
                  <c:v>108.218</c:v>
                </c:pt>
                <c:pt idx="112">
                  <c:v>108.10899999999999</c:v>
                </c:pt>
                <c:pt idx="113">
                  <c:v>109.56399999999999</c:v>
                </c:pt>
                <c:pt idx="114">
                  <c:v>109.455</c:v>
                </c:pt>
                <c:pt idx="115">
                  <c:v>109.527</c:v>
                </c:pt>
                <c:pt idx="116">
                  <c:v>109.727</c:v>
                </c:pt>
                <c:pt idx="117">
                  <c:v>109.56399999999999</c:v>
                </c:pt>
                <c:pt idx="118">
                  <c:v>108.10899999999999</c:v>
                </c:pt>
                <c:pt idx="119">
                  <c:v>107.327</c:v>
                </c:pt>
                <c:pt idx="120">
                  <c:v>106.509</c:v>
                </c:pt>
                <c:pt idx="121">
                  <c:v>105.364</c:v>
                </c:pt>
                <c:pt idx="122">
                  <c:v>103.636</c:v>
                </c:pt>
                <c:pt idx="123">
                  <c:v>103.05500000000001</c:v>
                </c:pt>
                <c:pt idx="124">
                  <c:v>103.273</c:v>
                </c:pt>
                <c:pt idx="125">
                  <c:v>104.036</c:v>
                </c:pt>
                <c:pt idx="126">
                  <c:v>104.309</c:v>
                </c:pt>
                <c:pt idx="127">
                  <c:v>103.218</c:v>
                </c:pt>
                <c:pt idx="128">
                  <c:v>101.364</c:v>
                </c:pt>
                <c:pt idx="129">
                  <c:v>103.273</c:v>
                </c:pt>
                <c:pt idx="130">
                  <c:v>103.964</c:v>
                </c:pt>
                <c:pt idx="131">
                  <c:v>103.94499999999999</c:v>
                </c:pt>
                <c:pt idx="132">
                  <c:v>103.491</c:v>
                </c:pt>
                <c:pt idx="133">
                  <c:v>102.38200000000001</c:v>
                </c:pt>
                <c:pt idx="134">
                  <c:v>102.94499999999999</c:v>
                </c:pt>
                <c:pt idx="135">
                  <c:v>102.38200000000001</c:v>
                </c:pt>
                <c:pt idx="136">
                  <c:v>103.491</c:v>
                </c:pt>
                <c:pt idx="137">
                  <c:v>103.527</c:v>
                </c:pt>
                <c:pt idx="138">
                  <c:v>103.509</c:v>
                </c:pt>
                <c:pt idx="139">
                  <c:v>103.018</c:v>
                </c:pt>
                <c:pt idx="140">
                  <c:v>103.545</c:v>
                </c:pt>
                <c:pt idx="141">
                  <c:v>102.545</c:v>
                </c:pt>
                <c:pt idx="142">
                  <c:v>102.836</c:v>
                </c:pt>
                <c:pt idx="143">
                  <c:v>102.273</c:v>
                </c:pt>
                <c:pt idx="144">
                  <c:v>102.291</c:v>
                </c:pt>
                <c:pt idx="145">
                  <c:v>101.6</c:v>
                </c:pt>
                <c:pt idx="146">
                  <c:v>100.56399999999999</c:v>
                </c:pt>
                <c:pt idx="147">
                  <c:v>101.164</c:v>
                </c:pt>
                <c:pt idx="148">
                  <c:v>101.236</c:v>
                </c:pt>
                <c:pt idx="149">
                  <c:v>101.473</c:v>
                </c:pt>
                <c:pt idx="150">
                  <c:v>99.673000000000002</c:v>
                </c:pt>
                <c:pt idx="151">
                  <c:v>100.636</c:v>
                </c:pt>
                <c:pt idx="152">
                  <c:v>100.38200000000001</c:v>
                </c:pt>
                <c:pt idx="153">
                  <c:v>100.964</c:v>
                </c:pt>
                <c:pt idx="154">
                  <c:v>100.255</c:v>
                </c:pt>
                <c:pt idx="155">
                  <c:v>99.144999999999996</c:v>
                </c:pt>
                <c:pt idx="156">
                  <c:v>100.764</c:v>
                </c:pt>
                <c:pt idx="157">
                  <c:v>99.527000000000001</c:v>
                </c:pt>
                <c:pt idx="158">
                  <c:v>99.835999999999999</c:v>
                </c:pt>
                <c:pt idx="159">
                  <c:v>99.944999999999993</c:v>
                </c:pt>
                <c:pt idx="160">
                  <c:v>99.581999999999994</c:v>
                </c:pt>
                <c:pt idx="161">
                  <c:v>100.982</c:v>
                </c:pt>
                <c:pt idx="162">
                  <c:v>99.326999999999998</c:v>
                </c:pt>
                <c:pt idx="163">
                  <c:v>99.727000000000004</c:v>
                </c:pt>
                <c:pt idx="164">
                  <c:v>99.326999999999998</c:v>
                </c:pt>
                <c:pt idx="165">
                  <c:v>99.164000000000001</c:v>
                </c:pt>
                <c:pt idx="166">
                  <c:v>100.145</c:v>
                </c:pt>
                <c:pt idx="167">
                  <c:v>99.963999999999999</c:v>
                </c:pt>
                <c:pt idx="168">
                  <c:v>98.835999999999999</c:v>
                </c:pt>
                <c:pt idx="169">
                  <c:v>99.909000000000006</c:v>
                </c:pt>
                <c:pt idx="170">
                  <c:v>98.673000000000002</c:v>
                </c:pt>
                <c:pt idx="171">
                  <c:v>99.545000000000002</c:v>
                </c:pt>
                <c:pt idx="172">
                  <c:v>99.090999999999994</c:v>
                </c:pt>
                <c:pt idx="173">
                  <c:v>98.617999999999995</c:v>
                </c:pt>
                <c:pt idx="174">
                  <c:v>99.418000000000006</c:v>
                </c:pt>
                <c:pt idx="175">
                  <c:v>99.164000000000001</c:v>
                </c:pt>
                <c:pt idx="176">
                  <c:v>99.164000000000001</c:v>
                </c:pt>
                <c:pt idx="177">
                  <c:v>99.090999999999994</c:v>
                </c:pt>
                <c:pt idx="178">
                  <c:v>99.018000000000001</c:v>
                </c:pt>
                <c:pt idx="179">
                  <c:v>98.2</c:v>
                </c:pt>
                <c:pt idx="180">
                  <c:v>99.581999999999994</c:v>
                </c:pt>
                <c:pt idx="181">
                  <c:v>100.10899999999999</c:v>
                </c:pt>
                <c:pt idx="182">
                  <c:v>98.8</c:v>
                </c:pt>
                <c:pt idx="183">
                  <c:v>99.254999999999995</c:v>
                </c:pt>
                <c:pt idx="184">
                  <c:v>98.835999999999999</c:v>
                </c:pt>
                <c:pt idx="185">
                  <c:v>98</c:v>
                </c:pt>
                <c:pt idx="186">
                  <c:v>98.635999999999996</c:v>
                </c:pt>
                <c:pt idx="187">
                  <c:v>98.126999999999995</c:v>
                </c:pt>
                <c:pt idx="188">
                  <c:v>98.745000000000005</c:v>
                </c:pt>
                <c:pt idx="189">
                  <c:v>98.236000000000004</c:v>
                </c:pt>
                <c:pt idx="190">
                  <c:v>98.218000000000004</c:v>
                </c:pt>
                <c:pt idx="191">
                  <c:v>98.763999999999996</c:v>
                </c:pt>
                <c:pt idx="192">
                  <c:v>99.236000000000004</c:v>
                </c:pt>
                <c:pt idx="193">
                  <c:v>98.182000000000002</c:v>
                </c:pt>
                <c:pt idx="194">
                  <c:v>98.891000000000005</c:v>
                </c:pt>
                <c:pt idx="195">
                  <c:v>97.8</c:v>
                </c:pt>
                <c:pt idx="196">
                  <c:v>99.308999999999997</c:v>
                </c:pt>
                <c:pt idx="197">
                  <c:v>99.218000000000004</c:v>
                </c:pt>
                <c:pt idx="198">
                  <c:v>99.326999999999998</c:v>
                </c:pt>
                <c:pt idx="199">
                  <c:v>98.6</c:v>
                </c:pt>
                <c:pt idx="200">
                  <c:v>99.144999999999996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116.43742231419832</c:v>
                </c:pt>
                <c:pt idx="24">
                  <c:v>116.33497765512394</c:v>
                </c:pt>
                <c:pt idx="25">
                  <c:v>116.23254935719309</c:v>
                </c:pt>
                <c:pt idx="26">
                  <c:v>116.13013853255032</c:v>
                </c:pt>
                <c:pt idx="27">
                  <c:v>116.02774635507525</c:v>
                </c:pt>
                <c:pt idx="28">
                  <c:v>115.92537406186588</c:v>
                </c:pt>
                <c:pt idx="29">
                  <c:v>115.82302295447697</c:v>
                </c:pt>
                <c:pt idx="30">
                  <c:v>115.7206944000818</c:v>
                </c:pt>
                <c:pt idx="31">
                  <c:v>115.61838983361845</c:v>
                </c:pt>
                <c:pt idx="32">
                  <c:v>115.51611076591514</c:v>
                </c:pt>
                <c:pt idx="33">
                  <c:v>115.41385881888222</c:v>
                </c:pt>
                <c:pt idx="34">
                  <c:v>115.31163587023639</c:v>
                </c:pt>
                <c:pt idx="35">
                  <c:v>115.20944460840406</c:v>
                </c:pt>
                <c:pt idx="36">
                  <c:v>115.1072905197713</c:v>
                </c:pt>
                <c:pt idx="37">
                  <c:v>115.00518854480438</c:v>
                </c:pt>
                <c:pt idx="38">
                  <c:v>114.90318392566523</c:v>
                </c:pt>
                <c:pt idx="39">
                  <c:v>114.80141320230227</c:v>
                </c:pt>
                <c:pt idx="40">
                  <c:v>114.7002706455298</c:v>
                </c:pt>
                <c:pt idx="41">
                  <c:v>114.60083083145281</c:v>
                </c:pt>
                <c:pt idx="42">
                  <c:v>114.50584409592514</c:v>
                </c:pt>
                <c:pt idx="43">
                  <c:v>114.42190370161994</c:v>
                </c:pt>
                <c:pt idx="44">
                  <c:v>114.36378251168144</c:v>
                </c:pt>
                <c:pt idx="45">
                  <c:v>114.36234660562259</c:v>
                </c:pt>
                <c:pt idx="46">
                  <c:v>114.47756210160733</c:v>
                </c:pt>
                <c:pt idx="47">
                  <c:v>114.81734262207591</c:v>
                </c:pt>
                <c:pt idx="48">
                  <c:v>115.56060745074485</c:v>
                </c:pt>
                <c:pt idx="49">
                  <c:v>116.9784841852188</c:v>
                </c:pt>
                <c:pt idx="50">
                  <c:v>119.44169849498111</c:v>
                </c:pt>
                <c:pt idx="51">
                  <c:v>123.39728264329089</c:v>
                </c:pt>
                <c:pt idx="52">
                  <c:v>129.29808913531207</c:v>
                </c:pt>
                <c:pt idx="53">
                  <c:v>137.47876407053275</c:v>
                </c:pt>
                <c:pt idx="54">
                  <c:v>147.99332014917158</c:v>
                </c:pt>
                <c:pt idx="55">
                  <c:v>160.45714557599365</c:v>
                </c:pt>
                <c:pt idx="56">
                  <c:v>173.95756977359247</c:v>
                </c:pt>
                <c:pt idx="57">
                  <c:v>187.09621610799732</c:v>
                </c:pt>
                <c:pt idx="58">
                  <c:v>198.19365685529581</c:v>
                </c:pt>
                <c:pt idx="59">
                  <c:v>205.62808109626576</c:v>
                </c:pt>
                <c:pt idx="60">
                  <c:v>208.21795808380153</c:v>
                </c:pt>
                <c:pt idx="61">
                  <c:v>205.52520063064077</c:v>
                </c:pt>
                <c:pt idx="62">
                  <c:v>197.9718827004296</c:v>
                </c:pt>
                <c:pt idx="63">
                  <c:v>186.72776897395406</c:v>
                </c:pt>
                <c:pt idx="64">
                  <c:v>173.40992189549408</c:v>
                </c:pt>
                <c:pt idx="65">
                  <c:v>159.70065897032725</c:v>
                </c:pt>
                <c:pt idx="66">
                  <c:v>147.00800748818952</c:v>
                </c:pt>
                <c:pt idx="67">
                  <c:v>136.26086079059675</c:v>
                </c:pt>
                <c:pt idx="68">
                  <c:v>127.87093526419056</c:v>
                </c:pt>
                <c:pt idx="69">
                  <c:v>121.8363432902797</c:v>
                </c:pt>
                <c:pt idx="70">
                  <c:v>117.92907008517764</c:v>
                </c:pt>
                <c:pt idx="71">
                  <c:v>115.90325451463008</c:v>
                </c:pt>
                <c:pt idx="72">
                  <c:v>115.6686282694033</c:v>
                </c:pt>
                <c:pt idx="73">
                  <c:v>117.37733339505162</c:v>
                </c:pt>
                <c:pt idx="74">
                  <c:v>121.37215534073528</c:v>
                </c:pt>
                <c:pt idx="75">
                  <c:v>127.96315415677689</c:v>
                </c:pt>
                <c:pt idx="76">
                  <c:v>137.06717700770469</c:v>
                </c:pt>
                <c:pt idx="77">
                  <c:v>147.85560017581915</c:v>
                </c:pt>
                <c:pt idx="78">
                  <c:v>158.64014892194899</c:v>
                </c:pt>
                <c:pt idx="79">
                  <c:v>167.18188667065351</c:v>
                </c:pt>
                <c:pt idx="80">
                  <c:v>171.3962126944995</c:v>
                </c:pt>
                <c:pt idx="81">
                  <c:v>170.15431274427675</c:v>
                </c:pt>
                <c:pt idx="82">
                  <c:v>163.7554443174734</c:v>
                </c:pt>
                <c:pt idx="83">
                  <c:v>153.79710517645395</c:v>
                </c:pt>
                <c:pt idx="84">
                  <c:v>142.51757021109069</c:v>
                </c:pt>
                <c:pt idx="85">
                  <c:v>131.97792397190608</c:v>
                </c:pt>
                <c:pt idx="86">
                  <c:v>123.48641379017823</c:v>
                </c:pt>
                <c:pt idx="87">
                  <c:v>117.45796562999412</c:v>
                </c:pt>
                <c:pt idx="88">
                  <c:v>113.6328960214159</c:v>
                </c:pt>
                <c:pt idx="89">
                  <c:v>111.43395890279486</c:v>
                </c:pt>
                <c:pt idx="90">
                  <c:v>110.26474737894253</c:v>
                </c:pt>
                <c:pt idx="91">
                  <c:v>109.66578865304398</c:v>
                </c:pt>
                <c:pt idx="92">
                  <c:v>109.34577369811682</c:v>
                </c:pt>
                <c:pt idx="93">
                  <c:v>109.14669324410646</c:v>
                </c:pt>
                <c:pt idx="94">
                  <c:v>108.99376373955917</c:v>
                </c:pt>
                <c:pt idx="95">
                  <c:v>108.85574495185847</c:v>
                </c:pt>
                <c:pt idx="96">
                  <c:v>108.72103853122009</c:v>
                </c:pt>
                <c:pt idx="97">
                  <c:v>108.58581028082327</c:v>
                </c:pt>
                <c:pt idx="98">
                  <c:v>108.44894718219541</c:v>
                </c:pt>
                <c:pt idx="99">
                  <c:v>108.31019432084206</c:v>
                </c:pt>
                <c:pt idx="100">
                  <c:v>108.16955302867323</c:v>
                </c:pt>
                <c:pt idx="101">
                  <c:v>108.02712748666072</c:v>
                </c:pt>
                <c:pt idx="102">
                  <c:v>107.88316334380289</c:v>
                </c:pt>
                <c:pt idx="103">
                  <c:v>107.73831108616467</c:v>
                </c:pt>
                <c:pt idx="104">
                  <c:v>107.59438458872823</c:v>
                </c:pt>
                <c:pt idx="105">
                  <c:v>107.45613291643572</c:v>
                </c:pt>
                <c:pt idx="106">
                  <c:v>107.33459442366876</c:v>
                </c:pt>
                <c:pt idx="107">
                  <c:v>107.25188302646016</c:v>
                </c:pt>
                <c:pt idx="108">
                  <c:v>107.24512158571534</c:v>
                </c:pt>
                <c:pt idx="109">
                  <c:v>107.36408004162679</c:v>
                </c:pt>
                <c:pt idx="110">
                  <c:v>107.65571115072166</c:v>
                </c:pt>
                <c:pt idx="111">
                  <c:v>108.13378868984499</c:v>
                </c:pt>
                <c:pt idx="112">
                  <c:v>108.74476765334421</c:v>
                </c:pt>
                <c:pt idx="113">
                  <c:v>109.35417586632862</c:v>
                </c:pt>
                <c:pt idx="114">
                  <c:v>109.77622542506435</c:v>
                </c:pt>
                <c:pt idx="115">
                  <c:v>109.84479448450925</c:v>
                </c:pt>
                <c:pt idx="116">
                  <c:v>109.49038014250704</c:v>
                </c:pt>
                <c:pt idx="117">
                  <c:v>108.77485087779409</c:v>
                </c:pt>
                <c:pt idx="118">
                  <c:v>107.86052155445093</c:v>
                </c:pt>
                <c:pt idx="119">
                  <c:v>106.93448532803035</c:v>
                </c:pt>
                <c:pt idx="120">
                  <c:v>106.13593156978901</c:v>
                </c:pt>
                <c:pt idx="121">
                  <c:v>105.52355504477777</c:v>
                </c:pt>
                <c:pt idx="122">
                  <c:v>105.08699910253947</c:v>
                </c:pt>
                <c:pt idx="123">
                  <c:v>104.7805173282286</c:v>
                </c:pt>
                <c:pt idx="124">
                  <c:v>104.55405487802673</c:v>
                </c:pt>
                <c:pt idx="125">
                  <c:v>104.36968288258163</c:v>
                </c:pt>
                <c:pt idx="126">
                  <c:v>104.20458597267941</c:v>
                </c:pt>
                <c:pt idx="127">
                  <c:v>104.04733279721978</c:v>
                </c:pt>
                <c:pt idx="128">
                  <c:v>103.89306302669328</c:v>
                </c:pt>
                <c:pt idx="129">
                  <c:v>103.74008769436091</c:v>
                </c:pt>
                <c:pt idx="130">
                  <c:v>103.58821440468255</c:v>
                </c:pt>
                <c:pt idx="131">
                  <c:v>103.43838217466589</c:v>
                </c:pt>
                <c:pt idx="132">
                  <c:v>103.2932423479262</c:v>
                </c:pt>
                <c:pt idx="133">
                  <c:v>103.15839404917726</c:v>
                </c:pt>
                <c:pt idx="134">
                  <c:v>103.04361109411575</c:v>
                </c:pt>
                <c:pt idx="135">
                  <c:v>102.96257850765018</c:v>
                </c:pt>
                <c:pt idx="136">
                  <c:v>102.92912314253284</c:v>
                </c:pt>
                <c:pt idx="137">
                  <c:v>102.94903588960842</c:v>
                </c:pt>
                <c:pt idx="138">
                  <c:v>103.01007659114566</c:v>
                </c:pt>
                <c:pt idx="139">
                  <c:v>103.0768356340312</c:v>
                </c:pt>
                <c:pt idx="140">
                  <c:v>103.09747968363752</c:v>
                </c:pt>
                <c:pt idx="141">
                  <c:v>103.02304324130995</c:v>
                </c:pt>
                <c:pt idx="142">
                  <c:v>102.83002689464854</c:v>
                </c:pt>
                <c:pt idx="143">
                  <c:v>102.53221333845711</c:v>
                </c:pt>
                <c:pt idx="144">
                  <c:v>102.17366291857185</c:v>
                </c:pt>
                <c:pt idx="145">
                  <c:v>101.80769737861571</c:v>
                </c:pt>
                <c:pt idx="146">
                  <c:v>101.47542561678338</c:v>
                </c:pt>
                <c:pt idx="147">
                  <c:v>101.19524625226978</c:v>
                </c:pt>
                <c:pt idx="148">
                  <c:v>100.96531216904596</c:v>
                </c:pt>
                <c:pt idx="149">
                  <c:v>100.77298921416342</c:v>
                </c:pt>
                <c:pt idx="150">
                  <c:v>100.60397376544996</c:v>
                </c:pt>
                <c:pt idx="151">
                  <c:v>100.44727497346287</c:v>
                </c:pt>
                <c:pt idx="152">
                  <c:v>100.29623214650584</c:v>
                </c:pt>
                <c:pt idx="153">
                  <c:v>100.14749177084443</c:v>
                </c:pt>
                <c:pt idx="154">
                  <c:v>99.999614668398806</c:v>
                </c:pt>
                <c:pt idx="155">
                  <c:v>99.852065255038411</c:v>
                </c:pt>
                <c:pt idx="156">
                  <c:v>99.704667201762248</c:v>
                </c:pt>
                <c:pt idx="157">
                  <c:v>99.557366717897025</c:v>
                </c:pt>
                <c:pt idx="158">
                  <c:v>99.410146381266969</c:v>
                </c:pt>
                <c:pt idx="159">
                  <c:v>99.262998366061041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116.43742231419832</c:v>
                </c:pt>
                <c:pt idx="24">
                  <c:v>116.33497765512392</c:v>
                </c:pt>
                <c:pt idx="25">
                  <c:v>116.23254935719298</c:v>
                </c:pt>
                <c:pt idx="26">
                  <c:v>116.13013853254952</c:v>
                </c:pt>
                <c:pt idx="27">
                  <c:v>116.02774635507006</c:v>
                </c:pt>
                <c:pt idx="28">
                  <c:v>115.92537406183382</c:v>
                </c:pt>
                <c:pt idx="29">
                  <c:v>115.82302295428939</c:v>
                </c:pt>
                <c:pt idx="30">
                  <c:v>115.72069439904405</c:v>
                </c:pt>
                <c:pt idx="31">
                  <c:v>115.6183898281906</c:v>
                </c:pt>
                <c:pt idx="32">
                  <c:v>115.51611073907318</c:v>
                </c:pt>
                <c:pt idx="33">
                  <c:v>115.41385869337998</c:v>
                </c:pt>
                <c:pt idx="34">
                  <c:v>115.31163531543261</c:v>
                </c:pt>
                <c:pt idx="35">
                  <c:v>115.2094422895253</c:v>
                </c:pt>
                <c:pt idx="36">
                  <c:v>115.10728135614467</c:v>
                </c:pt>
                <c:pt idx="37">
                  <c:v>115.00515430687889</c:v>
                </c:pt>
                <c:pt idx="38">
                  <c:v>114.90306297779844</c:v>
                </c:pt>
                <c:pt idx="39">
                  <c:v>114.80100924106212</c:v>
                </c:pt>
                <c:pt idx="40">
                  <c:v>114.69899499447045</c:v>
                </c:pt>
                <c:pt idx="41">
                  <c:v>114.59702214865284</c:v>
                </c:pt>
                <c:pt idx="42">
                  <c:v>114.49509261153672</c:v>
                </c:pt>
                <c:pt idx="43">
                  <c:v>114.393208269704</c:v>
                </c:pt>
                <c:pt idx="44">
                  <c:v>114.29137096619438</c:v>
                </c:pt>
                <c:pt idx="45">
                  <c:v>114.18958247426481</c:v>
                </c:pt>
                <c:pt idx="46">
                  <c:v>114.08784446656048</c:v>
                </c:pt>
                <c:pt idx="47">
                  <c:v>113.98615847909542</c:v>
                </c:pt>
                <c:pt idx="48">
                  <c:v>113.88452586937973</c:v>
                </c:pt>
                <c:pt idx="49">
                  <c:v>113.78294776796739</c:v>
                </c:pt>
                <c:pt idx="50">
                  <c:v>113.68142502263242</c:v>
                </c:pt>
                <c:pt idx="51">
                  <c:v>113.57995813431604</c:v>
                </c:pt>
                <c:pt idx="52">
                  <c:v>113.47854718392109</c:v>
                </c:pt>
                <c:pt idx="53">
                  <c:v>113.37719174896834</c:v>
                </c:pt>
                <c:pt idx="54">
                  <c:v>113.27589080907309</c:v>
                </c:pt>
                <c:pt idx="55">
                  <c:v>113.17464263915258</c:v>
                </c:pt>
                <c:pt idx="56">
                  <c:v>113.07344468924208</c:v>
                </c:pt>
                <c:pt idx="57">
                  <c:v>112.97229344978356</c:v>
                </c:pt>
                <c:pt idx="58">
                  <c:v>112.87118430126259</c:v>
                </c:pt>
                <c:pt idx="59">
                  <c:v>112.77011134711626</c:v>
                </c:pt>
                <c:pt idx="60">
                  <c:v>112.66906722892504</c:v>
                </c:pt>
                <c:pt idx="61">
                  <c:v>112.56804292304733</c:v>
                </c:pt>
                <c:pt idx="62">
                  <c:v>112.46702751806927</c:v>
                </c:pt>
                <c:pt idx="63">
                  <c:v>112.36600797274066</c:v>
                </c:pt>
                <c:pt idx="64">
                  <c:v>112.26496885446323</c:v>
                </c:pt>
                <c:pt idx="65">
                  <c:v>112.16389205891203</c:v>
                </c:pt>
                <c:pt idx="66">
                  <c:v>112.06275651201884</c:v>
                </c:pt>
                <c:pt idx="67">
                  <c:v>111.96153785634877</c:v>
                </c:pt>
                <c:pt idx="68">
                  <c:v>111.8602081248721</c:v>
                </c:pt>
                <c:pt idx="69">
                  <c:v>111.75873540628888</c:v>
                </c:pt>
                <c:pt idx="70">
                  <c:v>111.65708350740826</c:v>
                </c:pt>
                <c:pt idx="71">
                  <c:v>111.55521161962288</c:v>
                </c:pt>
                <c:pt idx="72">
                  <c:v>111.45307399823318</c:v>
                </c:pt>
                <c:pt idx="73">
                  <c:v>111.35061966524626</c:v>
                </c:pt>
                <c:pt idx="74">
                  <c:v>111.24779214824629</c:v>
                </c:pt>
                <c:pt idx="75">
                  <c:v>111.14452926994116</c:v>
                </c:pt>
                <c:pt idx="76">
                  <c:v>111.04076300493141</c:v>
                </c:pt>
                <c:pt idx="77">
                  <c:v>110.93641942199091</c:v>
                </c:pt>
                <c:pt idx="78">
                  <c:v>110.83141873153313</c:v>
                </c:pt>
                <c:pt idx="79">
                  <c:v>110.72567545876133</c:v>
                </c:pt>
                <c:pt idx="80">
                  <c:v>110.61909876304972</c:v>
                </c:pt>
                <c:pt idx="81">
                  <c:v>110.51159292313608</c:v>
                </c:pt>
                <c:pt idx="82">
                  <c:v>110.40305800548529</c:v>
                </c:pt>
                <c:pt idx="83">
                  <c:v>110.29339072950359</c:v>
                </c:pt>
                <c:pt idx="84">
                  <c:v>110.18248553797555</c:v>
                </c:pt>
                <c:pt idx="85">
                  <c:v>110.07023587409692</c:v>
                </c:pt>
                <c:pt idx="86">
                  <c:v>109.95653565782987</c:v>
                </c:pt>
                <c:pt idx="87">
                  <c:v>109.84128094422148</c:v>
                </c:pt>
                <c:pt idx="88">
                  <c:v>109.7243717351891</c:v>
                </c:pt>
                <c:pt idx="89">
                  <c:v>109.6057139046594</c:v>
                </c:pt>
                <c:pt idx="90">
                  <c:v>109.48522118561553</c:v>
                </c:pt>
                <c:pt idx="91">
                  <c:v>109.36281715745088</c:v>
                </c:pt>
                <c:pt idx="92">
                  <c:v>109.23843716402695</c:v>
                </c:pt>
                <c:pt idx="93">
                  <c:v>109.11203008794706</c:v>
                </c:pt>
                <c:pt idx="94">
                  <c:v>108.98355990561345</c:v>
                </c:pt>
                <c:pt idx="95">
                  <c:v>108.85300695123058</c:v>
                </c:pt>
                <c:pt idx="96">
                  <c:v>108.72036882628434</c:v>
                </c:pt>
                <c:pt idx="97">
                  <c:v>108.58566090399114</c:v>
                </c:pt>
                <c:pt idx="98">
                  <c:v>108.44891639513192</c:v>
                </c:pt>
                <c:pt idx="99">
                  <c:v>108.31018596151139</c:v>
                </c:pt>
                <c:pt idx="100">
                  <c:v>108.1695368846139</c:v>
                </c:pt>
                <c:pt idx="101">
                  <c:v>108.02705181827636</c:v>
                </c:pt>
                <c:pt idx="102">
                  <c:v>107.8828271737454</c:v>
                </c:pt>
                <c:pt idx="103">
                  <c:v>107.7369712018636</c:v>
                </c:pt>
                <c:pt idx="104">
                  <c:v>107.58960184918703</c:v>
                </c:pt>
                <c:pt idx="105">
                  <c:v>107.4408444718444</c:v>
                </c:pt>
                <c:pt idx="106">
                  <c:v>107.29082949267132</c:v>
                </c:pt>
                <c:pt idx="107">
                  <c:v>107.13969008383347</c:v>
                </c:pt>
                <c:pt idx="108">
                  <c:v>106.98755994944801</c:v>
                </c:pt>
                <c:pt idx="109">
                  <c:v>106.83457127159198</c:v>
                </c:pt>
                <c:pt idx="110">
                  <c:v>106.68085286968905</c:v>
                </c:pt>
                <c:pt idx="111">
                  <c:v>106.52652860877727</c:v>
                </c:pt>
                <c:pt idx="112">
                  <c:v>106.37171607767841</c:v>
                </c:pt>
                <c:pt idx="113">
                  <c:v>106.21652554454721</c:v>
                </c:pt>
                <c:pt idx="114">
                  <c:v>106.06105918537936</c:v>
                </c:pt>
                <c:pt idx="115">
                  <c:v>105.9054105712536</c:v>
                </c:pt>
                <c:pt idx="116">
                  <c:v>105.74966439259347</c:v>
                </c:pt>
                <c:pt idx="117">
                  <c:v>105.59389639356394</c:v>
                </c:pt>
                <c:pt idx="118">
                  <c:v>105.43817348671027</c:v>
                </c:pt>
                <c:pt idx="119">
                  <c:v>105.28255401683424</c:v>
                </c:pt>
                <c:pt idx="120">
                  <c:v>105.12708814354897</c:v>
                </c:pt>
                <c:pt idx="121">
                  <c:v>104.97181831360014</c:v>
                </c:pt>
                <c:pt idx="122">
                  <c:v>104.8167797965409</c:v>
                </c:pt>
                <c:pt idx="123">
                  <c:v>104.66200126038173</c:v>
                </c:pt>
                <c:pt idx="124">
                  <c:v>104.50750536713576</c:v>
                </c:pt>
                <c:pt idx="125">
                  <c:v>104.35330937152713</c:v>
                </c:pt>
                <c:pt idx="126">
                  <c:v>104.19942570936034</c:v>
                </c:pt>
                <c:pt idx="127">
                  <c:v>104.04586256504594</c:v>
                </c:pt>
                <c:pt idx="128">
                  <c:v>103.89262441046969</c:v>
                </c:pt>
                <c:pt idx="129">
                  <c:v>103.73971250974189</c:v>
                </c:pt>
                <c:pt idx="130">
                  <c:v>103.58712538635633</c:v>
                </c:pt>
                <c:pt idx="131">
                  <c:v>103.43485925093921</c:v>
                </c:pt>
                <c:pt idx="132">
                  <c:v>103.28290838909452</c:v>
                </c:pt>
                <c:pt idx="133">
                  <c:v>103.1312655098895</c:v>
                </c:pt>
                <c:pt idx="134">
                  <c:v>102.97992205630565</c:v>
                </c:pt>
                <c:pt idx="135">
                  <c:v>102.82886847954413</c:v>
                </c:pt>
                <c:pt idx="136">
                  <c:v>102.67809447945669</c:v>
                </c:pt>
                <c:pt idx="137">
                  <c:v>102.52758921360521</c:v>
                </c:pt>
                <c:pt idx="138">
                  <c:v>102.37734147756838</c:v>
                </c:pt>
                <c:pt idx="139">
                  <c:v>102.22733985913506</c:v>
                </c:pt>
                <c:pt idx="140">
                  <c:v>102.07757286897734</c:v>
                </c:pt>
                <c:pt idx="141">
                  <c:v>101.92802905029747</c:v>
                </c:pt>
                <c:pt idx="142">
                  <c:v>101.77869706980961</c:v>
                </c:pt>
                <c:pt idx="143">
                  <c:v>101.62956579226167</c:v>
                </c:pt>
                <c:pt idx="144">
                  <c:v>101.48062434053358</c:v>
                </c:pt>
                <c:pt idx="145">
                  <c:v>101.33186214317453</c:v>
                </c:pt>
                <c:pt idx="146">
                  <c:v>101.18326897106861</c:v>
                </c:pt>
                <c:pt idx="147">
                  <c:v>101.03483496474961</c:v>
                </c:pt>
                <c:pt idx="148">
                  <c:v>100.88655065372544</c:v>
                </c:pt>
                <c:pt idx="149">
                  <c:v>100.73840696902094</c:v>
                </c:pt>
                <c:pt idx="150">
                  <c:v>100.59039525000858</c:v>
                </c:pt>
                <c:pt idx="151">
                  <c:v>100.44250724646602</c:v>
                </c:pt>
                <c:pt idx="152">
                  <c:v>100.29473511668381</c:v>
                </c:pt>
                <c:pt idx="153">
                  <c:v>100.14707142233871</c:v>
                </c:pt>
                <c:pt idx="154">
                  <c:v>99.999509120753885</c:v>
                </c:pt>
                <c:pt idx="155">
                  <c:v>99.852041555080746</c:v>
                </c:pt>
                <c:pt idx="156">
                  <c:v>99.704662442862272</c:v>
                </c:pt>
                <c:pt idx="157">
                  <c:v>99.557365863370464</c:v>
                </c:pt>
                <c:pt idx="158">
                  <c:v>99.410146244051035</c:v>
                </c:pt>
                <c:pt idx="159">
                  <c:v>99.262998346357534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39920"/>
        <c:axId val="419740312"/>
      </c:scatterChart>
      <c:valAx>
        <c:axId val="419739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40312"/>
        <c:crosses val="autoZero"/>
        <c:crossBetween val="midCat"/>
      </c:valAx>
      <c:valAx>
        <c:axId val="419740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3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112.673</c:v>
                </c:pt>
                <c:pt idx="1">
                  <c:v>112.873</c:v>
                </c:pt>
                <c:pt idx="2">
                  <c:v>112.05500000000001</c:v>
                </c:pt>
                <c:pt idx="3">
                  <c:v>113</c:v>
                </c:pt>
                <c:pt idx="4">
                  <c:v>112.636</c:v>
                </c:pt>
                <c:pt idx="5">
                  <c:v>113.4</c:v>
                </c:pt>
                <c:pt idx="6">
                  <c:v>111.982</c:v>
                </c:pt>
                <c:pt idx="7">
                  <c:v>111.05500000000001</c:v>
                </c:pt>
                <c:pt idx="8">
                  <c:v>112</c:v>
                </c:pt>
                <c:pt idx="9">
                  <c:v>110.873</c:v>
                </c:pt>
                <c:pt idx="10">
                  <c:v>111.018</c:v>
                </c:pt>
                <c:pt idx="11">
                  <c:v>110.836</c:v>
                </c:pt>
                <c:pt idx="12">
                  <c:v>112.09099999999999</c:v>
                </c:pt>
                <c:pt idx="13">
                  <c:v>110.836</c:v>
                </c:pt>
                <c:pt idx="14">
                  <c:v>110.873</c:v>
                </c:pt>
                <c:pt idx="15">
                  <c:v>110.164</c:v>
                </c:pt>
                <c:pt idx="16">
                  <c:v>111.691</c:v>
                </c:pt>
                <c:pt idx="17">
                  <c:v>110.09099999999999</c:v>
                </c:pt>
                <c:pt idx="18">
                  <c:v>111.10899999999999</c:v>
                </c:pt>
                <c:pt idx="19">
                  <c:v>112.2</c:v>
                </c:pt>
                <c:pt idx="20">
                  <c:v>112.982</c:v>
                </c:pt>
                <c:pt idx="21">
                  <c:v>111.43600000000001</c:v>
                </c:pt>
                <c:pt idx="22">
                  <c:v>110.636</c:v>
                </c:pt>
                <c:pt idx="23">
                  <c:v>110.90900000000001</c:v>
                </c:pt>
                <c:pt idx="24">
                  <c:v>111.018</c:v>
                </c:pt>
                <c:pt idx="25">
                  <c:v>112.07299999999999</c:v>
                </c:pt>
                <c:pt idx="26">
                  <c:v>110.255</c:v>
                </c:pt>
                <c:pt idx="27">
                  <c:v>111.545</c:v>
                </c:pt>
                <c:pt idx="28">
                  <c:v>111.873</c:v>
                </c:pt>
                <c:pt idx="29">
                  <c:v>110.636</c:v>
                </c:pt>
                <c:pt idx="30">
                  <c:v>110.92700000000001</c:v>
                </c:pt>
                <c:pt idx="31">
                  <c:v>111.05500000000001</c:v>
                </c:pt>
                <c:pt idx="32">
                  <c:v>111.05500000000001</c:v>
                </c:pt>
                <c:pt idx="33">
                  <c:v>111.709</c:v>
                </c:pt>
                <c:pt idx="34">
                  <c:v>111.836</c:v>
                </c:pt>
                <c:pt idx="35">
                  <c:v>112.527</c:v>
                </c:pt>
                <c:pt idx="36">
                  <c:v>112.818</c:v>
                </c:pt>
                <c:pt idx="37">
                  <c:v>111.873</c:v>
                </c:pt>
                <c:pt idx="38">
                  <c:v>112.4</c:v>
                </c:pt>
                <c:pt idx="39">
                  <c:v>112.309</c:v>
                </c:pt>
                <c:pt idx="40">
                  <c:v>112.09099999999999</c:v>
                </c:pt>
                <c:pt idx="41">
                  <c:v>112.709</c:v>
                </c:pt>
                <c:pt idx="42">
                  <c:v>113.4</c:v>
                </c:pt>
                <c:pt idx="43">
                  <c:v>112.655</c:v>
                </c:pt>
                <c:pt idx="44">
                  <c:v>112.491</c:v>
                </c:pt>
                <c:pt idx="45">
                  <c:v>113.236</c:v>
                </c:pt>
                <c:pt idx="46">
                  <c:v>113.2</c:v>
                </c:pt>
                <c:pt idx="47">
                  <c:v>114.8</c:v>
                </c:pt>
                <c:pt idx="48">
                  <c:v>115.255</c:v>
                </c:pt>
                <c:pt idx="49">
                  <c:v>117.07299999999999</c:v>
                </c:pt>
                <c:pt idx="50">
                  <c:v>119.636</c:v>
                </c:pt>
                <c:pt idx="51">
                  <c:v>121.94499999999999</c:v>
                </c:pt>
                <c:pt idx="52">
                  <c:v>124.673</c:v>
                </c:pt>
                <c:pt idx="53">
                  <c:v>128.76400000000001</c:v>
                </c:pt>
                <c:pt idx="54">
                  <c:v>133.94499999999999</c:v>
                </c:pt>
                <c:pt idx="55">
                  <c:v>140.655</c:v>
                </c:pt>
                <c:pt idx="56">
                  <c:v>149.727</c:v>
                </c:pt>
                <c:pt idx="57">
                  <c:v>158.41800000000001</c:v>
                </c:pt>
                <c:pt idx="58">
                  <c:v>168.47300000000001</c:v>
                </c:pt>
                <c:pt idx="59">
                  <c:v>178.4</c:v>
                </c:pt>
                <c:pt idx="60">
                  <c:v>186.964</c:v>
                </c:pt>
                <c:pt idx="61">
                  <c:v>192.43600000000001</c:v>
                </c:pt>
                <c:pt idx="62">
                  <c:v>196.09100000000001</c:v>
                </c:pt>
                <c:pt idx="63">
                  <c:v>198.327</c:v>
                </c:pt>
                <c:pt idx="64">
                  <c:v>197.07300000000001</c:v>
                </c:pt>
                <c:pt idx="65">
                  <c:v>191.38200000000001</c:v>
                </c:pt>
                <c:pt idx="66">
                  <c:v>178.92699999999999</c:v>
                </c:pt>
                <c:pt idx="67">
                  <c:v>156.14500000000001</c:v>
                </c:pt>
                <c:pt idx="68">
                  <c:v>126.455</c:v>
                </c:pt>
                <c:pt idx="69">
                  <c:v>114</c:v>
                </c:pt>
                <c:pt idx="70">
                  <c:v>112.709</c:v>
                </c:pt>
                <c:pt idx="71">
                  <c:v>112.764</c:v>
                </c:pt>
                <c:pt idx="72">
                  <c:v>113.2</c:v>
                </c:pt>
                <c:pt idx="73">
                  <c:v>113.2</c:v>
                </c:pt>
                <c:pt idx="74">
                  <c:v>115.182</c:v>
                </c:pt>
                <c:pt idx="75">
                  <c:v>119.10899999999999</c:v>
                </c:pt>
                <c:pt idx="76">
                  <c:v>120.89100000000001</c:v>
                </c:pt>
                <c:pt idx="77">
                  <c:v>127.43600000000001</c:v>
                </c:pt>
                <c:pt idx="78">
                  <c:v>133.85499999999999</c:v>
                </c:pt>
                <c:pt idx="79">
                  <c:v>142.87299999999999</c:v>
                </c:pt>
                <c:pt idx="80">
                  <c:v>149.691</c:v>
                </c:pt>
                <c:pt idx="81">
                  <c:v>155.56399999999999</c:v>
                </c:pt>
                <c:pt idx="82">
                  <c:v>161.982</c:v>
                </c:pt>
                <c:pt idx="83">
                  <c:v>164.21799999999999</c:v>
                </c:pt>
                <c:pt idx="84">
                  <c:v>163.636</c:v>
                </c:pt>
                <c:pt idx="85">
                  <c:v>158.47300000000001</c:v>
                </c:pt>
                <c:pt idx="86">
                  <c:v>143.87299999999999</c:v>
                </c:pt>
                <c:pt idx="87">
                  <c:v>122.56399999999999</c:v>
                </c:pt>
                <c:pt idx="88">
                  <c:v>109.89100000000001</c:v>
                </c:pt>
                <c:pt idx="89">
                  <c:v>106.8</c:v>
                </c:pt>
                <c:pt idx="90">
                  <c:v>105.491</c:v>
                </c:pt>
                <c:pt idx="91">
                  <c:v>105.07299999999999</c:v>
                </c:pt>
                <c:pt idx="92">
                  <c:v>104.782</c:v>
                </c:pt>
                <c:pt idx="93">
                  <c:v>103.4</c:v>
                </c:pt>
                <c:pt idx="94">
                  <c:v>104.164</c:v>
                </c:pt>
                <c:pt idx="95">
                  <c:v>104.309</c:v>
                </c:pt>
                <c:pt idx="96">
                  <c:v>104.818</c:v>
                </c:pt>
                <c:pt idx="97">
                  <c:v>103</c:v>
                </c:pt>
                <c:pt idx="98">
                  <c:v>104.10899999999999</c:v>
                </c:pt>
                <c:pt idx="99">
                  <c:v>105.05500000000001</c:v>
                </c:pt>
                <c:pt idx="100">
                  <c:v>103.673</c:v>
                </c:pt>
                <c:pt idx="101">
                  <c:v>104.309</c:v>
                </c:pt>
                <c:pt idx="102">
                  <c:v>103.709</c:v>
                </c:pt>
                <c:pt idx="103">
                  <c:v>103.873</c:v>
                </c:pt>
                <c:pt idx="104">
                  <c:v>102.655</c:v>
                </c:pt>
                <c:pt idx="105">
                  <c:v>103.255</c:v>
                </c:pt>
                <c:pt idx="106">
                  <c:v>103.127</c:v>
                </c:pt>
                <c:pt idx="107">
                  <c:v>103.018</c:v>
                </c:pt>
                <c:pt idx="108">
                  <c:v>102.90900000000001</c:v>
                </c:pt>
                <c:pt idx="109">
                  <c:v>102.2</c:v>
                </c:pt>
                <c:pt idx="110">
                  <c:v>102.8</c:v>
                </c:pt>
                <c:pt idx="111">
                  <c:v>103.309</c:v>
                </c:pt>
                <c:pt idx="112">
                  <c:v>104.036</c:v>
                </c:pt>
                <c:pt idx="113">
                  <c:v>103.764</c:v>
                </c:pt>
                <c:pt idx="114">
                  <c:v>101.92700000000001</c:v>
                </c:pt>
                <c:pt idx="115">
                  <c:v>104.309</c:v>
                </c:pt>
                <c:pt idx="116">
                  <c:v>104.655</c:v>
                </c:pt>
                <c:pt idx="117">
                  <c:v>104.782</c:v>
                </c:pt>
                <c:pt idx="118">
                  <c:v>104.43600000000001</c:v>
                </c:pt>
                <c:pt idx="119">
                  <c:v>103.727</c:v>
                </c:pt>
                <c:pt idx="120">
                  <c:v>103.236</c:v>
                </c:pt>
                <c:pt idx="121">
                  <c:v>102.855</c:v>
                </c:pt>
                <c:pt idx="122">
                  <c:v>101.782</c:v>
                </c:pt>
                <c:pt idx="123">
                  <c:v>100.09099999999999</c:v>
                </c:pt>
                <c:pt idx="124">
                  <c:v>100.364</c:v>
                </c:pt>
                <c:pt idx="125">
                  <c:v>99.527000000000001</c:v>
                </c:pt>
                <c:pt idx="126">
                  <c:v>99.727000000000004</c:v>
                </c:pt>
                <c:pt idx="127">
                  <c:v>99.072999999999993</c:v>
                </c:pt>
                <c:pt idx="128">
                  <c:v>98.817999999999998</c:v>
                </c:pt>
                <c:pt idx="129">
                  <c:v>99.126999999999995</c:v>
                </c:pt>
                <c:pt idx="130">
                  <c:v>100.309</c:v>
                </c:pt>
                <c:pt idx="131">
                  <c:v>98.891000000000005</c:v>
                </c:pt>
                <c:pt idx="132">
                  <c:v>99.655000000000001</c:v>
                </c:pt>
                <c:pt idx="133">
                  <c:v>99.236000000000004</c:v>
                </c:pt>
                <c:pt idx="134">
                  <c:v>99.418000000000006</c:v>
                </c:pt>
                <c:pt idx="135">
                  <c:v>99.436000000000007</c:v>
                </c:pt>
                <c:pt idx="136">
                  <c:v>99.781999999999996</c:v>
                </c:pt>
                <c:pt idx="137">
                  <c:v>99.290999999999997</c:v>
                </c:pt>
                <c:pt idx="138">
                  <c:v>98.927000000000007</c:v>
                </c:pt>
                <c:pt idx="139">
                  <c:v>98.709000000000003</c:v>
                </c:pt>
                <c:pt idx="140">
                  <c:v>97.963999999999999</c:v>
                </c:pt>
                <c:pt idx="141">
                  <c:v>98.018000000000001</c:v>
                </c:pt>
                <c:pt idx="142">
                  <c:v>98.254999999999995</c:v>
                </c:pt>
                <c:pt idx="143">
                  <c:v>98.072999999999993</c:v>
                </c:pt>
                <c:pt idx="144">
                  <c:v>97.781999999999996</c:v>
                </c:pt>
                <c:pt idx="145">
                  <c:v>98.182000000000002</c:v>
                </c:pt>
                <c:pt idx="146">
                  <c:v>98.018000000000001</c:v>
                </c:pt>
                <c:pt idx="147">
                  <c:v>97.236000000000004</c:v>
                </c:pt>
                <c:pt idx="148">
                  <c:v>96.108999999999995</c:v>
                </c:pt>
                <c:pt idx="149">
                  <c:v>96.472999999999999</c:v>
                </c:pt>
                <c:pt idx="150">
                  <c:v>96.018000000000001</c:v>
                </c:pt>
                <c:pt idx="151">
                  <c:v>96.144999999999996</c:v>
                </c:pt>
                <c:pt idx="152">
                  <c:v>95.617999999999995</c:v>
                </c:pt>
                <c:pt idx="153">
                  <c:v>96.055000000000007</c:v>
                </c:pt>
                <c:pt idx="154">
                  <c:v>95.182000000000002</c:v>
                </c:pt>
                <c:pt idx="155">
                  <c:v>94.6</c:v>
                </c:pt>
                <c:pt idx="156">
                  <c:v>94.563999999999993</c:v>
                </c:pt>
                <c:pt idx="157">
                  <c:v>94.909000000000006</c:v>
                </c:pt>
                <c:pt idx="158">
                  <c:v>94.4</c:v>
                </c:pt>
                <c:pt idx="159">
                  <c:v>94.344999999999999</c:v>
                </c:pt>
                <c:pt idx="160">
                  <c:v>94.763999999999996</c:v>
                </c:pt>
                <c:pt idx="161">
                  <c:v>93.981999999999999</c:v>
                </c:pt>
                <c:pt idx="162">
                  <c:v>94.018000000000001</c:v>
                </c:pt>
                <c:pt idx="163">
                  <c:v>95.236000000000004</c:v>
                </c:pt>
                <c:pt idx="164">
                  <c:v>95.218000000000004</c:v>
                </c:pt>
                <c:pt idx="165">
                  <c:v>94.763999999999996</c:v>
                </c:pt>
                <c:pt idx="166">
                  <c:v>93.927000000000007</c:v>
                </c:pt>
                <c:pt idx="167">
                  <c:v>94.218000000000004</c:v>
                </c:pt>
                <c:pt idx="168">
                  <c:v>95.763999999999996</c:v>
                </c:pt>
                <c:pt idx="169">
                  <c:v>94.581999999999994</c:v>
                </c:pt>
                <c:pt idx="170">
                  <c:v>94.4</c:v>
                </c:pt>
                <c:pt idx="171">
                  <c:v>94.944999999999993</c:v>
                </c:pt>
                <c:pt idx="172">
                  <c:v>94.454999999999998</c:v>
                </c:pt>
                <c:pt idx="173">
                  <c:v>95.418000000000006</c:v>
                </c:pt>
                <c:pt idx="174">
                  <c:v>95.2</c:v>
                </c:pt>
                <c:pt idx="175">
                  <c:v>93.745000000000005</c:v>
                </c:pt>
                <c:pt idx="176">
                  <c:v>94.8</c:v>
                </c:pt>
                <c:pt idx="177">
                  <c:v>95.090999999999994</c:v>
                </c:pt>
                <c:pt idx="178">
                  <c:v>95.963999999999999</c:v>
                </c:pt>
                <c:pt idx="179">
                  <c:v>95.344999999999999</c:v>
                </c:pt>
                <c:pt idx="180">
                  <c:v>94.236000000000004</c:v>
                </c:pt>
                <c:pt idx="181">
                  <c:v>95.454999999999998</c:v>
                </c:pt>
                <c:pt idx="182">
                  <c:v>97.491</c:v>
                </c:pt>
                <c:pt idx="183">
                  <c:v>96.182000000000002</c:v>
                </c:pt>
                <c:pt idx="184">
                  <c:v>95.382000000000005</c:v>
                </c:pt>
                <c:pt idx="185">
                  <c:v>95.655000000000001</c:v>
                </c:pt>
                <c:pt idx="186">
                  <c:v>95.581999999999994</c:v>
                </c:pt>
                <c:pt idx="187">
                  <c:v>95.655000000000001</c:v>
                </c:pt>
                <c:pt idx="188">
                  <c:v>96.655000000000001</c:v>
                </c:pt>
                <c:pt idx="189">
                  <c:v>95.218000000000004</c:v>
                </c:pt>
                <c:pt idx="190">
                  <c:v>96.108999999999995</c:v>
                </c:pt>
                <c:pt idx="191">
                  <c:v>96.164000000000001</c:v>
                </c:pt>
                <c:pt idx="192">
                  <c:v>94.927000000000007</c:v>
                </c:pt>
                <c:pt idx="193">
                  <c:v>95.635999999999996</c:v>
                </c:pt>
                <c:pt idx="194">
                  <c:v>95.981999999999999</c:v>
                </c:pt>
                <c:pt idx="195">
                  <c:v>96.745000000000005</c:v>
                </c:pt>
                <c:pt idx="196">
                  <c:v>95.855000000000004</c:v>
                </c:pt>
                <c:pt idx="197">
                  <c:v>96.963999999999999</c:v>
                </c:pt>
                <c:pt idx="198">
                  <c:v>97.817999999999998</c:v>
                </c:pt>
                <c:pt idx="199">
                  <c:v>97.2</c:v>
                </c:pt>
                <c:pt idx="200">
                  <c:v>97.236000000000004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113.42168503519825</c:v>
                </c:pt>
                <c:pt idx="25">
                  <c:v>113.30329893877331</c:v>
                </c:pt>
                <c:pt idx="26">
                  <c:v>113.18489016845322</c:v>
                </c:pt>
                <c:pt idx="27">
                  <c:v>113.06645668564605</c:v>
                </c:pt>
                <c:pt idx="28">
                  <c:v>112.94799627043183</c:v>
                </c:pt>
                <c:pt idx="29">
                  <c:v>112.82950650574874</c:v>
                </c:pt>
                <c:pt idx="30">
                  <c:v>112.71098476029233</c:v>
                </c:pt>
                <c:pt idx="31">
                  <c:v>112.59242817019413</c:v>
                </c:pt>
                <c:pt idx="32">
                  <c:v>112.47383362014857</c:v>
                </c:pt>
                <c:pt idx="33">
                  <c:v>112.3551977272558</c:v>
                </c:pt>
                <c:pt idx="34">
                  <c:v>112.23651684128413</c:v>
                </c:pt>
                <c:pt idx="35">
                  <c:v>112.11778711426372</c:v>
                </c:pt>
                <c:pt idx="36">
                  <c:v>111.99900483005445</c:v>
                </c:pt>
                <c:pt idx="37">
                  <c:v>111.88016763617742</c:v>
                </c:pt>
                <c:pt idx="38">
                  <c:v>111.76127869960594</c:v>
                </c:pt>
                <c:pt idx="39">
                  <c:v>111.64235972070746</c:v>
                </c:pt>
                <c:pt idx="40">
                  <c:v>111.52348900605767</c:v>
                </c:pt>
                <c:pt idx="41">
                  <c:v>111.40490559550676</c:v>
                </c:pt>
                <c:pt idx="42">
                  <c:v>111.28727514994658</c:v>
                </c:pt>
                <c:pt idx="43">
                  <c:v>111.17232239279782</c:v>
                </c:pt>
                <c:pt idx="44">
                  <c:v>111.06422788147626</c:v>
                </c:pt>
                <c:pt idx="45">
                  <c:v>110.97247953491704</c:v>
                </c:pt>
                <c:pt idx="46">
                  <c:v>110.91721981738586</c:v>
                </c:pt>
                <c:pt idx="47">
                  <c:v>110.93836865185801</c:v>
                </c:pt>
                <c:pt idx="48">
                  <c:v>111.10956677179952</c:v>
                </c:pt>
                <c:pt idx="49">
                  <c:v>111.55672971270597</c:v>
                </c:pt>
                <c:pt idx="50">
                  <c:v>112.4782093119323</c:v>
                </c:pt>
                <c:pt idx="51">
                  <c:v>114.15920825944218</c:v>
                </c:pt>
                <c:pt idx="52">
                  <c:v>116.96830553141865</c:v>
                </c:pt>
                <c:pt idx="53">
                  <c:v>121.32138501024642</c:v>
                </c:pt>
                <c:pt idx="54">
                  <c:v>127.60162254454754</c:v>
                </c:pt>
                <c:pt idx="55">
                  <c:v>136.03639911251233</c:v>
                </c:pt>
                <c:pt idx="56">
                  <c:v>146.55240419405297</c:v>
                </c:pt>
                <c:pt idx="57">
                  <c:v>158.65234539890281</c:v>
                </c:pt>
                <c:pt idx="58">
                  <c:v>171.36910466461117</c:v>
                </c:pt>
                <c:pt idx="59">
                  <c:v>183.34422479964047</c:v>
                </c:pt>
                <c:pt idx="60">
                  <c:v>193.04303447351921</c:v>
                </c:pt>
                <c:pt idx="61">
                  <c:v>199.06751046430182</c:v>
                </c:pt>
                <c:pt idx="62">
                  <c:v>200.4813262774409</c:v>
                </c:pt>
                <c:pt idx="63">
                  <c:v>197.04339895491253</c:v>
                </c:pt>
                <c:pt idx="64">
                  <c:v>189.26977610874496</c:v>
                </c:pt>
                <c:pt idx="65">
                  <c:v>178.30201989460997</c:v>
                </c:pt>
                <c:pt idx="66">
                  <c:v>165.62834330714145</c:v>
                </c:pt>
                <c:pt idx="67">
                  <c:v>152.75143719216121</c:v>
                </c:pt>
                <c:pt idx="68">
                  <c:v>140.90498737524874</c:v>
                </c:pt>
                <c:pt idx="69">
                  <c:v>130.89051255344967</c:v>
                </c:pt>
                <c:pt idx="70">
                  <c:v>123.05618698531127</c:v>
                </c:pt>
                <c:pt idx="71">
                  <c:v>117.39393202482276</c:v>
                </c:pt>
                <c:pt idx="72">
                  <c:v>113.70610146155134</c:v>
                </c:pt>
                <c:pt idx="73">
                  <c:v>111.78889083052523</c:v>
                </c:pt>
                <c:pt idx="74">
                  <c:v>111.58418864465202</c:v>
                </c:pt>
                <c:pt idx="75">
                  <c:v>113.25269458565563</c:v>
                </c:pt>
                <c:pt idx="76">
                  <c:v>117.12058763245672</c:v>
                </c:pt>
                <c:pt idx="77">
                  <c:v>123.47085754095239</c:v>
                </c:pt>
                <c:pt idx="78">
                  <c:v>132.21285680339508</c:v>
                </c:pt>
                <c:pt idx="79">
                  <c:v>142.56257928157015</c:v>
                </c:pt>
                <c:pt idx="80">
                  <c:v>152.93958319340786</c:v>
                </c:pt>
                <c:pt idx="81">
                  <c:v>161.24583014214738</c:v>
                </c:pt>
                <c:pt idx="82">
                  <c:v>165.50490400439588</c:v>
                </c:pt>
                <c:pt idx="83">
                  <c:v>164.59906573185862</c:v>
                </c:pt>
                <c:pt idx="84">
                  <c:v>158.72400740127983</c:v>
                </c:pt>
                <c:pt idx="85">
                  <c:v>149.30542204393063</c:v>
                </c:pt>
                <c:pt idx="86">
                  <c:v>138.42370566876673</c:v>
                </c:pt>
                <c:pt idx="87">
                  <c:v>128.06186359162774</c:v>
                </c:pt>
                <c:pt idx="88">
                  <c:v>119.54393314328803</c:v>
                </c:pt>
                <c:pt idx="89">
                  <c:v>113.36057349620151</c:v>
                </c:pt>
                <c:pt idx="90">
                  <c:v>109.33768765444741</c:v>
                </c:pt>
                <c:pt idx="91">
                  <c:v>106.95825371302392</c:v>
                </c:pt>
                <c:pt idx="92">
                  <c:v>105.65146321864647</c:v>
                </c:pt>
                <c:pt idx="93">
                  <c:v>104.95796857753456</c:v>
                </c:pt>
                <c:pt idx="94">
                  <c:v>104.57529067100536</c:v>
                </c:pt>
                <c:pt idx="95">
                  <c:v>104.33327253265341</c:v>
                </c:pt>
                <c:pt idx="96">
                  <c:v>104.14840987210711</c:v>
                </c:pt>
                <c:pt idx="97">
                  <c:v>103.98455043690237</c:v>
                </c:pt>
                <c:pt idx="98">
                  <c:v>103.827826625817</c:v>
                </c:pt>
                <c:pt idx="99">
                  <c:v>103.67355855474466</c:v>
                </c:pt>
                <c:pt idx="100">
                  <c:v>103.52042360333182</c:v>
                </c:pt>
                <c:pt idx="101">
                  <c:v>103.36821096151648</c:v>
                </c:pt>
                <c:pt idx="102">
                  <c:v>103.21710323577454</c:v>
                </c:pt>
                <c:pt idx="103">
                  <c:v>103.06759353984397</c:v>
                </c:pt>
                <c:pt idx="104">
                  <c:v>102.9207895915133</c:v>
                </c:pt>
                <c:pt idx="105">
                  <c:v>102.77917245508625</c:v>
                </c:pt>
                <c:pt idx="106">
                  <c:v>102.64798297795626</c:v>
                </c:pt>
                <c:pt idx="107">
                  <c:v>102.53725890395428</c:v>
                </c:pt>
                <c:pt idx="108">
                  <c:v>102.46400657203934</c:v>
                </c:pt>
                <c:pt idx="109">
                  <c:v>102.45305932205274</c:v>
                </c:pt>
                <c:pt idx="110">
                  <c:v>102.53428719498861</c:v>
                </c:pt>
                <c:pt idx="111">
                  <c:v>102.73398128942839</c:v>
                </c:pt>
                <c:pt idx="112">
                  <c:v>103.06051294457086</c:v>
                </c:pt>
                <c:pt idx="113">
                  <c:v>103.48870347930969</c:v>
                </c:pt>
                <c:pt idx="114">
                  <c:v>103.9514906284722</c:v>
                </c:pt>
                <c:pt idx="115">
                  <c:v>104.34763563127269</c:v>
                </c:pt>
                <c:pt idx="116">
                  <c:v>104.56790851570597</c:v>
                </c:pt>
                <c:pt idx="117">
                  <c:v>104.53153976944139</c:v>
                </c:pt>
                <c:pt idx="118">
                  <c:v>104.21650001502208</c:v>
                </c:pt>
                <c:pt idx="119">
                  <c:v>103.66812324148513</c:v>
                </c:pt>
                <c:pt idx="120">
                  <c:v>102.98146228885312</c:v>
                </c:pt>
                <c:pt idx="121">
                  <c:v>102.2667269399639</c:v>
                </c:pt>
                <c:pt idx="122">
                  <c:v>101.61491084759781</c:v>
                </c:pt>
                <c:pt idx="123">
                  <c:v>101.07787546911759</c:v>
                </c:pt>
                <c:pt idx="124">
                  <c:v>100.66714560061217</c:v>
                </c:pt>
                <c:pt idx="125">
                  <c:v>100.36598698108398</c:v>
                </c:pt>
                <c:pt idx="126">
                  <c:v>100.14539203203955</c:v>
                </c:pt>
                <c:pt idx="127">
                  <c:v>99.976624085569</c:v>
                </c:pt>
                <c:pt idx="128">
                  <c:v>99.837585022419546</c:v>
                </c:pt>
                <c:pt idx="129">
                  <c:v>99.714002508374151</c:v>
                </c:pt>
                <c:pt idx="130">
                  <c:v>99.597867929981931</c:v>
                </c:pt>
                <c:pt idx="131">
                  <c:v>99.485200035520748</c:v>
                </c:pt>
                <c:pt idx="132">
                  <c:v>99.374216930994777</c:v>
                </c:pt>
                <c:pt idx="133">
                  <c:v>99.264184342932282</c:v>
                </c:pt>
                <c:pt idx="134">
                  <c:v>99.154810381210197</c:v>
                </c:pt>
                <c:pt idx="135">
                  <c:v>99.045971128411281</c:v>
                </c:pt>
                <c:pt idx="136">
                  <c:v>98.937601306160758</c:v>
                </c:pt>
                <c:pt idx="137">
                  <c:v>98.829655529036913</c:v>
                </c:pt>
                <c:pt idx="138">
                  <c:v>98.722095952014456</c:v>
                </c:pt>
                <c:pt idx="139">
                  <c:v>98.614888651613796</c:v>
                </c:pt>
                <c:pt idx="140">
                  <c:v>98.508002584223249</c:v>
                </c:pt>
                <c:pt idx="141">
                  <c:v>98.401409226244979</c:v>
                </c:pt>
                <c:pt idx="142">
                  <c:v>98.295082377357303</c:v>
                </c:pt>
                <c:pt idx="143">
                  <c:v>98.188998000752278</c:v>
                </c:pt>
                <c:pt idx="144">
                  <c:v>98.083134073657959</c:v>
                </c:pt>
                <c:pt idx="145">
                  <c:v>97.977470443794559</c:v>
                </c:pt>
                <c:pt idx="146">
                  <c:v>97.871988691721597</c:v>
                </c:pt>
                <c:pt idx="147">
                  <c:v>97.766671999599538</c:v>
                </c:pt>
                <c:pt idx="148">
                  <c:v>97.661505026789243</c:v>
                </c:pt>
                <c:pt idx="149">
                  <c:v>97.556473792536366</c:v>
                </c:pt>
                <c:pt idx="150">
                  <c:v>97.451565565831288</c:v>
                </c:pt>
                <c:pt idx="151">
                  <c:v>97.34676876241096</c:v>
                </c:pt>
                <c:pt idx="152">
                  <c:v>97.242072848770832</c:v>
                </c:pt>
                <c:pt idx="153">
                  <c:v>97.137468252982686</c:v>
                </c:pt>
                <c:pt idx="154">
                  <c:v>97.032946282059399</c:v>
                </c:pt>
                <c:pt idx="155">
                  <c:v>96.928499045570803</c:v>
                </c:pt>
                <c:pt idx="156">
                  <c:v>96.824119385189547</c:v>
                </c:pt>
                <c:pt idx="157">
                  <c:v>96.719800809831938</c:v>
                </c:pt>
                <c:pt idx="158">
                  <c:v>96.615537436053103</c:v>
                </c:pt>
                <c:pt idx="159">
                  <c:v>96.51132393335611</c:v>
                </c:pt>
                <c:pt idx="160">
                  <c:v>96.407155474080866</c:v>
                </c:pt>
                <c:pt idx="161">
                  <c:v>96.303027687547626</c:v>
                </c:pt>
                <c:pt idx="162">
                  <c:v>96.198936618142426</c:v>
                </c:pt>
                <c:pt idx="163">
                  <c:v>96.094878687045792</c:v>
                </c:pt>
                <c:pt idx="164">
                  <c:v>95.990850657321346</c:v>
                </c:pt>
                <c:pt idx="165">
                  <c:v>95.886849602097129</c:v>
                </c:pt>
                <c:pt idx="166">
                  <c:v>95.782872875588382</c:v>
                </c:pt>
                <c:pt idx="167">
                  <c:v>95.678918086727634</c:v>
                </c:pt>
                <c:pt idx="168">
                  <c:v>95.57498307518307</c:v>
                </c:pt>
                <c:pt idx="169">
                  <c:v>95.471065889562453</c:v>
                </c:pt>
                <c:pt idx="170">
                  <c:v>95.367164767614355</c:v>
                </c:pt>
                <c:pt idx="171">
                  <c:v>95.263278118253055</c:v>
                </c:pt>
                <c:pt idx="172">
                  <c:v>95.159404505247039</c:v>
                </c:pt>
                <c:pt idx="173">
                  <c:v>95.055542632423439</c:v>
                </c:pt>
                <c:pt idx="174">
                  <c:v>94.951691330253169</c:v>
                </c:pt>
                <c:pt idx="175">
                  <c:v>94.847849543692675</c:v>
                </c:pt>
                <c:pt idx="176">
                  <c:v>94.744016321168132</c:v>
                </c:pt>
                <c:pt idx="177">
                  <c:v>94.640190804598561</c:v>
                </c:pt>
                <c:pt idx="178">
                  <c:v>94.53637222036221</c:v>
                </c:pt>
                <c:pt idx="179">
                  <c:v>94.432559871119764</c:v>
                </c:pt>
                <c:pt idx="180">
                  <c:v>94.328753128414931</c:v>
                </c:pt>
                <c:pt idx="181">
                  <c:v>94.224951425980422</c:v>
                </c:pt>
                <c:pt idx="182">
                  <c:v>94.121154253683471</c:v>
                </c:pt>
                <c:pt idx="183">
                  <c:v>94.017361152050981</c:v>
                </c:pt>
                <c:pt idx="184">
                  <c:v>93.913571707320287</c:v>
                </c:pt>
                <c:pt idx="185">
                  <c:v>93.809785546965557</c:v>
                </c:pt>
                <c:pt idx="186">
                  <c:v>93.706002335655356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113.42168503519825</c:v>
                </c:pt>
                <c:pt idx="25">
                  <c:v>113.3032989387733</c:v>
                </c:pt>
                <c:pt idx="26">
                  <c:v>113.18489016845312</c:v>
                </c:pt>
                <c:pt idx="27">
                  <c:v>113.06645668564539</c:v>
                </c:pt>
                <c:pt idx="28">
                  <c:v>112.94799627042772</c:v>
                </c:pt>
                <c:pt idx="29">
                  <c:v>112.82950650572414</c:v>
                </c:pt>
                <c:pt idx="30">
                  <c:v>112.71098476015254</c:v>
                </c:pt>
                <c:pt idx="31">
                  <c:v>112.59242816944133</c:v>
                </c:pt>
                <c:pt idx="32">
                  <c:v>112.47383361630706</c:v>
                </c:pt>
                <c:pt idx="33">
                  <c:v>112.3551977086785</c:v>
                </c:pt>
                <c:pt idx="34">
                  <c:v>112.23651675614796</c:v>
                </c:pt>
                <c:pt idx="35">
                  <c:v>112.11778674452374</c:v>
                </c:pt>
                <c:pt idx="36">
                  <c:v>111.99900330835307</c:v>
                </c:pt>
                <c:pt idx="37">
                  <c:v>111.88016170128112</c:v>
                </c:pt>
                <c:pt idx="38">
                  <c:v>111.76125676410641</c:v>
                </c:pt>
                <c:pt idx="39">
                  <c:v>111.64228289039231</c:v>
                </c:pt>
                <c:pt idx="40">
                  <c:v>111.52323398949264</c:v>
                </c:pt>
                <c:pt idx="41">
                  <c:v>111.40410344685068</c:v>
                </c:pt>
                <c:pt idx="42">
                  <c:v>111.28488408143504</c:v>
                </c:pt>
                <c:pt idx="43">
                  <c:v>111.1655681001827</c:v>
                </c:pt>
                <c:pt idx="44">
                  <c:v>111.04614704933063</c:v>
                </c:pt>
                <c:pt idx="45">
                  <c:v>110.9266117625332</c:v>
                </c:pt>
                <c:pt idx="46">
                  <c:v>110.80695230568473</c:v>
                </c:pt>
                <c:pt idx="47">
                  <c:v>110.68715791839513</c:v>
                </c:pt>
                <c:pt idx="48">
                  <c:v>110.56721695210445</c:v>
                </c:pt>
                <c:pt idx="49">
                  <c:v>110.44711680487015</c:v>
                </c:pt>
                <c:pt idx="50">
                  <c:v>110.32684385292052</c:v>
                </c:pt>
                <c:pt idx="51">
                  <c:v>110.20638337914221</c:v>
                </c:pt>
                <c:pt idx="52">
                  <c:v>110.08571949876072</c:v>
                </c:pt>
                <c:pt idx="53">
                  <c:v>109.96483508258324</c:v>
                </c:pt>
                <c:pt idx="54">
                  <c:v>109.84371167830571</c:v>
                </c:pt>
                <c:pt idx="55">
                  <c:v>109.72232943054466</c:v>
                </c:pt>
                <c:pt idx="56">
                  <c:v>109.60066700044197</c:v>
                </c:pt>
                <c:pt idx="57">
                  <c:v>109.47870148591036</c:v>
                </c:pt>
                <c:pt idx="58">
                  <c:v>109.35640834384499</c:v>
                </c:pt>
                <c:pt idx="59">
                  <c:v>109.23376131592207</c:v>
                </c:pt>
                <c:pt idx="60">
                  <c:v>109.11073235994635</c:v>
                </c:pt>
                <c:pt idx="61">
                  <c:v>108.98729158909418</c:v>
                </c:pt>
                <c:pt idx="62">
                  <c:v>108.86340722183265</c:v>
                </c:pt>
                <c:pt idx="63">
                  <c:v>108.73904554577651</c:v>
                </c:pt>
                <c:pt idx="64">
                  <c:v>108.61417089927177</c:v>
                </c:pt>
                <c:pt idx="65">
                  <c:v>108.48874567506299</c:v>
                </c:pt>
                <c:pt idx="66">
                  <c:v>108.36273035100301</c:v>
                </c:pt>
                <c:pt idx="67">
                  <c:v>108.23608355338507</c:v>
                </c:pt>
                <c:pt idx="68">
                  <c:v>108.10876215909788</c:v>
                </c:pt>
                <c:pt idx="69">
                  <c:v>107.98072144340055</c:v>
                </c:pt>
                <c:pt idx="70">
                  <c:v>107.85191528064846</c:v>
                </c:pt>
                <c:pt idx="71">
                  <c:v>107.72229640572861</c:v>
                </c:pt>
                <c:pt idx="72">
                  <c:v>107.59181674423023</c:v>
                </c:pt>
                <c:pt idx="73">
                  <c:v>107.4604278194121</c:v>
                </c:pt>
                <c:pt idx="74">
                  <c:v>107.32808124375657</c:v>
                </c:pt>
                <c:pt idx="75">
                  <c:v>107.19472930222943</c:v>
                </c:pt>
                <c:pt idx="76">
                  <c:v>107.06032563320042</c:v>
                </c:pt>
                <c:pt idx="77">
                  <c:v>106.92482601121696</c:v>
                </c:pt>
                <c:pt idx="78">
                  <c:v>106.78818923337013</c:v>
                </c:pt>
                <c:pt idx="79">
                  <c:v>106.6503781077605</c:v>
                </c:pt>
                <c:pt idx="80">
                  <c:v>106.51136053850406</c:v>
                </c:pt>
                <c:pt idx="81">
                  <c:v>106.37111069679588</c:v>
                </c:pt>
                <c:pt idx="82">
                  <c:v>106.22961026181089</c:v>
                </c:pt>
                <c:pt idx="83">
                  <c:v>106.08684970878039</c:v>
                </c:pt>
                <c:pt idx="84">
                  <c:v>105.94282961464594</c:v>
                </c:pt>
                <c:pt idx="85">
                  <c:v>105.79756194457437</c:v>
                </c:pt>
                <c:pt idx="86">
                  <c:v>105.65107127573891</c:v>
                </c:pt>
                <c:pt idx="87">
                  <c:v>105.50339590867024</c:v>
                </c:pt>
                <c:pt idx="88">
                  <c:v>105.35458881177374</c:v>
                </c:pt>
                <c:pt idx="89">
                  <c:v>105.20471834197325</c:v>
                </c:pt>
                <c:pt idx="90">
                  <c:v>105.05386868454276</c:v>
                </c:pt>
                <c:pt idx="91">
                  <c:v>104.90213995862537</c:v>
                </c:pt>
                <c:pt idx="92">
                  <c:v>104.74964794214159</c:v>
                </c:pt>
                <c:pt idx="93">
                  <c:v>104.59652338094961</c:v>
                </c:pt>
                <c:pt idx="94">
                  <c:v>104.44291086209277</c:v>
                </c:pt>
                <c:pt idx="95">
                  <c:v>104.28896724923879</c:v>
                </c:pt>
                <c:pt idx="96">
                  <c:v>104.13485969906264</c:v>
                </c:pt>
                <c:pt idx="97">
                  <c:v>103.98076329906957</c:v>
                </c:pt>
                <c:pt idx="98">
                  <c:v>103.82685838864626</c:v>
                </c:pt>
                <c:pt idx="99">
                  <c:v>103.67332764427165</c:v>
                </c:pt>
                <c:pt idx="100">
                  <c:v>103.52035302516737</c:v>
                </c:pt>
                <c:pt idx="101">
                  <c:v>103.3681126858022</c:v>
                </c:pt>
                <c:pt idx="102">
                  <c:v>103.21677796557233</c:v>
                </c:pt>
                <c:pt idx="103">
                  <c:v>103.06651056319367</c:v>
                </c:pt>
                <c:pt idx="104">
                  <c:v>102.91745999400888</c:v>
                </c:pt>
                <c:pt idx="105">
                  <c:v>102.76976141327938</c:v>
                </c:pt>
                <c:pt idx="106">
                  <c:v>102.6235338688671</c:v>
                </c:pt>
                <c:pt idx="107">
                  <c:v>102.47887902414561</c:v>
                </c:pt>
                <c:pt idx="108">
                  <c:v>102.33588036832057</c:v>
                </c:pt>
                <c:pt idx="109">
                  <c:v>102.19460290836203</c:v>
                </c:pt>
                <c:pt idx="110">
                  <c:v>102.0550933160248</c:v>
                </c:pt>
                <c:pt idx="111">
                  <c:v>101.91738048617755</c:v>
                </c:pt>
                <c:pt idx="112">
                  <c:v>101.78147644966137</c:v>
                </c:pt>
                <c:pt idx="113">
                  <c:v>101.64737757549608</c:v>
                </c:pt>
                <c:pt idx="114">
                  <c:v>101.51506599336531</c:v>
                </c:pt>
                <c:pt idx="115">
                  <c:v>101.38451116751823</c:v>
                </c:pt>
                <c:pt idx="116">
                  <c:v>101.25567155686331</c:v>
                </c:pt>
                <c:pt idx="117">
                  <c:v>101.12849630229024</c:v>
                </c:pt>
                <c:pt idx="118">
                  <c:v>101.00292689030086</c:v>
                </c:pt>
                <c:pt idx="119">
                  <c:v>100.87889875105104</c:v>
                </c:pt>
                <c:pt idx="120">
                  <c:v>100.75634275820114</c:v>
                </c:pt>
                <c:pt idx="121">
                  <c:v>100.63518660696975</c:v>
                </c:pt>
                <c:pt idx="122">
                  <c:v>100.51535605506123</c:v>
                </c:pt>
                <c:pt idx="123">
                  <c:v>100.39677601841198</c:v>
                </c:pt>
                <c:pt idx="124">
                  <c:v>100.27937151982134</c:v>
                </c:pt>
                <c:pt idx="125">
                  <c:v>100.1630684934575</c:v>
                </c:pt>
                <c:pt idx="126">
                  <c:v>100.04779445199307</c:v>
                </c:pt>
                <c:pt idx="127">
                  <c:v>99.933479025824269</c:v>
                </c:pt>
                <c:pt idx="128">
                  <c:v>99.820054385590865</c:v>
                </c:pt>
                <c:pt idx="129">
                  <c:v>99.707455560189786</c:v>
                </c:pt>
                <c:pt idx="130">
                  <c:v>99.59562066281137</c:v>
                </c:pt>
                <c:pt idx="131">
                  <c:v>99.484491037367675</c:v>
                </c:pt>
                <c:pt idx="132">
                  <c:v>99.374011337157199</c:v>
                </c:pt>
                <c:pt idx="133">
                  <c:v>99.264129546829054</c:v>
                </c:pt>
                <c:pt idx="134">
                  <c:v>99.154796957769463</c:v>
                </c:pt>
                <c:pt idx="135">
                  <c:v>99.045968106006569</c:v>
                </c:pt>
                <c:pt idx="136">
                  <c:v>98.937600680677079</c:v>
                </c:pt>
                <c:pt idx="137">
                  <c:v>98.829655410062401</c:v>
                </c:pt>
                <c:pt idx="138">
                  <c:v>98.722095931214312</c:v>
                </c:pt>
                <c:pt idx="139">
                  <c:v>98.614888648271432</c:v>
                </c:pt>
                <c:pt idx="140">
                  <c:v>98.508002583729606</c:v>
                </c:pt>
                <c:pt idx="141">
                  <c:v>98.401409226177961</c:v>
                </c:pt>
                <c:pt idx="142">
                  <c:v>98.295082377348947</c:v>
                </c:pt>
                <c:pt idx="143">
                  <c:v>98.188998000751326</c:v>
                </c:pt>
                <c:pt idx="144">
                  <c:v>98.08313407365786</c:v>
                </c:pt>
                <c:pt idx="145">
                  <c:v>97.977470443794545</c:v>
                </c:pt>
                <c:pt idx="146">
                  <c:v>97.871988691721597</c:v>
                </c:pt>
                <c:pt idx="147">
                  <c:v>97.766671999599538</c:v>
                </c:pt>
                <c:pt idx="148">
                  <c:v>97.661505026789243</c:v>
                </c:pt>
                <c:pt idx="149">
                  <c:v>97.556473792536366</c:v>
                </c:pt>
                <c:pt idx="150">
                  <c:v>97.451565565831288</c:v>
                </c:pt>
                <c:pt idx="151">
                  <c:v>97.34676876241096</c:v>
                </c:pt>
                <c:pt idx="152">
                  <c:v>97.242072848770832</c:v>
                </c:pt>
                <c:pt idx="153">
                  <c:v>97.137468252982686</c:v>
                </c:pt>
                <c:pt idx="154">
                  <c:v>97.032946282059399</c:v>
                </c:pt>
                <c:pt idx="155">
                  <c:v>96.928499045570803</c:v>
                </c:pt>
                <c:pt idx="156">
                  <c:v>96.824119385189547</c:v>
                </c:pt>
                <c:pt idx="157">
                  <c:v>96.719800809831938</c:v>
                </c:pt>
                <c:pt idx="158">
                  <c:v>96.615537436053103</c:v>
                </c:pt>
                <c:pt idx="159">
                  <c:v>96.51132393335611</c:v>
                </c:pt>
                <c:pt idx="160">
                  <c:v>96.407155474080866</c:v>
                </c:pt>
                <c:pt idx="161">
                  <c:v>96.303027687547626</c:v>
                </c:pt>
                <c:pt idx="162">
                  <c:v>96.198936618142426</c:v>
                </c:pt>
                <c:pt idx="163">
                  <c:v>96.094878687045792</c:v>
                </c:pt>
                <c:pt idx="164">
                  <c:v>95.990850657321346</c:v>
                </c:pt>
                <c:pt idx="165">
                  <c:v>95.886849602097129</c:v>
                </c:pt>
                <c:pt idx="166">
                  <c:v>95.782872875588382</c:v>
                </c:pt>
                <c:pt idx="167">
                  <c:v>95.678918086727634</c:v>
                </c:pt>
                <c:pt idx="168">
                  <c:v>95.57498307518307</c:v>
                </c:pt>
                <c:pt idx="169">
                  <c:v>95.471065889562453</c:v>
                </c:pt>
                <c:pt idx="170">
                  <c:v>95.367164767614355</c:v>
                </c:pt>
                <c:pt idx="171">
                  <c:v>95.263278118253055</c:v>
                </c:pt>
                <c:pt idx="172">
                  <c:v>95.159404505247039</c:v>
                </c:pt>
                <c:pt idx="173">
                  <c:v>95.055542632423439</c:v>
                </c:pt>
                <c:pt idx="174">
                  <c:v>94.951691330253169</c:v>
                </c:pt>
                <c:pt idx="175">
                  <c:v>94.847849543692675</c:v>
                </c:pt>
                <c:pt idx="176">
                  <c:v>94.744016321168132</c:v>
                </c:pt>
                <c:pt idx="177">
                  <c:v>94.640190804598561</c:v>
                </c:pt>
                <c:pt idx="178">
                  <c:v>94.53637222036221</c:v>
                </c:pt>
                <c:pt idx="179">
                  <c:v>94.432559871119764</c:v>
                </c:pt>
                <c:pt idx="180">
                  <c:v>94.328753128414931</c:v>
                </c:pt>
                <c:pt idx="181">
                  <c:v>94.224951425980422</c:v>
                </c:pt>
                <c:pt idx="182">
                  <c:v>94.121154253683471</c:v>
                </c:pt>
                <c:pt idx="183">
                  <c:v>94.017361152050981</c:v>
                </c:pt>
                <c:pt idx="184">
                  <c:v>93.913571707320287</c:v>
                </c:pt>
                <c:pt idx="185">
                  <c:v>93.809785546965557</c:v>
                </c:pt>
                <c:pt idx="186">
                  <c:v>93.706002335655356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1096"/>
        <c:axId val="419741488"/>
      </c:scatterChart>
      <c:valAx>
        <c:axId val="419741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41488"/>
        <c:crosses val="autoZero"/>
        <c:crossBetween val="midCat"/>
      </c:valAx>
      <c:valAx>
        <c:axId val="419741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41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107.8</c:v>
                </c:pt>
                <c:pt idx="1">
                  <c:v>108.07299999999999</c:v>
                </c:pt>
                <c:pt idx="2">
                  <c:v>107.818</c:v>
                </c:pt>
                <c:pt idx="3">
                  <c:v>108.036</c:v>
                </c:pt>
                <c:pt idx="4">
                  <c:v>108.255</c:v>
                </c:pt>
                <c:pt idx="5">
                  <c:v>108.309</c:v>
                </c:pt>
                <c:pt idx="6">
                  <c:v>108.691</c:v>
                </c:pt>
                <c:pt idx="7">
                  <c:v>108.41800000000001</c:v>
                </c:pt>
                <c:pt idx="8">
                  <c:v>108.127</c:v>
                </c:pt>
                <c:pt idx="9">
                  <c:v>107.92700000000001</c:v>
                </c:pt>
                <c:pt idx="10">
                  <c:v>107.89100000000001</c:v>
                </c:pt>
                <c:pt idx="11">
                  <c:v>108.145</c:v>
                </c:pt>
                <c:pt idx="12">
                  <c:v>107.4</c:v>
                </c:pt>
                <c:pt idx="13">
                  <c:v>108.09099999999999</c:v>
                </c:pt>
                <c:pt idx="14">
                  <c:v>108.6</c:v>
                </c:pt>
                <c:pt idx="15">
                  <c:v>107.164</c:v>
                </c:pt>
                <c:pt idx="16">
                  <c:v>107.61799999999999</c:v>
                </c:pt>
                <c:pt idx="17">
                  <c:v>108.127</c:v>
                </c:pt>
                <c:pt idx="18">
                  <c:v>108.673</c:v>
                </c:pt>
                <c:pt idx="19">
                  <c:v>107.636</c:v>
                </c:pt>
                <c:pt idx="20">
                  <c:v>107.273</c:v>
                </c:pt>
                <c:pt idx="21">
                  <c:v>108.6</c:v>
                </c:pt>
                <c:pt idx="22">
                  <c:v>108.8</c:v>
                </c:pt>
                <c:pt idx="23">
                  <c:v>107.92700000000001</c:v>
                </c:pt>
                <c:pt idx="24">
                  <c:v>108.764</c:v>
                </c:pt>
                <c:pt idx="25">
                  <c:v>107.58199999999999</c:v>
                </c:pt>
                <c:pt idx="26">
                  <c:v>107.873</c:v>
                </c:pt>
                <c:pt idx="27">
                  <c:v>108.38200000000001</c:v>
                </c:pt>
                <c:pt idx="28">
                  <c:v>107.509</c:v>
                </c:pt>
                <c:pt idx="29">
                  <c:v>107.89100000000001</c:v>
                </c:pt>
                <c:pt idx="30">
                  <c:v>107.855</c:v>
                </c:pt>
                <c:pt idx="31">
                  <c:v>108.10899999999999</c:v>
                </c:pt>
                <c:pt idx="32">
                  <c:v>109.218</c:v>
                </c:pt>
                <c:pt idx="33">
                  <c:v>108.455</c:v>
                </c:pt>
                <c:pt idx="34">
                  <c:v>109.018</c:v>
                </c:pt>
                <c:pt idx="35">
                  <c:v>109.43600000000001</c:v>
                </c:pt>
                <c:pt idx="36">
                  <c:v>109.255</c:v>
                </c:pt>
                <c:pt idx="37">
                  <c:v>110.364</c:v>
                </c:pt>
                <c:pt idx="38">
                  <c:v>109.92700000000001</c:v>
                </c:pt>
                <c:pt idx="39">
                  <c:v>110.018</c:v>
                </c:pt>
                <c:pt idx="40">
                  <c:v>110.727</c:v>
                </c:pt>
                <c:pt idx="41">
                  <c:v>110.309</c:v>
                </c:pt>
                <c:pt idx="42">
                  <c:v>110.345</c:v>
                </c:pt>
                <c:pt idx="43">
                  <c:v>110.964</c:v>
                </c:pt>
                <c:pt idx="44">
                  <c:v>110.92700000000001</c:v>
                </c:pt>
                <c:pt idx="45">
                  <c:v>111.673</c:v>
                </c:pt>
                <c:pt idx="46">
                  <c:v>112.127</c:v>
                </c:pt>
                <c:pt idx="47">
                  <c:v>112.964</c:v>
                </c:pt>
                <c:pt idx="48">
                  <c:v>114.07299999999999</c:v>
                </c:pt>
                <c:pt idx="49">
                  <c:v>114.455</c:v>
                </c:pt>
                <c:pt idx="50">
                  <c:v>117.691</c:v>
                </c:pt>
                <c:pt idx="51">
                  <c:v>119.236</c:v>
                </c:pt>
                <c:pt idx="52">
                  <c:v>120.345</c:v>
                </c:pt>
                <c:pt idx="53">
                  <c:v>123.473</c:v>
                </c:pt>
                <c:pt idx="54">
                  <c:v>128.036</c:v>
                </c:pt>
                <c:pt idx="55">
                  <c:v>133.16399999999999</c:v>
                </c:pt>
                <c:pt idx="56">
                  <c:v>141.036</c:v>
                </c:pt>
                <c:pt idx="57">
                  <c:v>151.41800000000001</c:v>
                </c:pt>
                <c:pt idx="58">
                  <c:v>160.47300000000001</c:v>
                </c:pt>
                <c:pt idx="59">
                  <c:v>169.745</c:v>
                </c:pt>
                <c:pt idx="60">
                  <c:v>181.018</c:v>
                </c:pt>
                <c:pt idx="61">
                  <c:v>188.273</c:v>
                </c:pt>
                <c:pt idx="62">
                  <c:v>193.58199999999999</c:v>
                </c:pt>
                <c:pt idx="63">
                  <c:v>197.92699999999999</c:v>
                </c:pt>
                <c:pt idx="64">
                  <c:v>199.673</c:v>
                </c:pt>
                <c:pt idx="65">
                  <c:v>199.12700000000001</c:v>
                </c:pt>
                <c:pt idx="66">
                  <c:v>192.09100000000001</c:v>
                </c:pt>
                <c:pt idx="67">
                  <c:v>178.964</c:v>
                </c:pt>
                <c:pt idx="68">
                  <c:v>151.273</c:v>
                </c:pt>
                <c:pt idx="69">
                  <c:v>122.655</c:v>
                </c:pt>
                <c:pt idx="70">
                  <c:v>111.2</c:v>
                </c:pt>
                <c:pt idx="71">
                  <c:v>112.145</c:v>
                </c:pt>
                <c:pt idx="72">
                  <c:v>112.07299999999999</c:v>
                </c:pt>
                <c:pt idx="73">
                  <c:v>110.727</c:v>
                </c:pt>
                <c:pt idx="74">
                  <c:v>113.38200000000001</c:v>
                </c:pt>
                <c:pt idx="75">
                  <c:v>113.92700000000001</c:v>
                </c:pt>
                <c:pt idx="76">
                  <c:v>117.709</c:v>
                </c:pt>
                <c:pt idx="77">
                  <c:v>122.527</c:v>
                </c:pt>
                <c:pt idx="78">
                  <c:v>128.709</c:v>
                </c:pt>
                <c:pt idx="79">
                  <c:v>135.4</c:v>
                </c:pt>
                <c:pt idx="80">
                  <c:v>143.19999999999999</c:v>
                </c:pt>
                <c:pt idx="81">
                  <c:v>151.10900000000001</c:v>
                </c:pt>
                <c:pt idx="82">
                  <c:v>156.87299999999999</c:v>
                </c:pt>
                <c:pt idx="83">
                  <c:v>161.709</c:v>
                </c:pt>
                <c:pt idx="84">
                  <c:v>164.982</c:v>
                </c:pt>
                <c:pt idx="85">
                  <c:v>163.636</c:v>
                </c:pt>
                <c:pt idx="86">
                  <c:v>155.76400000000001</c:v>
                </c:pt>
                <c:pt idx="87">
                  <c:v>139.50899999999999</c:v>
                </c:pt>
                <c:pt idx="88">
                  <c:v>117.709</c:v>
                </c:pt>
                <c:pt idx="89">
                  <c:v>106.43600000000001</c:v>
                </c:pt>
                <c:pt idx="90">
                  <c:v>103.58199999999999</c:v>
                </c:pt>
                <c:pt idx="91">
                  <c:v>102.58199999999999</c:v>
                </c:pt>
                <c:pt idx="92">
                  <c:v>102.145</c:v>
                </c:pt>
                <c:pt idx="93">
                  <c:v>102.509</c:v>
                </c:pt>
                <c:pt idx="94">
                  <c:v>102.527</c:v>
                </c:pt>
                <c:pt idx="95">
                  <c:v>101</c:v>
                </c:pt>
                <c:pt idx="96">
                  <c:v>101.07299999999999</c:v>
                </c:pt>
                <c:pt idx="97">
                  <c:v>101.836</c:v>
                </c:pt>
                <c:pt idx="98">
                  <c:v>100.673</c:v>
                </c:pt>
                <c:pt idx="99">
                  <c:v>102.182</c:v>
                </c:pt>
                <c:pt idx="100">
                  <c:v>101.218</c:v>
                </c:pt>
                <c:pt idx="101">
                  <c:v>102.05500000000001</c:v>
                </c:pt>
                <c:pt idx="102">
                  <c:v>101.89100000000001</c:v>
                </c:pt>
                <c:pt idx="103">
                  <c:v>102.127</c:v>
                </c:pt>
                <c:pt idx="104">
                  <c:v>100.982</c:v>
                </c:pt>
                <c:pt idx="105">
                  <c:v>101.164</c:v>
                </c:pt>
                <c:pt idx="106">
                  <c:v>100.90900000000001</c:v>
                </c:pt>
                <c:pt idx="107">
                  <c:v>101.182</c:v>
                </c:pt>
                <c:pt idx="108">
                  <c:v>100.455</c:v>
                </c:pt>
                <c:pt idx="109">
                  <c:v>100.05500000000001</c:v>
                </c:pt>
                <c:pt idx="110">
                  <c:v>100.545</c:v>
                </c:pt>
                <c:pt idx="111">
                  <c:v>101</c:v>
                </c:pt>
                <c:pt idx="112">
                  <c:v>100.273</c:v>
                </c:pt>
                <c:pt idx="113">
                  <c:v>101.41800000000001</c:v>
                </c:pt>
                <c:pt idx="114">
                  <c:v>100.545</c:v>
                </c:pt>
                <c:pt idx="115">
                  <c:v>101.309</c:v>
                </c:pt>
                <c:pt idx="116">
                  <c:v>101</c:v>
                </c:pt>
                <c:pt idx="117">
                  <c:v>101.673</c:v>
                </c:pt>
                <c:pt idx="118">
                  <c:v>100.236</c:v>
                </c:pt>
                <c:pt idx="119">
                  <c:v>100.07299999999999</c:v>
                </c:pt>
                <c:pt idx="120">
                  <c:v>100.836</c:v>
                </c:pt>
                <c:pt idx="121">
                  <c:v>98.727000000000004</c:v>
                </c:pt>
                <c:pt idx="122">
                  <c:v>98.655000000000001</c:v>
                </c:pt>
                <c:pt idx="123">
                  <c:v>98.272999999999996</c:v>
                </c:pt>
                <c:pt idx="124">
                  <c:v>96.8</c:v>
                </c:pt>
                <c:pt idx="125">
                  <c:v>97.727000000000004</c:v>
                </c:pt>
                <c:pt idx="126">
                  <c:v>96.835999999999999</c:v>
                </c:pt>
                <c:pt idx="127">
                  <c:v>95.817999999999998</c:v>
                </c:pt>
                <c:pt idx="128">
                  <c:v>96.545000000000002</c:v>
                </c:pt>
                <c:pt idx="129">
                  <c:v>95.891000000000005</c:v>
                </c:pt>
                <c:pt idx="130">
                  <c:v>97.236000000000004</c:v>
                </c:pt>
                <c:pt idx="131">
                  <c:v>97.436000000000007</c:v>
                </c:pt>
                <c:pt idx="132">
                  <c:v>96.8</c:v>
                </c:pt>
                <c:pt idx="133">
                  <c:v>97.055000000000007</c:v>
                </c:pt>
                <c:pt idx="134">
                  <c:v>96.036000000000001</c:v>
                </c:pt>
                <c:pt idx="135">
                  <c:v>95.6</c:v>
                </c:pt>
                <c:pt idx="136">
                  <c:v>95.891000000000005</c:v>
                </c:pt>
                <c:pt idx="137">
                  <c:v>96.218000000000004</c:v>
                </c:pt>
                <c:pt idx="138">
                  <c:v>96.236000000000004</c:v>
                </c:pt>
                <c:pt idx="139">
                  <c:v>97.018000000000001</c:v>
                </c:pt>
                <c:pt idx="140">
                  <c:v>95.144999999999996</c:v>
                </c:pt>
                <c:pt idx="141">
                  <c:v>96.108999999999995</c:v>
                </c:pt>
                <c:pt idx="142">
                  <c:v>95.418000000000006</c:v>
                </c:pt>
                <c:pt idx="143">
                  <c:v>95.4</c:v>
                </c:pt>
                <c:pt idx="144">
                  <c:v>96.036000000000001</c:v>
                </c:pt>
                <c:pt idx="145">
                  <c:v>96.509</c:v>
                </c:pt>
                <c:pt idx="146">
                  <c:v>96.144999999999996</c:v>
                </c:pt>
                <c:pt idx="147">
                  <c:v>95.873000000000005</c:v>
                </c:pt>
                <c:pt idx="148">
                  <c:v>95.817999999999998</c:v>
                </c:pt>
                <c:pt idx="149">
                  <c:v>94.581999999999994</c:v>
                </c:pt>
                <c:pt idx="150">
                  <c:v>95.182000000000002</c:v>
                </c:pt>
                <c:pt idx="151">
                  <c:v>95.745000000000005</c:v>
                </c:pt>
                <c:pt idx="152">
                  <c:v>94.036000000000001</c:v>
                </c:pt>
                <c:pt idx="153">
                  <c:v>94.491</c:v>
                </c:pt>
                <c:pt idx="154">
                  <c:v>93.491</c:v>
                </c:pt>
                <c:pt idx="155">
                  <c:v>93.891000000000005</c:v>
                </c:pt>
                <c:pt idx="156">
                  <c:v>93.2</c:v>
                </c:pt>
                <c:pt idx="157">
                  <c:v>94.2</c:v>
                </c:pt>
                <c:pt idx="158">
                  <c:v>94.164000000000001</c:v>
                </c:pt>
                <c:pt idx="159">
                  <c:v>93.090999999999994</c:v>
                </c:pt>
                <c:pt idx="160">
                  <c:v>94.509</c:v>
                </c:pt>
                <c:pt idx="161">
                  <c:v>93.927000000000007</c:v>
                </c:pt>
                <c:pt idx="162">
                  <c:v>93.382000000000005</c:v>
                </c:pt>
                <c:pt idx="163">
                  <c:v>93.272999999999996</c:v>
                </c:pt>
                <c:pt idx="164">
                  <c:v>93.855000000000004</c:v>
                </c:pt>
                <c:pt idx="165">
                  <c:v>94.290999999999997</c:v>
                </c:pt>
                <c:pt idx="166">
                  <c:v>93.454999999999998</c:v>
                </c:pt>
                <c:pt idx="167">
                  <c:v>93.817999999999998</c:v>
                </c:pt>
                <c:pt idx="168">
                  <c:v>94.236000000000004</c:v>
                </c:pt>
                <c:pt idx="169">
                  <c:v>94.308999999999997</c:v>
                </c:pt>
                <c:pt idx="170">
                  <c:v>94.454999999999998</c:v>
                </c:pt>
                <c:pt idx="171">
                  <c:v>94.090999999999994</c:v>
                </c:pt>
                <c:pt idx="172">
                  <c:v>94.909000000000006</c:v>
                </c:pt>
                <c:pt idx="173">
                  <c:v>94.072999999999993</c:v>
                </c:pt>
                <c:pt idx="174">
                  <c:v>94.344999999999999</c:v>
                </c:pt>
                <c:pt idx="175">
                  <c:v>94.364000000000004</c:v>
                </c:pt>
                <c:pt idx="176">
                  <c:v>94.6</c:v>
                </c:pt>
                <c:pt idx="177">
                  <c:v>94.2</c:v>
                </c:pt>
                <c:pt idx="178">
                  <c:v>94</c:v>
                </c:pt>
                <c:pt idx="179">
                  <c:v>94.6</c:v>
                </c:pt>
                <c:pt idx="180">
                  <c:v>95.272999999999996</c:v>
                </c:pt>
                <c:pt idx="181">
                  <c:v>94.727000000000004</c:v>
                </c:pt>
                <c:pt idx="182">
                  <c:v>94.182000000000002</c:v>
                </c:pt>
                <c:pt idx="183">
                  <c:v>95.563999999999993</c:v>
                </c:pt>
                <c:pt idx="184">
                  <c:v>95.909000000000006</c:v>
                </c:pt>
                <c:pt idx="185">
                  <c:v>94.927000000000007</c:v>
                </c:pt>
                <c:pt idx="186">
                  <c:v>94.691000000000003</c:v>
                </c:pt>
                <c:pt idx="187">
                  <c:v>94.944999999999993</c:v>
                </c:pt>
                <c:pt idx="188">
                  <c:v>94.563999999999993</c:v>
                </c:pt>
                <c:pt idx="189">
                  <c:v>95.944999999999993</c:v>
                </c:pt>
                <c:pt idx="190">
                  <c:v>93.709000000000003</c:v>
                </c:pt>
                <c:pt idx="191">
                  <c:v>94.673000000000002</c:v>
                </c:pt>
                <c:pt idx="192">
                  <c:v>95.8</c:v>
                </c:pt>
                <c:pt idx="193">
                  <c:v>95.090999999999994</c:v>
                </c:pt>
                <c:pt idx="194">
                  <c:v>96.090999999999994</c:v>
                </c:pt>
                <c:pt idx="195">
                  <c:v>95.545000000000002</c:v>
                </c:pt>
                <c:pt idx="196">
                  <c:v>94.763999999999996</c:v>
                </c:pt>
                <c:pt idx="197">
                  <c:v>94.2</c:v>
                </c:pt>
                <c:pt idx="198">
                  <c:v>95.164000000000001</c:v>
                </c:pt>
                <c:pt idx="199">
                  <c:v>95.472999999999999</c:v>
                </c:pt>
                <c:pt idx="200">
                  <c:v>95.909000000000006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110.99066104132999</c:v>
                </c:pt>
                <c:pt idx="25">
                  <c:v>110.87941972515347</c:v>
                </c:pt>
                <c:pt idx="26">
                  <c:v>110.76814952429788</c:v>
                </c:pt>
                <c:pt idx="27">
                  <c:v>110.65684783194988</c:v>
                </c:pt>
                <c:pt idx="28">
                  <c:v>110.54551180842103</c:v>
                </c:pt>
                <c:pt idx="29">
                  <c:v>110.43413836073051</c:v>
                </c:pt>
                <c:pt idx="30">
                  <c:v>110.32272412049333</c:v>
                </c:pt>
                <c:pt idx="31">
                  <c:v>110.21126542010335</c:v>
                </c:pt>
                <c:pt idx="32">
                  <c:v>110.09975826762206</c:v>
                </c:pt>
                <c:pt idx="33">
                  <c:v>109.98819832257556</c:v>
                </c:pt>
                <c:pt idx="34">
                  <c:v>109.87658088192615</c:v>
                </c:pt>
                <c:pt idx="35">
                  <c:v>109.76490091160635</c:v>
                </c:pt>
                <c:pt idx="36">
                  <c:v>109.65315324955756</c:v>
                </c:pt>
                <c:pt idx="37">
                  <c:v>109.54133340026362</c:v>
                </c:pt>
                <c:pt idx="38">
                  <c:v>109.42944023332488</c:v>
                </c:pt>
                <c:pt idx="39">
                  <c:v>109.317484424811</c:v>
                </c:pt>
                <c:pt idx="40">
                  <c:v>109.20551312489907</c:v>
                </c:pt>
                <c:pt idx="41">
                  <c:v>109.09367750743642</c:v>
                </c:pt>
                <c:pt idx="42">
                  <c:v>108.98240605530455</c:v>
                </c:pt>
                <c:pt idx="43">
                  <c:v>108.87282029025511</c:v>
                </c:pt>
                <c:pt idx="44">
                  <c:v>108.76766509960075</c:v>
                </c:pt>
                <c:pt idx="45">
                  <c:v>108.67324365484882</c:v>
                </c:pt>
                <c:pt idx="46">
                  <c:v>108.60313879103123</c:v>
                </c:pt>
                <c:pt idx="47">
                  <c:v>108.58478330161604</c:v>
                </c:pt>
                <c:pt idx="48">
                  <c:v>108.66998917136681</c:v>
                </c:pt>
                <c:pt idx="49">
                  <c:v>108.94997208029629</c:v>
                </c:pt>
                <c:pt idx="50">
                  <c:v>109.57373450973878</c:v>
                </c:pt>
                <c:pt idx="51">
                  <c:v>110.76559773737696</c:v>
                </c:pt>
                <c:pt idx="52">
                  <c:v>112.83354093570675</c:v>
                </c:pt>
                <c:pt idx="53">
                  <c:v>116.15627789420938</c:v>
                </c:pt>
                <c:pt idx="54">
                  <c:v>121.13634865600001</c:v>
                </c:pt>
                <c:pt idx="55">
                  <c:v>128.11200172362354</c:v>
                </c:pt>
                <c:pt idx="56">
                  <c:v>137.23393485030471</c:v>
                </c:pt>
                <c:pt idx="57">
                  <c:v>148.33200434387686</c:v>
                </c:pt>
                <c:pt idx="58">
                  <c:v>160.81490849359207</c:v>
                </c:pt>
                <c:pt idx="59">
                  <c:v>173.65243175406778</c:v>
                </c:pt>
                <c:pt idx="60">
                  <c:v>185.4764327793572</c:v>
                </c:pt>
                <c:pt idx="61">
                  <c:v>194.80229832787631</c:v>
                </c:pt>
                <c:pt idx="62">
                  <c:v>200.32720105755467</c:v>
                </c:pt>
                <c:pt idx="63">
                  <c:v>201.22414890335921</c:v>
                </c:pt>
                <c:pt idx="64">
                  <c:v>197.34061848334318</c:v>
                </c:pt>
                <c:pt idx="65">
                  <c:v>189.23607930414087</c:v>
                </c:pt>
                <c:pt idx="66">
                  <c:v>178.04573625925158</c:v>
                </c:pt>
                <c:pt idx="67">
                  <c:v>165.21633171276747</c:v>
                </c:pt>
                <c:pt idx="68">
                  <c:v>152.19908470629119</c:v>
                </c:pt>
                <c:pt idx="69">
                  <c:v>140.19000485042216</c:v>
                </c:pt>
                <c:pt idx="70">
                  <c:v>129.98086461012517</c:v>
                </c:pt>
                <c:pt idx="71">
                  <c:v>121.94089615354484</c:v>
                </c:pt>
                <c:pt idx="72">
                  <c:v>116.10937295247554</c:v>
                </c:pt>
                <c:pt idx="73">
                  <c:v>112.35501792819805</c:v>
                </c:pt>
                <c:pt idx="74">
                  <c:v>110.54971568719449</c:v>
                </c:pt>
                <c:pt idx="75">
                  <c:v>110.70294806501444</c:v>
                </c:pt>
                <c:pt idx="76">
                  <c:v>113.00390026569613</c:v>
                </c:pt>
                <c:pt idx="77">
                  <c:v>117.72736124787056</c:v>
                </c:pt>
                <c:pt idx="78">
                  <c:v>124.99586045863873</c:v>
                </c:pt>
                <c:pt idx="79">
                  <c:v>134.46415131472517</c:v>
                </c:pt>
                <c:pt idx="80">
                  <c:v>145.07793297588358</c:v>
                </c:pt>
                <c:pt idx="81">
                  <c:v>155.09130646085427</c:v>
                </c:pt>
                <c:pt idx="82">
                  <c:v>162.44380925980195</c:v>
                </c:pt>
                <c:pt idx="83">
                  <c:v>165.40643362656078</c:v>
                </c:pt>
                <c:pt idx="84">
                  <c:v>163.21588909380665</c:v>
                </c:pt>
                <c:pt idx="85">
                  <c:v>156.37267498025167</c:v>
                </c:pt>
                <c:pt idx="86">
                  <c:v>146.43986266015807</c:v>
                </c:pt>
                <c:pt idx="87">
                  <c:v>135.45044740686029</c:v>
                </c:pt>
                <c:pt idx="88">
                  <c:v>125.22838238946927</c:v>
                </c:pt>
                <c:pt idx="89">
                  <c:v>116.92826765187166</c:v>
                </c:pt>
                <c:pt idx="90">
                  <c:v>110.92923633412136</c:v>
                </c:pt>
                <c:pt idx="91">
                  <c:v>107.01750322689976</c:v>
                </c:pt>
                <c:pt idx="92">
                  <c:v>104.6848303793118</c:v>
                </c:pt>
                <c:pt idx="93">
                  <c:v>103.38633197232384</c:v>
                </c:pt>
                <c:pt idx="94">
                  <c:v>102.68526629998998</c:v>
                </c:pt>
                <c:pt idx="95">
                  <c:v>102.29194705964206</c:v>
                </c:pt>
                <c:pt idx="96">
                  <c:v>102.04099411684261</c:v>
                </c:pt>
                <c:pt idx="97">
                  <c:v>101.84955251344132</c:v>
                </c:pt>
                <c:pt idx="98">
                  <c:v>101.68082365094563</c:v>
                </c:pt>
                <c:pt idx="99">
                  <c:v>101.52028743378364</c:v>
                </c:pt>
                <c:pt idx="100">
                  <c:v>101.36294869831984</c:v>
                </c:pt>
                <c:pt idx="101">
                  <c:v>101.20752743487816</c:v>
                </c:pt>
                <c:pt idx="102">
                  <c:v>101.0542609650352</c:v>
                </c:pt>
                <c:pt idx="103">
                  <c:v>100.90439792152129</c:v>
                </c:pt>
                <c:pt idx="104">
                  <c:v>100.76050520988088</c:v>
                </c:pt>
                <c:pt idx="105">
                  <c:v>100.62721036620957</c:v>
                </c:pt>
                <c:pt idx="106">
                  <c:v>100.51207482931197</c:v>
                </c:pt>
                <c:pt idx="107">
                  <c:v>100.42609226443695</c:v>
                </c:pt>
                <c:pt idx="108">
                  <c:v>100.38302953827288</c:v>
                </c:pt>
                <c:pt idx="109">
                  <c:v>100.3967746895966</c:v>
                </c:pt>
                <c:pt idx="110">
                  <c:v>100.47636132653453</c:v>
                </c:pt>
                <c:pt idx="111">
                  <c:v>100.61953202313752</c:v>
                </c:pt>
                <c:pt idx="112">
                  <c:v>100.80721071692476</c:v>
                </c:pt>
                <c:pt idx="113">
                  <c:v>101.00214854614345</c:v>
                </c:pt>
                <c:pt idx="114">
                  <c:v>101.15426801485619</c:v>
                </c:pt>
                <c:pt idx="115">
                  <c:v>101.21258222600585</c:v>
                </c:pt>
                <c:pt idx="116">
                  <c:v>101.14007279613239</c:v>
                </c:pt>
                <c:pt idx="117">
                  <c:v>100.92562273606137</c:v>
                </c:pt>
                <c:pt idx="118">
                  <c:v>100.58773460079159</c:v>
                </c:pt>
                <c:pt idx="119">
                  <c:v>100.16832442271949</c:v>
                </c:pt>
                <c:pt idx="120">
                  <c:v>99.71943064297588</c:v>
                </c:pt>
                <c:pt idx="121">
                  <c:v>99.288593489840977</c:v>
                </c:pt>
                <c:pt idx="122">
                  <c:v>98.908445134612478</c:v>
                </c:pt>
                <c:pt idx="123">
                  <c:v>98.593241194514192</c:v>
                </c:pt>
                <c:pt idx="124">
                  <c:v>98.341616365528779</c:v>
                </c:pt>
                <c:pt idx="125">
                  <c:v>98.142651825172322</c:v>
                </c:pt>
                <c:pt idx="126">
                  <c:v>97.982101190585297</c:v>
                </c:pt>
                <c:pt idx="127">
                  <c:v>97.846784271847426</c:v>
                </c:pt>
                <c:pt idx="128">
                  <c:v>97.726653697560678</c:v>
                </c:pt>
                <c:pt idx="129">
                  <c:v>97.615063774695486</c:v>
                </c:pt>
                <c:pt idx="130">
                  <c:v>97.508100588892091</c:v>
                </c:pt>
                <c:pt idx="131">
                  <c:v>97.403674925094549</c:v>
                </c:pt>
                <c:pt idx="132">
                  <c:v>97.300757044219409</c:v>
                </c:pt>
                <c:pt idx="133">
                  <c:v>97.198864252077485</c:v>
                </c:pt>
                <c:pt idx="134">
                  <c:v>97.097768949572753</c:v>
                </c:pt>
                <c:pt idx="135">
                  <c:v>96.997352697903608</c:v>
                </c:pt>
                <c:pt idx="136">
                  <c:v>96.89754111278215</c:v>
                </c:pt>
                <c:pt idx="137">
                  <c:v>96.798277632336621</c:v>
                </c:pt>
                <c:pt idx="138">
                  <c:v>96.699513854260516</c:v>
                </c:pt>
                <c:pt idx="139">
                  <c:v>96.601206205745882</c:v>
                </c:pt>
                <c:pt idx="140">
                  <c:v>96.50331480001644</c:v>
                </c:pt>
                <c:pt idx="141">
                  <c:v>96.405802978677983</c:v>
                </c:pt>
                <c:pt idx="142">
                  <c:v>96.308637051137922</c:v>
                </c:pt>
                <c:pt idx="143">
                  <c:v>96.211786087827576</c:v>
                </c:pt>
                <c:pt idx="144">
                  <c:v>96.115221729953902</c:v>
                </c:pt>
                <c:pt idx="145">
                  <c:v>96.018918007736175</c:v>
                </c:pt>
                <c:pt idx="146">
                  <c:v>95.922851166195798</c:v>
                </c:pt>
                <c:pt idx="147">
                  <c:v>95.826999498948055</c:v>
                </c:pt>
                <c:pt idx="148">
                  <c:v>95.731343190504205</c:v>
                </c:pt>
                <c:pt idx="149">
                  <c:v>95.635864167413047</c:v>
                </c:pt>
                <c:pt idx="150">
                  <c:v>95.540545958378644</c:v>
                </c:pt>
                <c:pt idx="151">
                  <c:v>95.445373563332112</c:v>
                </c:pt>
                <c:pt idx="152">
                  <c:v>95.350333331309628</c:v>
                </c:pt>
                <c:pt idx="153">
                  <c:v>95.255412846894359</c:v>
                </c:pt>
                <c:pt idx="154">
                  <c:v>95.16060082490857</c:v>
                </c:pt>
                <c:pt idx="155">
                  <c:v>95.065887012993556</c:v>
                </c:pt>
                <c:pt idx="156">
                  <c:v>94.97126210168129</c:v>
                </c:pt>
                <c:pt idx="157">
                  <c:v>94.876717641542612</c:v>
                </c:pt>
                <c:pt idx="158">
                  <c:v>94.782245966987631</c:v>
                </c:pt>
                <c:pt idx="159">
                  <c:v>94.687840126294205</c:v>
                </c:pt>
                <c:pt idx="160">
                  <c:v>94.593493817445932</c:v>
                </c:pt>
                <c:pt idx="161">
                  <c:v>94.499201329372355</c:v>
                </c:pt>
                <c:pt idx="162">
                  <c:v>94.404957488198676</c:v>
                </c:pt>
                <c:pt idx="163">
                  <c:v>94.310757608129464</c:v>
                </c:pt>
                <c:pt idx="164">
                  <c:v>94.216597446609356</c:v>
                </c:pt>
                <c:pt idx="165">
                  <c:v>94.122473163423791</c:v>
                </c:pt>
                <c:pt idx="166">
                  <c:v>94.028381283423229</c:v>
                </c:pt>
                <c:pt idx="167">
                  <c:v>93.93431866257383</c:v>
                </c:pt>
                <c:pt idx="168">
                  <c:v>93.840282457058549</c:v>
                </c:pt>
                <c:pt idx="169">
                  <c:v>93.746270095171297</c:v>
                </c:pt>
                <c:pt idx="170">
                  <c:v>93.652279251765876</c:v>
                </c:pt>
                <c:pt idx="171">
                  <c:v>93.558307825039279</c:v>
                </c:pt>
                <c:pt idx="172">
                  <c:v>93.464353915446011</c:v>
                </c:pt>
                <c:pt idx="173">
                  <c:v>93.370415806556096</c:v>
                </c:pt>
                <c:pt idx="174">
                  <c:v>93.276491947684434</c:v>
                </c:pt>
                <c:pt idx="175">
                  <c:v>93.182580938133569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110.99066104132999</c:v>
                </c:pt>
                <c:pt idx="25">
                  <c:v>110.87941972515345</c:v>
                </c:pt>
                <c:pt idx="26">
                  <c:v>110.7681495242978</c:v>
                </c:pt>
                <c:pt idx="27">
                  <c:v>110.65684783194931</c:v>
                </c:pt>
                <c:pt idx="28">
                  <c:v>110.54551180841757</c:v>
                </c:pt>
                <c:pt idx="29">
                  <c:v>110.43413836071048</c:v>
                </c:pt>
                <c:pt idx="30">
                  <c:v>110.32272412038301</c:v>
                </c:pt>
                <c:pt idx="31">
                  <c:v>110.21126541952627</c:v>
                </c:pt>
                <c:pt idx="32">
                  <c:v>110.09975826475474</c:v>
                </c:pt>
                <c:pt idx="33">
                  <c:v>109.98819830904192</c:v>
                </c:pt>
                <c:pt idx="34">
                  <c:v>109.87658082124639</c:v>
                </c:pt>
                <c:pt idx="35">
                  <c:v>109.76490065316329</c:v>
                </c:pt>
                <c:pt idx="36">
                  <c:v>109.6531522039288</c:v>
                </c:pt>
                <c:pt idx="37">
                  <c:v>109.5413293815988</c:v>
                </c:pt>
                <c:pt idx="38">
                  <c:v>109.4294255617186</c:v>
                </c:pt>
                <c:pt idx="39">
                  <c:v>109.31743354269624</c:v>
                </c:pt>
                <c:pt idx="40">
                  <c:v>109.20534549779052</c:v>
                </c:pt>
                <c:pt idx="41">
                  <c:v>109.09315292352642</c:v>
                </c:pt>
                <c:pt idx="42">
                  <c:v>108.9808465843542</c:v>
                </c:pt>
                <c:pt idx="43">
                  <c:v>108.86841645337752</c:v>
                </c:pt>
                <c:pt idx="44">
                  <c:v>108.75585164898868</c:v>
                </c:pt>
                <c:pt idx="45">
                  <c:v>108.64314036727019</c:v>
                </c:pt>
                <c:pt idx="46">
                  <c:v>108.53026981004768</c:v>
                </c:pt>
                <c:pt idx="47">
                  <c:v>108.4172261085175</c:v>
                </c:pt>
                <c:pt idx="48">
                  <c:v>108.30399424241891</c:v>
                </c:pt>
                <c:pt idx="49">
                  <c:v>108.19055795478276</c:v>
                </c:pt>
                <c:pt idx="50">
                  <c:v>108.07689966236505</c:v>
                </c:pt>
                <c:pt idx="51">
                  <c:v>107.96300036196897</c:v>
                </c:pt>
                <c:pt idx="52">
                  <c:v>107.84883953297656</c:v>
                </c:pt>
                <c:pt idx="53">
                  <c:v>107.73439503655338</c:v>
                </c:pt>
                <c:pt idx="54">
                  <c:v>107.61964301216109</c:v>
                </c:pt>
                <c:pt idx="55">
                  <c:v>107.50455777221754</c:v>
                </c:pt>
                <c:pt idx="56">
                  <c:v>107.38911169598813</c:v>
                </c:pt>
                <c:pt idx="57">
                  <c:v>107.27327512407641</c:v>
                </c:pt>
                <c:pt idx="58">
                  <c:v>107.15701625521658</c:v>
                </c:pt>
                <c:pt idx="59">
                  <c:v>107.04030104745603</c:v>
                </c:pt>
                <c:pt idx="60">
                  <c:v>106.92309312625817</c:v>
                </c:pt>
                <c:pt idx="61">
                  <c:v>106.80535370255932</c:v>
                </c:pt>
                <c:pt idx="62">
                  <c:v>106.68704150437834</c:v>
                </c:pt>
                <c:pt idx="63">
                  <c:v>106.56811272620673</c:v>
                </c:pt>
                <c:pt idx="64">
                  <c:v>106.44852100109524</c:v>
                </c:pt>
                <c:pt idx="65">
                  <c:v>106.32821740109867</c:v>
                </c:pt>
                <c:pt idx="66">
                  <c:v>106.20715047252618</c:v>
                </c:pt>
                <c:pt idx="67">
                  <c:v>106.08526631326171</c:v>
                </c:pt>
                <c:pt idx="68">
                  <c:v>105.96250870023304</c:v>
                </c:pt>
                <c:pt idx="69">
                  <c:v>105.83881927589414</c:v>
                </c:pt>
                <c:pt idx="70">
                  <c:v>105.71413780328908</c:v>
                </c:pt>
                <c:pt idx="71">
                  <c:v>105.58840249983514</c:v>
                </c:pt>
                <c:pt idx="72">
                  <c:v>105.46155046031997</c:v>
                </c:pt>
                <c:pt idx="73">
                  <c:v>105.33351817966766</c:v>
                </c:pt>
                <c:pt idx="74">
                  <c:v>105.20424218568587</c:v>
                </c:pt>
                <c:pt idx="75">
                  <c:v>105.07365979114536</c:v>
                </c:pt>
                <c:pt idx="76">
                  <c:v>104.94170997303625</c:v>
                </c:pt>
                <c:pt idx="77">
                  <c:v>104.80833438456176</c:v>
                </c:pt>
                <c:pt idx="78">
                  <c:v>104.6734785022422</c:v>
                </c:pt>
                <c:pt idx="79">
                  <c:v>104.53709290630023</c:v>
                </c:pt>
                <c:pt idx="80">
                  <c:v>104.39913468720681</c:v>
                </c:pt>
                <c:pt idx="81">
                  <c:v>104.2595689648617</c:v>
                </c:pt>
                <c:pt idx="82">
                  <c:v>104.11837049941337</c:v>
                </c:pt>
                <c:pt idx="83">
                  <c:v>103.97552536434296</c:v>
                </c:pt>
                <c:pt idx="84">
                  <c:v>103.83103264341484</c:v>
                </c:pt>
                <c:pt idx="85">
                  <c:v>103.68490610384293</c:v>
                </c:pt>
                <c:pt idx="86">
                  <c:v>103.53717578909166</c:v>
                </c:pt>
                <c:pt idx="87">
                  <c:v>103.38788946681998</c:v>
                </c:pt>
                <c:pt idx="88">
                  <c:v>103.23711386139269</c:v>
                </c:pt>
                <c:pt idx="89">
                  <c:v>103.08493559700318</c:v>
                </c:pt>
                <c:pt idx="90">
                  <c:v>102.93146177764042</c:v>
                </c:pt>
                <c:pt idx="91">
                  <c:v>102.7768201346579</c:v>
                </c:pt>
                <c:pt idx="92">
                  <c:v>102.62115868211681</c:v>
                </c:pt>
                <c:pt idx="93">
                  <c:v>102.46464483460963</c:v>
                </c:pt>
                <c:pt idx="94">
                  <c:v>102.30746396172594</c:v>
                </c:pt>
                <c:pt idx="95">
                  <c:v>102.149817377012</c:v>
                </c:pt>
                <c:pt idx="96">
                  <c:v>101.99191978599291</c:v>
                </c:pt>
                <c:pt idx="97">
                  <c:v>101.83399624590893</c:v>
                </c:pt>
                <c:pt idx="98">
                  <c:v>101.67627871724267</c:v>
                </c:pt>
                <c:pt idx="99">
                  <c:v>101.51900231170418</c:v>
                </c:pt>
                <c:pt idx="100">
                  <c:v>101.36240136097229</c:v>
                </c:pt>
                <c:pt idx="101">
                  <c:v>101.20670544335212</c:v>
                </c:pt>
                <c:pt idx="102">
                  <c:v>101.05213551032276</c:v>
                </c:pt>
                <c:pt idx="103">
                  <c:v>100.89890025114298</c:v>
                </c:pt>
                <c:pt idx="104">
                  <c:v>100.74719282147558</c:v>
                </c:pt>
                <c:pt idx="105">
                  <c:v>100.59718804237474</c:v>
                </c:pt>
                <c:pt idx="106">
                  <c:v>100.44904015060366</c:v>
                </c:pt>
                <c:pt idx="107">
                  <c:v>100.30288115222555</c:v>
                </c:pt>
                <c:pt idx="108">
                  <c:v>100.15881980105426</c:v>
                </c:pt>
                <c:pt idx="109">
                  <c:v>100.0169411941423</c:v>
                </c:pt>
                <c:pt idx="110">
                  <c:v>99.877306950014741</c:v>
                </c:pt>
                <c:pt idx="111">
                  <c:v>99.739955913371872</c:v>
                </c:pt>
                <c:pt idx="112">
                  <c:v>99.604905313470667</c:v>
                </c:pt>
                <c:pt idx="113">
                  <c:v>99.472152292764846</c:v>
                </c:pt>
                <c:pt idx="114">
                  <c:v>99.341675717519479</c:v>
                </c:pt>
                <c:pt idx="115">
                  <c:v>99.213438182464927</c:v>
                </c:pt>
                <c:pt idx="116">
                  <c:v>99.087388126261061</c:v>
                </c:pt>
                <c:pt idx="117">
                  <c:v>98.963461982572412</c:v>
                </c:pt>
                <c:pt idx="118">
                  <c:v>98.841586301837452</c:v>
                </c:pt>
                <c:pt idx="119">
                  <c:v>98.721679790321843</c:v>
                </c:pt>
                <c:pt idx="120">
                  <c:v>98.603655224887021</c:v>
                </c:pt>
                <c:pt idx="121">
                  <c:v>98.487421213357152</c:v>
                </c:pt>
                <c:pt idx="122">
                  <c:v>98.372883780892522</c:v>
                </c:pt>
                <c:pt idx="123">
                  <c:v>98.25994777202682</c:v>
                </c:pt>
                <c:pt idx="124">
                  <c:v>98.148518065806144</c:v>
                </c:pt>
                <c:pt idx="125">
                  <c:v>98.038500607728764</c:v>
                </c:pt>
                <c:pt idx="126">
                  <c:v>97.929803266971959</c:v>
                </c:pt>
                <c:pt idx="127">
                  <c:v>97.822336530828707</c:v>
                </c:pt>
                <c:pt idx="128">
                  <c:v>97.716014050526795</c:v>
                </c:pt>
                <c:pt idx="129">
                  <c:v>97.610753053852662</c:v>
                </c:pt>
                <c:pt idx="130">
                  <c:v>97.50647464044161</c:v>
                </c:pt>
                <c:pt idx="131">
                  <c:v>97.403103975406509</c:v>
                </c:pt>
                <c:pt idx="132">
                  <c:v>97.30057039632203</c:v>
                </c:pt>
                <c:pt idx="133">
                  <c:v>97.198807447601453</c:v>
                </c:pt>
                <c:pt idx="134">
                  <c:v>97.097752855120206</c:v>
                </c:pt>
                <c:pt idx="135">
                  <c:v>96.997348452645952</c:v>
                </c:pt>
                <c:pt idx="136">
                  <c:v>96.897540070306079</c:v>
                </c:pt>
                <c:pt idx="137">
                  <c:v>96.798277394015614</c:v>
                </c:pt>
                <c:pt idx="138">
                  <c:v>96.699513803538935</c:v>
                </c:pt>
                <c:pt idx="139">
                  <c:v>96.601206195696079</c:v>
                </c:pt>
                <c:pt idx="140">
                  <c:v>96.503314798162663</c:v>
                </c:pt>
                <c:pt idx="141">
                  <c:v>96.405802978359645</c:v>
                </c:pt>
                <c:pt idx="142">
                  <c:v>96.308637051087032</c:v>
                </c:pt>
                <c:pt idx="143">
                  <c:v>96.211786087820002</c:v>
                </c:pt>
                <c:pt idx="144">
                  <c:v>96.11522172995285</c:v>
                </c:pt>
                <c:pt idx="145">
                  <c:v>96.018918007736033</c:v>
                </c:pt>
                <c:pt idx="146">
                  <c:v>95.922851166195784</c:v>
                </c:pt>
                <c:pt idx="147">
                  <c:v>95.826999498948055</c:v>
                </c:pt>
                <c:pt idx="148">
                  <c:v>95.731343190504205</c:v>
                </c:pt>
                <c:pt idx="149">
                  <c:v>95.635864167413047</c:v>
                </c:pt>
                <c:pt idx="150">
                  <c:v>95.540545958378644</c:v>
                </c:pt>
                <c:pt idx="151">
                  <c:v>95.445373563332112</c:v>
                </c:pt>
                <c:pt idx="152">
                  <c:v>95.350333331309628</c:v>
                </c:pt>
                <c:pt idx="153">
                  <c:v>95.255412846894359</c:v>
                </c:pt>
                <c:pt idx="154">
                  <c:v>95.16060082490857</c:v>
                </c:pt>
                <c:pt idx="155">
                  <c:v>95.065887012993556</c:v>
                </c:pt>
                <c:pt idx="156">
                  <c:v>94.97126210168129</c:v>
                </c:pt>
                <c:pt idx="157">
                  <c:v>94.876717641542612</c:v>
                </c:pt>
                <c:pt idx="158">
                  <c:v>94.782245966987631</c:v>
                </c:pt>
                <c:pt idx="159">
                  <c:v>94.687840126294205</c:v>
                </c:pt>
                <c:pt idx="160">
                  <c:v>94.593493817445932</c:v>
                </c:pt>
                <c:pt idx="161">
                  <c:v>94.499201329372355</c:v>
                </c:pt>
                <c:pt idx="162">
                  <c:v>94.404957488198676</c:v>
                </c:pt>
                <c:pt idx="163">
                  <c:v>94.310757608129464</c:v>
                </c:pt>
                <c:pt idx="164">
                  <c:v>94.216597446609356</c:v>
                </c:pt>
                <c:pt idx="165">
                  <c:v>94.122473163423791</c:v>
                </c:pt>
                <c:pt idx="166">
                  <c:v>94.028381283423229</c:v>
                </c:pt>
                <c:pt idx="167">
                  <c:v>93.93431866257383</c:v>
                </c:pt>
                <c:pt idx="168">
                  <c:v>93.840282457058549</c:v>
                </c:pt>
                <c:pt idx="169">
                  <c:v>93.746270095171297</c:v>
                </c:pt>
                <c:pt idx="170">
                  <c:v>93.652279251765876</c:v>
                </c:pt>
                <c:pt idx="171">
                  <c:v>93.558307825039279</c:v>
                </c:pt>
                <c:pt idx="172">
                  <c:v>93.464353915446011</c:v>
                </c:pt>
                <c:pt idx="173">
                  <c:v>93.370415806556096</c:v>
                </c:pt>
                <c:pt idx="174">
                  <c:v>93.276491947684434</c:v>
                </c:pt>
                <c:pt idx="175">
                  <c:v>93.182580938133569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1720"/>
        <c:axId val="419492112"/>
      </c:scatterChart>
      <c:valAx>
        <c:axId val="419491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2112"/>
        <c:crosses val="autoZero"/>
        <c:crossBetween val="midCat"/>
      </c:valAx>
      <c:valAx>
        <c:axId val="419492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1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56.232100000000003</c:v>
                </c:pt>
                <c:pt idx="1">
                  <c:v>56.160699999999999</c:v>
                </c:pt>
                <c:pt idx="2">
                  <c:v>56</c:v>
                </c:pt>
                <c:pt idx="3">
                  <c:v>56.071399999999997</c:v>
                </c:pt>
                <c:pt idx="4">
                  <c:v>56.964300000000001</c:v>
                </c:pt>
                <c:pt idx="5">
                  <c:v>56.535699999999999</c:v>
                </c:pt>
                <c:pt idx="6">
                  <c:v>57.589300000000001</c:v>
                </c:pt>
                <c:pt idx="7">
                  <c:v>57.160699999999999</c:v>
                </c:pt>
                <c:pt idx="8">
                  <c:v>55.964300000000001</c:v>
                </c:pt>
                <c:pt idx="9">
                  <c:v>55.589300000000001</c:v>
                </c:pt>
                <c:pt idx="10">
                  <c:v>56.642899999999997</c:v>
                </c:pt>
                <c:pt idx="11">
                  <c:v>57.053600000000003</c:v>
                </c:pt>
                <c:pt idx="12">
                  <c:v>56.232100000000003</c:v>
                </c:pt>
                <c:pt idx="13">
                  <c:v>56.357100000000003</c:v>
                </c:pt>
                <c:pt idx="14">
                  <c:v>56.696399999999997</c:v>
                </c:pt>
                <c:pt idx="15">
                  <c:v>56.428600000000003</c:v>
                </c:pt>
                <c:pt idx="16">
                  <c:v>55.964300000000001</c:v>
                </c:pt>
                <c:pt idx="17">
                  <c:v>55.928600000000003</c:v>
                </c:pt>
                <c:pt idx="18">
                  <c:v>55.785699999999999</c:v>
                </c:pt>
                <c:pt idx="19">
                  <c:v>57.303600000000003</c:v>
                </c:pt>
                <c:pt idx="20">
                  <c:v>57.375</c:v>
                </c:pt>
                <c:pt idx="21">
                  <c:v>56.821399999999997</c:v>
                </c:pt>
                <c:pt idx="22">
                  <c:v>56.375</c:v>
                </c:pt>
                <c:pt idx="23">
                  <c:v>56.464300000000001</c:v>
                </c:pt>
                <c:pt idx="24">
                  <c:v>56.339300000000001</c:v>
                </c:pt>
                <c:pt idx="25">
                  <c:v>56.232100000000003</c:v>
                </c:pt>
                <c:pt idx="26">
                  <c:v>56.892899999999997</c:v>
                </c:pt>
                <c:pt idx="27">
                  <c:v>56.571399999999997</c:v>
                </c:pt>
                <c:pt idx="28">
                  <c:v>57.339300000000001</c:v>
                </c:pt>
                <c:pt idx="29">
                  <c:v>57.642899999999997</c:v>
                </c:pt>
                <c:pt idx="30">
                  <c:v>57.428600000000003</c:v>
                </c:pt>
                <c:pt idx="31">
                  <c:v>57.785699999999999</c:v>
                </c:pt>
                <c:pt idx="32">
                  <c:v>58.571399999999997</c:v>
                </c:pt>
                <c:pt idx="33">
                  <c:v>58.607100000000003</c:v>
                </c:pt>
                <c:pt idx="34">
                  <c:v>59.303600000000003</c:v>
                </c:pt>
                <c:pt idx="35">
                  <c:v>59.446399999999997</c:v>
                </c:pt>
                <c:pt idx="36">
                  <c:v>59.035699999999999</c:v>
                </c:pt>
                <c:pt idx="37">
                  <c:v>60.964300000000001</c:v>
                </c:pt>
                <c:pt idx="38">
                  <c:v>61.285699999999999</c:v>
                </c:pt>
                <c:pt idx="39">
                  <c:v>62.303600000000003</c:v>
                </c:pt>
                <c:pt idx="40">
                  <c:v>62.857100000000003</c:v>
                </c:pt>
                <c:pt idx="41">
                  <c:v>64.142899999999997</c:v>
                </c:pt>
                <c:pt idx="42">
                  <c:v>65.642899999999997</c:v>
                </c:pt>
                <c:pt idx="43">
                  <c:v>68.285700000000006</c:v>
                </c:pt>
                <c:pt idx="44">
                  <c:v>70.107100000000003</c:v>
                </c:pt>
                <c:pt idx="45">
                  <c:v>71.571399999999997</c:v>
                </c:pt>
                <c:pt idx="46">
                  <c:v>74.339299999999994</c:v>
                </c:pt>
                <c:pt idx="47">
                  <c:v>77.375</c:v>
                </c:pt>
                <c:pt idx="48">
                  <c:v>80.214299999999994</c:v>
                </c:pt>
                <c:pt idx="49">
                  <c:v>84.875</c:v>
                </c:pt>
                <c:pt idx="50">
                  <c:v>88.196399999999997</c:v>
                </c:pt>
                <c:pt idx="51">
                  <c:v>93</c:v>
                </c:pt>
                <c:pt idx="52">
                  <c:v>98</c:v>
                </c:pt>
                <c:pt idx="53">
                  <c:v>102.125</c:v>
                </c:pt>
                <c:pt idx="54">
                  <c:v>105.91070000000001</c:v>
                </c:pt>
                <c:pt idx="55">
                  <c:v>109.71429999999999</c:v>
                </c:pt>
                <c:pt idx="56">
                  <c:v>111.03570000000001</c:v>
                </c:pt>
                <c:pt idx="57">
                  <c:v>111.8036</c:v>
                </c:pt>
                <c:pt idx="58">
                  <c:v>112.6071</c:v>
                </c:pt>
                <c:pt idx="59">
                  <c:v>110.3036</c:v>
                </c:pt>
                <c:pt idx="60">
                  <c:v>107.03570000000001</c:v>
                </c:pt>
                <c:pt idx="61">
                  <c:v>103.96429999999999</c:v>
                </c:pt>
                <c:pt idx="62">
                  <c:v>97.839299999999994</c:v>
                </c:pt>
                <c:pt idx="63">
                  <c:v>91.946399999999997</c:v>
                </c:pt>
                <c:pt idx="64">
                  <c:v>84.857100000000003</c:v>
                </c:pt>
                <c:pt idx="65">
                  <c:v>77.678600000000003</c:v>
                </c:pt>
                <c:pt idx="66">
                  <c:v>70.267899999999997</c:v>
                </c:pt>
                <c:pt idx="67">
                  <c:v>66.321399999999997</c:v>
                </c:pt>
                <c:pt idx="68">
                  <c:v>65.803600000000003</c:v>
                </c:pt>
                <c:pt idx="69">
                  <c:v>67.214299999999994</c:v>
                </c:pt>
                <c:pt idx="70">
                  <c:v>70.142899999999997</c:v>
                </c:pt>
                <c:pt idx="71">
                  <c:v>72.017899999999997</c:v>
                </c:pt>
                <c:pt idx="72">
                  <c:v>74.642899999999997</c:v>
                </c:pt>
                <c:pt idx="73">
                  <c:v>77.196399999999997</c:v>
                </c:pt>
                <c:pt idx="74">
                  <c:v>80.767899999999997</c:v>
                </c:pt>
                <c:pt idx="75">
                  <c:v>83.160700000000006</c:v>
                </c:pt>
                <c:pt idx="76">
                  <c:v>85.089299999999994</c:v>
                </c:pt>
                <c:pt idx="77">
                  <c:v>87</c:v>
                </c:pt>
                <c:pt idx="78">
                  <c:v>87.696399999999997</c:v>
                </c:pt>
                <c:pt idx="79">
                  <c:v>88.053600000000003</c:v>
                </c:pt>
                <c:pt idx="80">
                  <c:v>85.857100000000003</c:v>
                </c:pt>
                <c:pt idx="81">
                  <c:v>83.357100000000003</c:v>
                </c:pt>
                <c:pt idx="82">
                  <c:v>79.839299999999994</c:v>
                </c:pt>
                <c:pt idx="83">
                  <c:v>74.714299999999994</c:v>
                </c:pt>
                <c:pt idx="84">
                  <c:v>71.375</c:v>
                </c:pt>
                <c:pt idx="85">
                  <c:v>65.375</c:v>
                </c:pt>
                <c:pt idx="86">
                  <c:v>60.928600000000003</c:v>
                </c:pt>
                <c:pt idx="87">
                  <c:v>57.732100000000003</c:v>
                </c:pt>
                <c:pt idx="88">
                  <c:v>56.089300000000001</c:v>
                </c:pt>
                <c:pt idx="89">
                  <c:v>55.892899999999997</c:v>
                </c:pt>
                <c:pt idx="90">
                  <c:v>55.053600000000003</c:v>
                </c:pt>
                <c:pt idx="91">
                  <c:v>54.428600000000003</c:v>
                </c:pt>
                <c:pt idx="92">
                  <c:v>55.142899999999997</c:v>
                </c:pt>
                <c:pt idx="93">
                  <c:v>55.464300000000001</c:v>
                </c:pt>
                <c:pt idx="94">
                  <c:v>54.303600000000003</c:v>
                </c:pt>
                <c:pt idx="95">
                  <c:v>54.285699999999999</c:v>
                </c:pt>
                <c:pt idx="96">
                  <c:v>55.25</c:v>
                </c:pt>
                <c:pt idx="97">
                  <c:v>54.910699999999999</c:v>
                </c:pt>
                <c:pt idx="98">
                  <c:v>54.232100000000003</c:v>
                </c:pt>
                <c:pt idx="99">
                  <c:v>55.071399999999997</c:v>
                </c:pt>
                <c:pt idx="100">
                  <c:v>54.678600000000003</c:v>
                </c:pt>
                <c:pt idx="101">
                  <c:v>55.696399999999997</c:v>
                </c:pt>
                <c:pt idx="102">
                  <c:v>54.392899999999997</c:v>
                </c:pt>
                <c:pt idx="103">
                  <c:v>54.732100000000003</c:v>
                </c:pt>
                <c:pt idx="104">
                  <c:v>55.428600000000003</c:v>
                </c:pt>
                <c:pt idx="105">
                  <c:v>55.446399999999997</c:v>
                </c:pt>
                <c:pt idx="106">
                  <c:v>54.964300000000001</c:v>
                </c:pt>
                <c:pt idx="107">
                  <c:v>53.482100000000003</c:v>
                </c:pt>
                <c:pt idx="108">
                  <c:v>55.410699999999999</c:v>
                </c:pt>
                <c:pt idx="109">
                  <c:v>54.339300000000001</c:v>
                </c:pt>
                <c:pt idx="110">
                  <c:v>54.642899999999997</c:v>
                </c:pt>
                <c:pt idx="111">
                  <c:v>54.107100000000003</c:v>
                </c:pt>
                <c:pt idx="112">
                  <c:v>53.714300000000001</c:v>
                </c:pt>
                <c:pt idx="113">
                  <c:v>54.785699999999999</c:v>
                </c:pt>
                <c:pt idx="114">
                  <c:v>52.875</c:v>
                </c:pt>
                <c:pt idx="115">
                  <c:v>54.25</c:v>
                </c:pt>
                <c:pt idx="116">
                  <c:v>53.125</c:v>
                </c:pt>
                <c:pt idx="117">
                  <c:v>53.785699999999999</c:v>
                </c:pt>
                <c:pt idx="118">
                  <c:v>53.678600000000003</c:v>
                </c:pt>
                <c:pt idx="119">
                  <c:v>54.339300000000001</c:v>
                </c:pt>
                <c:pt idx="120">
                  <c:v>54.660699999999999</c:v>
                </c:pt>
                <c:pt idx="121">
                  <c:v>53.125</c:v>
                </c:pt>
                <c:pt idx="122">
                  <c:v>54.392899999999997</c:v>
                </c:pt>
                <c:pt idx="123">
                  <c:v>53.25</c:v>
                </c:pt>
                <c:pt idx="124">
                  <c:v>53.75</c:v>
                </c:pt>
                <c:pt idx="125">
                  <c:v>53.232100000000003</c:v>
                </c:pt>
                <c:pt idx="126">
                  <c:v>52.821399999999997</c:v>
                </c:pt>
                <c:pt idx="127">
                  <c:v>52.767899999999997</c:v>
                </c:pt>
                <c:pt idx="128">
                  <c:v>52.375</c:v>
                </c:pt>
                <c:pt idx="129">
                  <c:v>52.410699999999999</c:v>
                </c:pt>
                <c:pt idx="130">
                  <c:v>52.875</c:v>
                </c:pt>
                <c:pt idx="131">
                  <c:v>52.535699999999999</c:v>
                </c:pt>
                <c:pt idx="132">
                  <c:v>51.785699999999999</c:v>
                </c:pt>
                <c:pt idx="133">
                  <c:v>52.821399999999997</c:v>
                </c:pt>
                <c:pt idx="134">
                  <c:v>51.267899999999997</c:v>
                </c:pt>
                <c:pt idx="135">
                  <c:v>52.267899999999997</c:v>
                </c:pt>
                <c:pt idx="136">
                  <c:v>52.464300000000001</c:v>
                </c:pt>
                <c:pt idx="137">
                  <c:v>52.517899999999997</c:v>
                </c:pt>
                <c:pt idx="138">
                  <c:v>52.892899999999997</c:v>
                </c:pt>
                <c:pt idx="139">
                  <c:v>52.160699999999999</c:v>
                </c:pt>
                <c:pt idx="140">
                  <c:v>51.642899999999997</c:v>
                </c:pt>
                <c:pt idx="141">
                  <c:v>52.785699999999999</c:v>
                </c:pt>
                <c:pt idx="142">
                  <c:v>52.410699999999999</c:v>
                </c:pt>
                <c:pt idx="143">
                  <c:v>52.339300000000001</c:v>
                </c:pt>
                <c:pt idx="144">
                  <c:v>51.839300000000001</c:v>
                </c:pt>
                <c:pt idx="145">
                  <c:v>51.571399999999997</c:v>
                </c:pt>
                <c:pt idx="146">
                  <c:v>51.285699999999999</c:v>
                </c:pt>
                <c:pt idx="147">
                  <c:v>51.589300000000001</c:v>
                </c:pt>
                <c:pt idx="148">
                  <c:v>52.232100000000003</c:v>
                </c:pt>
                <c:pt idx="149">
                  <c:v>51.928600000000003</c:v>
                </c:pt>
                <c:pt idx="150">
                  <c:v>52.196399999999997</c:v>
                </c:pt>
                <c:pt idx="151">
                  <c:v>51.017899999999997</c:v>
                </c:pt>
                <c:pt idx="152">
                  <c:v>51.839300000000001</c:v>
                </c:pt>
                <c:pt idx="153">
                  <c:v>51.214300000000001</c:v>
                </c:pt>
                <c:pt idx="154">
                  <c:v>51.375</c:v>
                </c:pt>
                <c:pt idx="155">
                  <c:v>51.517899999999997</c:v>
                </c:pt>
                <c:pt idx="156">
                  <c:v>51.589300000000001</c:v>
                </c:pt>
                <c:pt idx="157">
                  <c:v>50.946399999999997</c:v>
                </c:pt>
                <c:pt idx="158">
                  <c:v>51.053600000000003</c:v>
                </c:pt>
                <c:pt idx="159">
                  <c:v>51.625</c:v>
                </c:pt>
                <c:pt idx="160">
                  <c:v>50.214300000000001</c:v>
                </c:pt>
                <c:pt idx="161">
                  <c:v>50.732100000000003</c:v>
                </c:pt>
                <c:pt idx="162">
                  <c:v>50.107100000000003</c:v>
                </c:pt>
                <c:pt idx="163">
                  <c:v>51.446399999999997</c:v>
                </c:pt>
                <c:pt idx="164">
                  <c:v>50.160699999999999</c:v>
                </c:pt>
                <c:pt idx="165">
                  <c:v>50.982100000000003</c:v>
                </c:pt>
                <c:pt idx="166">
                  <c:v>51.982100000000003</c:v>
                </c:pt>
                <c:pt idx="167">
                  <c:v>50.696399999999997</c:v>
                </c:pt>
                <c:pt idx="168">
                  <c:v>51.339300000000001</c:v>
                </c:pt>
                <c:pt idx="169">
                  <c:v>51.107100000000003</c:v>
                </c:pt>
                <c:pt idx="170">
                  <c:v>51.571399999999997</c:v>
                </c:pt>
                <c:pt idx="171">
                  <c:v>52.267899999999997</c:v>
                </c:pt>
                <c:pt idx="172">
                  <c:v>51.589300000000001</c:v>
                </c:pt>
                <c:pt idx="173">
                  <c:v>51.839300000000001</c:v>
                </c:pt>
                <c:pt idx="174">
                  <c:v>51.089300000000001</c:v>
                </c:pt>
                <c:pt idx="175">
                  <c:v>50.821399999999997</c:v>
                </c:pt>
                <c:pt idx="176">
                  <c:v>51.053600000000003</c:v>
                </c:pt>
                <c:pt idx="177">
                  <c:v>51.232100000000003</c:v>
                </c:pt>
                <c:pt idx="178">
                  <c:v>51.321399999999997</c:v>
                </c:pt>
                <c:pt idx="179">
                  <c:v>51.339300000000001</c:v>
                </c:pt>
                <c:pt idx="180">
                  <c:v>50.607100000000003</c:v>
                </c:pt>
                <c:pt idx="181">
                  <c:v>50.821399999999997</c:v>
                </c:pt>
                <c:pt idx="182">
                  <c:v>51.589300000000001</c:v>
                </c:pt>
                <c:pt idx="183">
                  <c:v>50.142899999999997</c:v>
                </c:pt>
                <c:pt idx="184">
                  <c:v>51</c:v>
                </c:pt>
                <c:pt idx="185">
                  <c:v>51.482100000000003</c:v>
                </c:pt>
                <c:pt idx="186">
                  <c:v>51.285699999999999</c:v>
                </c:pt>
                <c:pt idx="187">
                  <c:v>50.553600000000003</c:v>
                </c:pt>
                <c:pt idx="188">
                  <c:v>50.982100000000003</c:v>
                </c:pt>
                <c:pt idx="189">
                  <c:v>51.392899999999997</c:v>
                </c:pt>
                <c:pt idx="190">
                  <c:v>51.232100000000003</c:v>
                </c:pt>
                <c:pt idx="191">
                  <c:v>50.678600000000003</c:v>
                </c:pt>
                <c:pt idx="192">
                  <c:v>50.875</c:v>
                </c:pt>
                <c:pt idx="193">
                  <c:v>51.107100000000003</c:v>
                </c:pt>
                <c:pt idx="194">
                  <c:v>52.160699999999999</c:v>
                </c:pt>
                <c:pt idx="195">
                  <c:v>51.196399999999997</c:v>
                </c:pt>
                <c:pt idx="196">
                  <c:v>50.5</c:v>
                </c:pt>
                <c:pt idx="197">
                  <c:v>51.392899999999997</c:v>
                </c:pt>
                <c:pt idx="198">
                  <c:v>51.142899999999997</c:v>
                </c:pt>
                <c:pt idx="199">
                  <c:v>51.107100000000003</c:v>
                </c:pt>
                <c:pt idx="200">
                  <c:v>51.482100000000003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56.471294399643206</c:v>
                </c:pt>
                <c:pt idx="1">
                  <c:v>56.507215880198004</c:v>
                </c:pt>
                <c:pt idx="2">
                  <c:v>56.543140093243352</c:v>
                </c:pt>
                <c:pt idx="3">
                  <c:v>56.579067096204561</c:v>
                </c:pt>
                <c:pt idx="4">
                  <c:v>56.614996932147825</c:v>
                </c:pt>
                <c:pt idx="5">
                  <c:v>56.650929626476518</c:v>
                </c:pt>
                <c:pt idx="6">
                  <c:v>56.686865183124276</c:v>
                </c:pt>
                <c:pt idx="7">
                  <c:v>56.722803580179125</c:v>
                </c:pt>
                <c:pt idx="8">
                  <c:v>56.758744764864311</c:v>
                </c:pt>
                <c:pt idx="9">
                  <c:v>56.794688647793301</c:v>
                </c:pt>
                <c:pt idx="10">
                  <c:v>56.830635096405757</c:v>
                </c:pt>
                <c:pt idx="11">
                  <c:v>56.866583927481393</c:v>
                </c:pt>
                <c:pt idx="12">
                  <c:v>56.902534898616388</c:v>
                </c:pt>
                <c:pt idx="13">
                  <c:v>56.93848769853691</c:v>
                </c:pt>
                <c:pt idx="14">
                  <c:v>56.974441936117465</c:v>
                </c:pt>
                <c:pt idx="15">
                  <c:v>57.01039712798314</c:v>
                </c:pt>
                <c:pt idx="16">
                  <c:v>57.046352684639182</c:v>
                </c:pt>
                <c:pt idx="17">
                  <c:v>57.082307895293191</c:v>
                </c:pt>
                <c:pt idx="18">
                  <c:v>57.11826191219091</c:v>
                </c:pt>
                <c:pt idx="19">
                  <c:v>57.154213737097429</c:v>
                </c:pt>
                <c:pt idx="20">
                  <c:v>57.190162217310053</c:v>
                </c:pt>
                <c:pt idx="21">
                  <c:v>57.226106070552682</c:v>
                </c:pt>
                <c:pt idx="22">
                  <c:v>57.262043987003686</c:v>
                </c:pt>
                <c:pt idx="23">
                  <c:v>57.297974923751255</c:v>
                </c:pt>
                <c:pt idx="24">
                  <c:v>57.333898856171743</c:v>
                </c:pt>
                <c:pt idx="25">
                  <c:v>57.369818568900541</c:v>
                </c:pt>
                <c:pt idx="26">
                  <c:v>57.405743718099671</c:v>
                </c:pt>
                <c:pt idx="27">
                  <c:v>57.441699660327643</c:v>
                </c:pt>
                <c:pt idx="28">
                  <c:v>57.477745884398004</c:v>
                </c:pt>
                <c:pt idx="29">
                  <c:v>57.514012993819279</c:v>
                </c:pt>
                <c:pt idx="30">
                  <c:v>57.550773992962739</c:v>
                </c:pt>
                <c:pt idx="31">
                  <c:v>57.588576162770345</c:v>
                </c:pt>
                <c:pt idx="32">
                  <c:v>57.628474853885805</c:v>
                </c:pt>
                <c:pt idx="33">
                  <c:v>57.672429891006885</c:v>
                </c:pt>
                <c:pt idx="34">
                  <c:v>57.723946674252709</c:v>
                </c:pt>
                <c:pt idx="35">
                  <c:v>57.789061601073129</c:v>
                </c:pt>
                <c:pt idx="36">
                  <c:v>57.877774275250914</c:v>
                </c:pt>
                <c:pt idx="37">
                  <c:v>58.006000885318969</c:v>
                </c:pt>
                <c:pt idx="38">
                  <c:v>58.198044261612118</c:v>
                </c:pt>
                <c:pt idx="39">
                  <c:v>58.489428237026488</c:v>
                </c:pt>
                <c:pt idx="40">
                  <c:v>58.929719881085092</c:v>
                </c:pt>
                <c:pt idx="41">
                  <c:v>59.584679399883235</c:v>
                </c:pt>
                <c:pt idx="42">
                  <c:v>60.536786112900799</c:v>
                </c:pt>
                <c:pt idx="43">
                  <c:v>61.882982951549351</c:v>
                </c:pt>
                <c:pt idx="44">
                  <c:v>63.728486070742797</c:v>
                </c:pt>
                <c:pt idx="45">
                  <c:v>66.175847412941266</c:v>
                </c:pt>
                <c:pt idx="46">
                  <c:v>69.309216849198464</c:v>
                </c:pt>
                <c:pt idx="47">
                  <c:v>73.174903268151112</c:v>
                </c:pt>
                <c:pt idx="48">
                  <c:v>77.760708400197515</c:v>
                </c:pt>
                <c:pt idx="49">
                  <c:v>82.977776886144753</c:v>
                </c:pt>
                <c:pt idx="50">
                  <c:v>88.649445567874963</c:v>
                </c:pt>
                <c:pt idx="51">
                  <c:v>94.511376523841605</c:v>
                </c:pt>
                <c:pt idx="52">
                  <c:v>100.22588552584391</c:v>
                </c:pt>
                <c:pt idx="53">
                  <c:v>105.41090259777333</c:v>
                </c:pt>
                <c:pt idx="54">
                  <c:v>109.68086484388697</c:v>
                </c:pt>
                <c:pt idx="55">
                  <c:v>112.69378888414116</c:v>
                </c:pt>
                <c:pt idx="56">
                  <c:v>114.19666007249316</c:v>
                </c:pt>
                <c:pt idx="57">
                  <c:v>114.06081356940093</c:v>
                </c:pt>
                <c:pt idx="58">
                  <c:v>112.30046830082553</c:v>
                </c:pt>
                <c:pt idx="59">
                  <c:v>109.07076695284792</c:v>
                </c:pt>
                <c:pt idx="60">
                  <c:v>104.64583183918811</c:v>
                </c:pt>
                <c:pt idx="61">
                  <c:v>99.381442174075943</c:v>
                </c:pt>
                <c:pt idx="62">
                  <c:v>93.669973647756891</c:v>
                </c:pt>
                <c:pt idx="63">
                  <c:v>87.896524713924975</c:v>
                </c:pt>
                <c:pt idx="64">
                  <c:v>82.404442965504003</c:v>
                </c:pt>
                <c:pt idx="65">
                  <c:v>77.475926092806176</c:v>
                </c:pt>
                <c:pt idx="66">
                  <c:v>73.329430549514257</c:v>
                </c:pt>
                <c:pt idx="67">
                  <c:v>70.130856635691131</c:v>
                </c:pt>
                <c:pt idx="68">
                  <c:v>68.010709657777824</c:v>
                </c:pt>
                <c:pt idx="69">
                  <c:v>67.075963788803378</c:v>
                </c:pt>
                <c:pt idx="70">
                  <c:v>67.405048484300579</c:v>
                </c:pt>
                <c:pt idx="71">
                  <c:v>69.019128825362074</c:v>
                </c:pt>
                <c:pt idx="72">
                  <c:v>71.833179311007811</c:v>
                </c:pt>
                <c:pt idx="73">
                  <c:v>75.603738511037278</c:v>
                </c:pt>
                <c:pt idx="74">
                  <c:v>79.900638243126366</c:v>
                </c:pt>
                <c:pt idx="75">
                  <c:v>84.129959531529408</c:v>
                </c:pt>
                <c:pt idx="76">
                  <c:v>87.620648375077721</c:v>
                </c:pt>
                <c:pt idx="77">
                  <c:v>89.760915094542796</c:v>
                </c:pt>
                <c:pt idx="78">
                  <c:v>90.144268780787201</c:v>
                </c:pt>
                <c:pt idx="79">
                  <c:v>88.673323136386244</c:v>
                </c:pt>
                <c:pt idx="80">
                  <c:v>85.581049872235226</c:v>
                </c:pt>
                <c:pt idx="81">
                  <c:v>81.360319739739694</c:v>
                </c:pt>
                <c:pt idx="82">
                  <c:v>76.628406681609405</c:v>
                </c:pt>
                <c:pt idx="83">
                  <c:v>71.97593406318407</c:v>
                </c:pt>
                <c:pt idx="84">
                  <c:v>67.84951041858227</c:v>
                </c:pt>
                <c:pt idx="85">
                  <c:v>64.496916699158746</c:v>
                </c:pt>
                <c:pt idx="86">
                  <c:v>61.975775636317799</c:v>
                </c:pt>
                <c:pt idx="87">
                  <c:v>60.205026768608008</c:v>
                </c:pt>
                <c:pt idx="88">
                  <c:v>59.030810491491849</c:v>
                </c:pt>
                <c:pt idx="89">
                  <c:v>58.283543356295951</c:v>
                </c:pt>
                <c:pt idx="90">
                  <c:v>57.814558746532327</c:v>
                </c:pt>
                <c:pt idx="91">
                  <c:v>57.511714344805739</c:v>
                </c:pt>
                <c:pt idx="92">
                  <c:v>57.299842868110886</c:v>
                </c:pt>
                <c:pt idx="93">
                  <c:v>57.133459133924077</c:v>
                </c:pt>
                <c:pt idx="94">
                  <c:v>56.987530217917147</c:v>
                </c:pt>
                <c:pt idx="95">
                  <c:v>56.84952595525661</c:v>
                </c:pt>
                <c:pt idx="96">
                  <c:v>56.713814160273159</c:v>
                </c:pt>
                <c:pt idx="97">
                  <c:v>56.578230260995504</c:v>
                </c:pt>
                <c:pt idx="98">
                  <c:v>56.442204226968521</c:v>
                </c:pt>
                <c:pt idx="99">
                  <c:v>56.305833458116368</c:v>
                </c:pt>
                <c:pt idx="100">
                  <c:v>56.169461923946393</c:v>
                </c:pt>
                <c:pt idx="101">
                  <c:v>56.033502916022904</c:v>
                </c:pt>
                <c:pt idx="102">
                  <c:v>55.8983687074752</c:v>
                </c:pt>
                <c:pt idx="103">
                  <c:v>55.764443621086279</c:v>
                </c:pt>
                <c:pt idx="104">
                  <c:v>55.632073805840804</c:v>
                </c:pt>
                <c:pt idx="105">
                  <c:v>55.501563438635998</c:v>
                </c:pt>
                <c:pt idx="106">
                  <c:v>55.373173660678084</c:v>
                </c:pt>
                <c:pt idx="107">
                  <c:v>55.247122960014309</c:v>
                </c:pt>
                <c:pt idx="108">
                  <c:v>55.123588508816418</c:v>
                </c:pt>
                <c:pt idx="109">
                  <c:v>55.002708206723625</c:v>
                </c:pt>
                <c:pt idx="110">
                  <c:v>54.884583252569961</c:v>
                </c:pt>
                <c:pt idx="111">
                  <c:v>54.769281092008086</c:v>
                </c:pt>
                <c:pt idx="112">
                  <c:v>54.656838604803738</c:v>
                </c:pt>
                <c:pt idx="113">
                  <c:v>54.54726541194249</c:v>
                </c:pt>
                <c:pt idx="114">
                  <c:v>54.440547200333704</c:v>
                </c:pt>
                <c:pt idx="115">
                  <c:v>54.336648981110166</c:v>
                </c:pt>
                <c:pt idx="116">
                  <c:v>54.235518215363768</c:v>
                </c:pt>
                <c:pt idx="117">
                  <c:v>54.137087757857913</c:v>
                </c:pt>
                <c:pt idx="118">
                  <c:v>54.04127858428528</c:v>
                </c:pt>
                <c:pt idx="119">
                  <c:v>53.948002280692243</c:v>
                </c:pt>
                <c:pt idx="120">
                  <c:v>53.857163284650753</c:v>
                </c:pt>
                <c:pt idx="121">
                  <c:v>53.768660876651204</c:v>
                </c:pt>
                <c:pt idx="122">
                  <c:v>53.682390927140595</c:v>
                </c:pt>
                <c:pt idx="123">
                  <c:v>53.598247409831728</c:v>
                </c:pt>
                <c:pt idx="124">
                  <c:v>53.516123695584945</c:v>
                </c:pt>
                <c:pt idx="125">
                  <c:v>53.435913643553214</c:v>
                </c:pt>
                <c:pt idx="126">
                  <c:v>53.357512507615162</c:v>
                </c:pt>
                <c:pt idx="127">
                  <c:v>53.280817676616458</c:v>
                </c:pt>
                <c:pt idx="128">
                  <c:v>53.205729266791458</c:v>
                </c:pt>
                <c:pt idx="129">
                  <c:v>53.132150584112104</c:v>
                </c:pt>
                <c:pt idx="130">
                  <c:v>53.059988473351879</c:v>
                </c:pt>
                <c:pt idx="131">
                  <c:v>52.989153569474468</c:v>
                </c:pt>
                <c:pt idx="132">
                  <c:v>52.919560465653127</c:v>
                </c:pt>
                <c:pt idx="133">
                  <c:v>52.851127810869478</c:v>
                </c:pt>
                <c:pt idx="134">
                  <c:v>52.783778348683235</c:v>
                </c:pt>
                <c:pt idx="135">
                  <c:v>52.717438907447708</c:v>
                </c:pt>
                <c:pt idx="136">
                  <c:v>52.652040350996117</c:v>
                </c:pt>
                <c:pt idx="137">
                  <c:v>52.587517497659263</c:v>
                </c:pt>
                <c:pt idx="138">
                  <c:v>52.523809014405096</c:v>
                </c:pt>
                <c:pt idx="139">
                  <c:v>52.46085729192064</c:v>
                </c:pt>
                <c:pt idx="140">
                  <c:v>52.398608305585533</c:v>
                </c:pt>
                <c:pt idx="141">
                  <c:v>52.337011466512003</c:v>
                </c:pt>
                <c:pt idx="142">
                  <c:v>52.276019466143339</c:v>
                </c:pt>
                <c:pt idx="143">
                  <c:v>52.215588117304684</c:v>
                </c:pt>
                <c:pt idx="144">
                  <c:v>52.155676194081181</c:v>
                </c:pt>
                <c:pt idx="145">
                  <c:v>52.09624527244933</c:v>
                </c:pt>
                <c:pt idx="146">
                  <c:v>52.037259573203137</c:v>
                </c:pt>
                <c:pt idx="147">
                  <c:v>51.978685808388285</c:v>
                </c:pt>
                <c:pt idx="148">
                  <c:v>51.920493032179643</c:v>
                </c:pt>
                <c:pt idx="149">
                  <c:v>51.862652496903401</c:v>
                </c:pt>
                <c:pt idx="150">
                  <c:v>51.805137514709259</c:v>
                </c:pt>
                <c:pt idx="151">
                  <c:v>51.747923325235497</c:v>
                </c:pt>
                <c:pt idx="152">
                  <c:v>51.690986969475745</c:v>
                </c:pt>
                <c:pt idx="153">
                  <c:v>51.634307169946844</c:v>
                </c:pt>
                <c:pt idx="154">
                  <c:v>51.577864217168312</c:v>
                </c:pt>
                <c:pt idx="155">
                  <c:v>51.521639862393435</c:v>
                </c:pt>
                <c:pt idx="156">
                  <c:v>51.465617216476247</c:v>
                </c:pt>
                <c:pt idx="157">
                  <c:v>51.409780654714901</c:v>
                </c:pt>
                <c:pt idx="158">
                  <c:v>51.354115727480185</c:v>
                </c:pt>
                <c:pt idx="159">
                  <c:v>51.298609076413307</c:v>
                </c:pt>
                <c:pt idx="160">
                  <c:v>51.243248355961079</c:v>
                </c:pt>
                <c:pt idx="161">
                  <c:v>51.188022160005652</c:v>
                </c:pt>
                <c:pt idx="162">
                  <c:v>51.132919953340355</c:v>
                </c:pt>
                <c:pt idx="163">
                  <c:v>51.077932007741424</c:v>
                </c:pt>
                <c:pt idx="164">
                  <c:v>51.023049342386614</c:v>
                </c:pt>
                <c:pt idx="165">
                  <c:v>50.968263668375378</c:v>
                </c:pt>
                <c:pt idx="166">
                  <c:v>50.913567337111438</c:v>
                </c:pt>
                <c:pt idx="167">
                  <c:v>50.858953292315078</c:v>
                </c:pt>
                <c:pt idx="168">
                  <c:v>50.80441502544133</c:v>
                </c:pt>
                <c:pt idx="169">
                  <c:v>50.749946534288938</c:v>
                </c:pt>
                <c:pt idx="170">
                  <c:v>50.695542284594488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56.471294399643206</c:v>
                </c:pt>
                <c:pt idx="1">
                  <c:v>56.507215880198004</c:v>
                </c:pt>
                <c:pt idx="2">
                  <c:v>56.543140093243352</c:v>
                </c:pt>
                <c:pt idx="3">
                  <c:v>56.579067096204561</c:v>
                </c:pt>
                <c:pt idx="4">
                  <c:v>56.614996932147825</c:v>
                </c:pt>
                <c:pt idx="5">
                  <c:v>56.650929626476518</c:v>
                </c:pt>
                <c:pt idx="6">
                  <c:v>56.686865183124276</c:v>
                </c:pt>
                <c:pt idx="7">
                  <c:v>56.722803580179118</c:v>
                </c:pt>
                <c:pt idx="8">
                  <c:v>56.758744764864268</c:v>
                </c:pt>
                <c:pt idx="9">
                  <c:v>56.794688647793123</c:v>
                </c:pt>
                <c:pt idx="10">
                  <c:v>56.830635096405047</c:v>
                </c:pt>
                <c:pt idx="11">
                  <c:v>56.866583927478608</c:v>
                </c:pt>
                <c:pt idx="12">
                  <c:v>56.902534898605815</c:v>
                </c:pt>
                <c:pt idx="13">
                  <c:v>56.938487698497944</c:v>
                </c:pt>
                <c:pt idx="14">
                  <c:v>56.974441935978</c:v>
                </c:pt>
                <c:pt idx="15">
                  <c:v>57.010397127498628</c:v>
                </c:pt>
                <c:pt idx="16">
                  <c:v>57.046352683005267</c:v>
                </c:pt>
                <c:pt idx="17">
                  <c:v>57.082307889944474</c:v>
                </c:pt>
                <c:pt idx="18">
                  <c:v>57.118261895194266</c:v>
                </c:pt>
                <c:pt idx="19">
                  <c:v>57.154213684668676</c:v>
                </c:pt>
                <c:pt idx="20">
                  <c:v>57.190162060321256</c:v>
                </c:pt>
                <c:pt idx="21">
                  <c:v>57.22610561424198</c:v>
                </c:pt>
                <c:pt idx="22">
                  <c:v>57.262042699508818</c:v>
                </c:pt>
                <c:pt idx="23">
                  <c:v>57.297971397419055</c:v>
                </c:pt>
                <c:pt idx="24">
                  <c:v>57.333889480685571</c:v>
                </c:pt>
                <c:pt idx="25">
                  <c:v>57.369794372139765</c:v>
                </c:pt>
                <c:pt idx="26">
                  <c:v>57.405683098435944</c:v>
                </c:pt>
                <c:pt idx="27">
                  <c:v>57.441552238200337</c:v>
                </c:pt>
                <c:pt idx="28">
                  <c:v>57.477397864012715</c:v>
                </c:pt>
                <c:pt idx="29">
                  <c:v>57.513215477548897</c:v>
                </c:pt>
                <c:pt idx="30">
                  <c:v>57.548999937148025</c:v>
                </c:pt>
                <c:pt idx="31">
                  <c:v>57.584745377000587</c:v>
                </c:pt>
                <c:pt idx="32">
                  <c:v>57.620445117080273</c:v>
                </c:pt>
                <c:pt idx="33">
                  <c:v>57.656091562866607</c:v>
                </c:pt>
                <c:pt idx="34">
                  <c:v>57.691676093825372</c:v>
                </c:pt>
                <c:pt idx="35">
                  <c:v>57.727188939531622</c:v>
                </c:pt>
                <c:pt idx="36">
                  <c:v>57.762619042236011</c:v>
                </c:pt>
                <c:pt idx="37">
                  <c:v>57.797953904590862</c:v>
                </c:pt>
                <c:pt idx="38">
                  <c:v>57.833179421169845</c:v>
                </c:pt>
                <c:pt idx="39">
                  <c:v>57.868279692336593</c:v>
                </c:pt>
                <c:pt idx="40">
                  <c:v>57.9032368189457</c:v>
                </c:pt>
                <c:pt idx="41">
                  <c:v>57.938030676299654</c:v>
                </c:pt>
                <c:pt idx="42">
                  <c:v>57.972638665739503</c:v>
                </c:pt>
                <c:pt idx="43">
                  <c:v>58.00703544222533</c:v>
                </c:pt>
                <c:pt idx="44">
                  <c:v>58.041192616267367</c:v>
                </c:pt>
                <c:pt idx="45">
                  <c:v>58.075078428613949</c:v>
                </c:pt>
                <c:pt idx="46">
                  <c:v>58.108657396194317</c:v>
                </c:pt>
                <c:pt idx="47">
                  <c:v>58.141889927968748</c:v>
                </c:pt>
                <c:pt idx="48">
                  <c:v>58.174731909568344</c:v>
                </c:pt>
                <c:pt idx="49">
                  <c:v>58.207134255930676</c:v>
                </c:pt>
                <c:pt idx="50">
                  <c:v>58.239042431574511</c:v>
                </c:pt>
                <c:pt idx="51">
                  <c:v>58.270395938729955</c:v>
                </c:pt>
                <c:pt idx="52">
                  <c:v>58.301127774275741</c:v>
                </c:pt>
                <c:pt idx="53">
                  <c:v>58.331163857359172</c:v>
                </c:pt>
                <c:pt idx="54">
                  <c:v>58.360422430719012</c:v>
                </c:pt>
                <c:pt idx="55">
                  <c:v>58.388813440125993</c:v>
                </c:pt>
                <c:pt idx="56">
                  <c:v>58.416237898033678</c:v>
                </c:pt>
                <c:pt idx="57">
                  <c:v>58.442587239522709</c:v>
                </c:pt>
                <c:pt idx="58">
                  <c:v>58.467742680950714</c:v>
                </c:pt>
                <c:pt idx="59">
                  <c:v>58.491574594407638</c:v>
                </c:pt>
                <c:pt idx="60">
                  <c:v>58.513941914129852</c:v>
                </c:pt>
                <c:pt idx="61">
                  <c:v>58.534691594437092</c:v>
                </c:pt>
                <c:pt idx="62">
                  <c:v>58.553658142493909</c:v>
                </c:pt>
                <c:pt idx="63">
                  <c:v>58.570663253199456</c:v>
                </c:pt>
                <c:pt idx="64">
                  <c:v>58.585515577676688</c:v>
                </c:pt>
                <c:pt idx="65">
                  <c:v>58.598010661016922</c:v>
                </c:pt>
                <c:pt idx="66">
                  <c:v>58.607931088934791</c:v>
                </c:pt>
                <c:pt idx="67">
                  <c:v>58.615046886532724</c:v>
                </c:pt>
                <c:pt idx="68">
                  <c:v>58.619116215126077</c:v>
                </c:pt>
                <c:pt idx="69">
                  <c:v>58.619886414628859</c:v>
                </c:pt>
                <c:pt idx="70">
                  <c:v>58.617095438869292</c:v>
                </c:pt>
                <c:pt idx="71">
                  <c:v>58.610473728861621</c:v>
                </c:pt>
                <c:pt idx="72">
                  <c:v>58.599746563946553</c:v>
                </c:pt>
                <c:pt idx="73">
                  <c:v>58.584636922273404</c:v>
                </c:pt>
                <c:pt idx="74">
                  <c:v>58.564868869843792</c:v>
                </c:pt>
                <c:pt idx="75">
                  <c:v>58.54017148090778</c:v>
                </c:pt>
                <c:pt idx="76">
                  <c:v>58.510283271752684</c:v>
                </c:pt>
                <c:pt idx="77">
                  <c:v>58.474957105003931</c:v>
                </c:pt>
                <c:pt idx="78">
                  <c:v>58.43396549301125</c:v>
                </c:pt>
                <c:pt idx="79">
                  <c:v>58.387106197730922</c:v>
                </c:pt>
                <c:pt idx="80">
                  <c:v>58.334207992255358</c:v>
                </c:pt>
                <c:pt idx="81">
                  <c:v>58.275136417813783</c:v>
                </c:pt>
                <c:pt idx="82">
                  <c:v>58.209799342144152</c:v>
                </c:pt>
                <c:pt idx="83">
                  <c:v>58.138152103388933</c:v>
                </c:pt>
                <c:pt idx="84">
                  <c:v>58.060202010944479</c:v>
                </c:pt>
                <c:pt idx="85">
                  <c:v>57.976011973629682</c:v>
                </c:pt>
                <c:pt idx="86">
                  <c:v>57.885703038207019</c:v>
                </c:pt>
                <c:pt idx="87">
                  <c:v>57.789455648860084</c:v>
                </c:pt>
                <c:pt idx="88">
                  <c:v>57.687509480667757</c:v>
                </c:pt>
                <c:pt idx="89">
                  <c:v>57.580161755975411</c:v>
                </c:pt>
                <c:pt idx="90">
                  <c:v>57.467764018956686</c:v>
                </c:pt>
                <c:pt idx="91">
                  <c:v>57.350717416387724</c:v>
                </c:pt>
                <c:pt idx="92">
                  <c:v>57.229466606551568</c:v>
                </c:pt>
                <c:pt idx="93">
                  <c:v>57.10449248761882</c:v>
                </c:pt>
                <c:pt idx="94">
                  <c:v>56.976303996310392</c:v>
                </c:pt>
                <c:pt idx="95">
                  <c:v>56.845429272398732</c:v>
                </c:pt>
                <c:pt idx="96">
                  <c:v>56.712406511206638</c:v>
                </c:pt>
                <c:pt idx="97">
                  <c:v>56.577774832968046</c:v>
                </c:pt>
                <c:pt idx="98">
                  <c:v>56.442065484822166</c:v>
                </c:pt>
                <c:pt idx="99">
                  <c:v>56.305793660197956</c:v>
                </c:pt>
                <c:pt idx="100">
                  <c:v>56.169451174759857</c:v>
                </c:pt>
                <c:pt idx="101">
                  <c:v>56.03350018230222</c:v>
                </c:pt>
                <c:pt idx="102">
                  <c:v>55.898368052845086</c:v>
                </c:pt>
                <c:pt idx="103">
                  <c:v>55.764443473481258</c:v>
                </c:pt>
                <c:pt idx="104">
                  <c:v>55.632073774502921</c:v>
                </c:pt>
                <c:pt idx="105">
                  <c:v>55.501563432371277</c:v>
                </c:pt>
                <c:pt idx="106">
                  <c:v>55.37317365949886</c:v>
                </c:pt>
                <c:pt idx="107">
                  <c:v>55.247122959805303</c:v>
                </c:pt>
                <c:pt idx="108">
                  <c:v>55.123588508781538</c:v>
                </c:pt>
                <c:pt idx="109">
                  <c:v>55.002708206718147</c:v>
                </c:pt>
                <c:pt idx="110">
                  <c:v>54.884583252569151</c:v>
                </c:pt>
                <c:pt idx="111">
                  <c:v>54.769281092007972</c:v>
                </c:pt>
                <c:pt idx="112">
                  <c:v>54.656838604803724</c:v>
                </c:pt>
                <c:pt idx="113">
                  <c:v>54.54726541194249</c:v>
                </c:pt>
                <c:pt idx="114">
                  <c:v>54.440547200333704</c:v>
                </c:pt>
                <c:pt idx="115">
                  <c:v>54.336648981110166</c:v>
                </c:pt>
                <c:pt idx="116">
                  <c:v>54.235518215363768</c:v>
                </c:pt>
                <c:pt idx="117">
                  <c:v>54.137087757857913</c:v>
                </c:pt>
                <c:pt idx="118">
                  <c:v>54.04127858428528</c:v>
                </c:pt>
                <c:pt idx="119">
                  <c:v>53.948002280692243</c:v>
                </c:pt>
                <c:pt idx="120">
                  <c:v>53.857163284650753</c:v>
                </c:pt>
                <c:pt idx="121">
                  <c:v>53.768660876651204</c:v>
                </c:pt>
                <c:pt idx="122">
                  <c:v>53.682390927140595</c:v>
                </c:pt>
                <c:pt idx="123">
                  <c:v>53.598247409831728</c:v>
                </c:pt>
                <c:pt idx="124">
                  <c:v>53.516123695584945</c:v>
                </c:pt>
                <c:pt idx="125">
                  <c:v>53.435913643553214</c:v>
                </c:pt>
                <c:pt idx="126">
                  <c:v>53.357512507615162</c:v>
                </c:pt>
                <c:pt idx="127">
                  <c:v>53.280817676616458</c:v>
                </c:pt>
                <c:pt idx="128">
                  <c:v>53.205729266791458</c:v>
                </c:pt>
                <c:pt idx="129">
                  <c:v>53.132150584112104</c:v>
                </c:pt>
                <c:pt idx="130">
                  <c:v>53.059988473351879</c:v>
                </c:pt>
                <c:pt idx="131">
                  <c:v>52.989153569474468</c:v>
                </c:pt>
                <c:pt idx="132">
                  <c:v>52.919560465653127</c:v>
                </c:pt>
                <c:pt idx="133">
                  <c:v>52.851127810869478</c:v>
                </c:pt>
                <c:pt idx="134">
                  <c:v>52.783778348683235</c:v>
                </c:pt>
                <c:pt idx="135">
                  <c:v>52.717438907447708</c:v>
                </c:pt>
                <c:pt idx="136">
                  <c:v>52.652040350996117</c:v>
                </c:pt>
                <c:pt idx="137">
                  <c:v>52.587517497659263</c:v>
                </c:pt>
                <c:pt idx="138">
                  <c:v>52.523809014405096</c:v>
                </c:pt>
                <c:pt idx="139">
                  <c:v>52.46085729192064</c:v>
                </c:pt>
                <c:pt idx="140">
                  <c:v>52.398608305585533</c:v>
                </c:pt>
                <c:pt idx="141">
                  <c:v>52.337011466512003</c:v>
                </c:pt>
                <c:pt idx="142">
                  <c:v>52.276019466143339</c:v>
                </c:pt>
                <c:pt idx="143">
                  <c:v>52.215588117304684</c:v>
                </c:pt>
                <c:pt idx="144">
                  <c:v>52.155676194081181</c:v>
                </c:pt>
                <c:pt idx="145">
                  <c:v>52.09624527244933</c:v>
                </c:pt>
                <c:pt idx="146">
                  <c:v>52.037259573203137</c:v>
                </c:pt>
                <c:pt idx="147">
                  <c:v>51.978685808388285</c:v>
                </c:pt>
                <c:pt idx="148">
                  <c:v>51.920493032179643</c:v>
                </c:pt>
                <c:pt idx="149">
                  <c:v>51.862652496903401</c:v>
                </c:pt>
                <c:pt idx="150">
                  <c:v>51.805137514709259</c:v>
                </c:pt>
                <c:pt idx="151">
                  <c:v>51.747923325235497</c:v>
                </c:pt>
                <c:pt idx="152">
                  <c:v>51.690986969475745</c:v>
                </c:pt>
                <c:pt idx="153">
                  <c:v>51.634307169946844</c:v>
                </c:pt>
                <c:pt idx="154">
                  <c:v>51.577864217168312</c:v>
                </c:pt>
                <c:pt idx="155">
                  <c:v>51.521639862393435</c:v>
                </c:pt>
                <c:pt idx="156">
                  <c:v>51.465617216476247</c:v>
                </c:pt>
                <c:pt idx="157">
                  <c:v>51.409780654714901</c:v>
                </c:pt>
                <c:pt idx="158">
                  <c:v>51.354115727480185</c:v>
                </c:pt>
                <c:pt idx="159">
                  <c:v>51.298609076413307</c:v>
                </c:pt>
                <c:pt idx="160">
                  <c:v>51.243248355961079</c:v>
                </c:pt>
                <c:pt idx="161">
                  <c:v>51.188022160005652</c:v>
                </c:pt>
                <c:pt idx="162">
                  <c:v>51.132919953340355</c:v>
                </c:pt>
                <c:pt idx="163">
                  <c:v>51.077932007741424</c:v>
                </c:pt>
                <c:pt idx="164">
                  <c:v>51.023049342386614</c:v>
                </c:pt>
                <c:pt idx="165">
                  <c:v>50.968263668375378</c:v>
                </c:pt>
                <c:pt idx="166">
                  <c:v>50.913567337111438</c:v>
                </c:pt>
                <c:pt idx="167">
                  <c:v>50.858953292315078</c:v>
                </c:pt>
                <c:pt idx="168">
                  <c:v>50.80441502544133</c:v>
                </c:pt>
                <c:pt idx="169">
                  <c:v>50.749946534288938</c:v>
                </c:pt>
                <c:pt idx="170">
                  <c:v>50.695542284594488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3288"/>
        <c:axId val="419493680"/>
      </c:scatterChart>
      <c:valAx>
        <c:axId val="41949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3680"/>
        <c:crosses val="autoZero"/>
        <c:crossBetween val="midCat"/>
      </c:valAx>
      <c:valAx>
        <c:axId val="41949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3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68.178600000000003</c:v>
                </c:pt>
                <c:pt idx="1">
                  <c:v>67.732100000000003</c:v>
                </c:pt>
                <c:pt idx="2">
                  <c:v>66.464299999999994</c:v>
                </c:pt>
                <c:pt idx="3">
                  <c:v>66.857100000000003</c:v>
                </c:pt>
                <c:pt idx="4">
                  <c:v>67</c:v>
                </c:pt>
                <c:pt idx="5">
                  <c:v>67.428600000000003</c:v>
                </c:pt>
                <c:pt idx="6">
                  <c:v>67.75</c:v>
                </c:pt>
                <c:pt idx="7">
                  <c:v>67.714299999999994</c:v>
                </c:pt>
                <c:pt idx="8">
                  <c:v>67.392899999999997</c:v>
                </c:pt>
                <c:pt idx="9">
                  <c:v>67.553600000000003</c:v>
                </c:pt>
                <c:pt idx="10">
                  <c:v>68.196399999999997</c:v>
                </c:pt>
                <c:pt idx="11">
                  <c:v>67.785700000000006</c:v>
                </c:pt>
                <c:pt idx="12">
                  <c:v>67.071399999999997</c:v>
                </c:pt>
                <c:pt idx="13">
                  <c:v>67.678600000000003</c:v>
                </c:pt>
                <c:pt idx="14">
                  <c:v>67.089299999999994</c:v>
                </c:pt>
                <c:pt idx="15">
                  <c:v>67.535700000000006</c:v>
                </c:pt>
                <c:pt idx="16">
                  <c:v>67.928600000000003</c:v>
                </c:pt>
                <c:pt idx="17">
                  <c:v>67.803600000000003</c:v>
                </c:pt>
                <c:pt idx="18">
                  <c:v>66.017899999999997</c:v>
                </c:pt>
                <c:pt idx="19">
                  <c:v>67.464299999999994</c:v>
                </c:pt>
                <c:pt idx="20">
                  <c:v>68.357100000000003</c:v>
                </c:pt>
                <c:pt idx="21">
                  <c:v>66.767899999999997</c:v>
                </c:pt>
                <c:pt idx="22">
                  <c:v>67.875</c:v>
                </c:pt>
                <c:pt idx="23">
                  <c:v>68.160700000000006</c:v>
                </c:pt>
                <c:pt idx="24">
                  <c:v>67.25</c:v>
                </c:pt>
                <c:pt idx="25">
                  <c:v>67.732100000000003</c:v>
                </c:pt>
                <c:pt idx="26">
                  <c:v>67.803600000000003</c:v>
                </c:pt>
                <c:pt idx="27">
                  <c:v>68.375</c:v>
                </c:pt>
                <c:pt idx="28">
                  <c:v>68.232100000000003</c:v>
                </c:pt>
                <c:pt idx="29">
                  <c:v>67.660700000000006</c:v>
                </c:pt>
                <c:pt idx="30">
                  <c:v>67.535700000000006</c:v>
                </c:pt>
                <c:pt idx="31">
                  <c:v>67.75</c:v>
                </c:pt>
                <c:pt idx="32">
                  <c:v>68.071399999999997</c:v>
                </c:pt>
                <c:pt idx="33">
                  <c:v>68.821399999999997</c:v>
                </c:pt>
                <c:pt idx="34">
                  <c:v>68.339299999999994</c:v>
                </c:pt>
                <c:pt idx="35">
                  <c:v>68.214299999999994</c:v>
                </c:pt>
                <c:pt idx="36">
                  <c:v>68.25</c:v>
                </c:pt>
                <c:pt idx="37">
                  <c:v>68.321399999999997</c:v>
                </c:pt>
                <c:pt idx="38">
                  <c:v>68.75</c:v>
                </c:pt>
                <c:pt idx="39">
                  <c:v>69</c:v>
                </c:pt>
                <c:pt idx="40">
                  <c:v>69.946399999999997</c:v>
                </c:pt>
                <c:pt idx="41">
                  <c:v>69.053600000000003</c:v>
                </c:pt>
                <c:pt idx="42">
                  <c:v>69.857100000000003</c:v>
                </c:pt>
                <c:pt idx="43">
                  <c:v>69.910700000000006</c:v>
                </c:pt>
                <c:pt idx="44">
                  <c:v>71</c:v>
                </c:pt>
                <c:pt idx="45">
                  <c:v>72.535700000000006</c:v>
                </c:pt>
                <c:pt idx="46">
                  <c:v>72.678600000000003</c:v>
                </c:pt>
                <c:pt idx="47">
                  <c:v>72.857100000000003</c:v>
                </c:pt>
                <c:pt idx="48">
                  <c:v>74.25</c:v>
                </c:pt>
                <c:pt idx="49">
                  <c:v>75.107100000000003</c:v>
                </c:pt>
                <c:pt idx="50">
                  <c:v>76.839299999999994</c:v>
                </c:pt>
                <c:pt idx="51">
                  <c:v>78.142899999999997</c:v>
                </c:pt>
                <c:pt idx="52">
                  <c:v>80.303600000000003</c:v>
                </c:pt>
                <c:pt idx="53">
                  <c:v>83.803600000000003</c:v>
                </c:pt>
                <c:pt idx="54">
                  <c:v>86.392899999999997</c:v>
                </c:pt>
                <c:pt idx="55">
                  <c:v>90.946399999999997</c:v>
                </c:pt>
                <c:pt idx="56">
                  <c:v>95.589299999999994</c:v>
                </c:pt>
                <c:pt idx="57">
                  <c:v>102.0714</c:v>
                </c:pt>
                <c:pt idx="58">
                  <c:v>109.0714</c:v>
                </c:pt>
                <c:pt idx="59">
                  <c:v>116.28570000000001</c:v>
                </c:pt>
                <c:pt idx="60">
                  <c:v>124.5536</c:v>
                </c:pt>
                <c:pt idx="61">
                  <c:v>130.125</c:v>
                </c:pt>
                <c:pt idx="62">
                  <c:v>136.1071</c:v>
                </c:pt>
                <c:pt idx="63">
                  <c:v>139.875</c:v>
                </c:pt>
                <c:pt idx="64">
                  <c:v>142.05359999999999</c:v>
                </c:pt>
                <c:pt idx="65">
                  <c:v>142.82140000000001</c:v>
                </c:pt>
                <c:pt idx="66">
                  <c:v>141.96430000000001</c:v>
                </c:pt>
                <c:pt idx="67">
                  <c:v>139.07140000000001</c:v>
                </c:pt>
                <c:pt idx="68">
                  <c:v>133.17859999999999</c:v>
                </c:pt>
                <c:pt idx="69">
                  <c:v>124</c:v>
                </c:pt>
                <c:pt idx="70">
                  <c:v>104.5536</c:v>
                </c:pt>
                <c:pt idx="71">
                  <c:v>81.017899999999997</c:v>
                </c:pt>
                <c:pt idx="72">
                  <c:v>73.821399999999997</c:v>
                </c:pt>
                <c:pt idx="73">
                  <c:v>73.339299999999994</c:v>
                </c:pt>
                <c:pt idx="74">
                  <c:v>74.357100000000003</c:v>
                </c:pt>
                <c:pt idx="75">
                  <c:v>75.339299999999994</c:v>
                </c:pt>
                <c:pt idx="76">
                  <c:v>76.928600000000003</c:v>
                </c:pt>
                <c:pt idx="77">
                  <c:v>79.071399999999997</c:v>
                </c:pt>
                <c:pt idx="78">
                  <c:v>82.321399999999997</c:v>
                </c:pt>
                <c:pt idx="79">
                  <c:v>87.071399999999997</c:v>
                </c:pt>
                <c:pt idx="80">
                  <c:v>92.732100000000003</c:v>
                </c:pt>
                <c:pt idx="81">
                  <c:v>97.857100000000003</c:v>
                </c:pt>
                <c:pt idx="82">
                  <c:v>104.0536</c:v>
                </c:pt>
                <c:pt idx="83">
                  <c:v>108.46429999999999</c:v>
                </c:pt>
                <c:pt idx="84">
                  <c:v>112.03570000000001</c:v>
                </c:pt>
                <c:pt idx="85">
                  <c:v>114.7679</c:v>
                </c:pt>
                <c:pt idx="86">
                  <c:v>115</c:v>
                </c:pt>
                <c:pt idx="87">
                  <c:v>113.6964</c:v>
                </c:pt>
                <c:pt idx="88">
                  <c:v>109.33929999999999</c:v>
                </c:pt>
                <c:pt idx="89">
                  <c:v>100.6071</c:v>
                </c:pt>
                <c:pt idx="90">
                  <c:v>84.803600000000003</c:v>
                </c:pt>
                <c:pt idx="91">
                  <c:v>71.214299999999994</c:v>
                </c:pt>
                <c:pt idx="92">
                  <c:v>68.142899999999997</c:v>
                </c:pt>
                <c:pt idx="93">
                  <c:v>67.089299999999994</c:v>
                </c:pt>
                <c:pt idx="94">
                  <c:v>67.142899999999997</c:v>
                </c:pt>
                <c:pt idx="95">
                  <c:v>67.285700000000006</c:v>
                </c:pt>
                <c:pt idx="96">
                  <c:v>67.089299999999994</c:v>
                </c:pt>
                <c:pt idx="97">
                  <c:v>65.767899999999997</c:v>
                </c:pt>
                <c:pt idx="98">
                  <c:v>65.803600000000003</c:v>
                </c:pt>
                <c:pt idx="99">
                  <c:v>65.178600000000003</c:v>
                </c:pt>
                <c:pt idx="100">
                  <c:v>66.232100000000003</c:v>
                </c:pt>
                <c:pt idx="101">
                  <c:v>66.5</c:v>
                </c:pt>
                <c:pt idx="102">
                  <c:v>65.696399999999997</c:v>
                </c:pt>
                <c:pt idx="103">
                  <c:v>66.071399999999997</c:v>
                </c:pt>
                <c:pt idx="104">
                  <c:v>66.339299999999994</c:v>
                </c:pt>
                <c:pt idx="105">
                  <c:v>66.357100000000003</c:v>
                </c:pt>
                <c:pt idx="106">
                  <c:v>66.053600000000003</c:v>
                </c:pt>
                <c:pt idx="107">
                  <c:v>67.178600000000003</c:v>
                </c:pt>
                <c:pt idx="108">
                  <c:v>65.982100000000003</c:v>
                </c:pt>
                <c:pt idx="109">
                  <c:v>67.285700000000006</c:v>
                </c:pt>
                <c:pt idx="110">
                  <c:v>67.464299999999994</c:v>
                </c:pt>
                <c:pt idx="111">
                  <c:v>66.410700000000006</c:v>
                </c:pt>
                <c:pt idx="112">
                  <c:v>66.107100000000003</c:v>
                </c:pt>
                <c:pt idx="113">
                  <c:v>67.428600000000003</c:v>
                </c:pt>
                <c:pt idx="114">
                  <c:v>66.357100000000003</c:v>
                </c:pt>
                <c:pt idx="115">
                  <c:v>66.982100000000003</c:v>
                </c:pt>
                <c:pt idx="116">
                  <c:v>66.964299999999994</c:v>
                </c:pt>
                <c:pt idx="117">
                  <c:v>66.714299999999994</c:v>
                </c:pt>
                <c:pt idx="118">
                  <c:v>67.303600000000003</c:v>
                </c:pt>
                <c:pt idx="119">
                  <c:v>67.803600000000003</c:v>
                </c:pt>
                <c:pt idx="120">
                  <c:v>67.767899999999997</c:v>
                </c:pt>
                <c:pt idx="121">
                  <c:v>67.607100000000003</c:v>
                </c:pt>
                <c:pt idx="122">
                  <c:v>66.5</c:v>
                </c:pt>
                <c:pt idx="123">
                  <c:v>66.446399999999997</c:v>
                </c:pt>
                <c:pt idx="124">
                  <c:v>66.053600000000003</c:v>
                </c:pt>
                <c:pt idx="125">
                  <c:v>65.214299999999994</c:v>
                </c:pt>
                <c:pt idx="126">
                  <c:v>64.428600000000003</c:v>
                </c:pt>
                <c:pt idx="127">
                  <c:v>64.267899999999997</c:v>
                </c:pt>
                <c:pt idx="128">
                  <c:v>64.321399999999997</c:v>
                </c:pt>
                <c:pt idx="129">
                  <c:v>64.25</c:v>
                </c:pt>
                <c:pt idx="130">
                  <c:v>64.303600000000003</c:v>
                </c:pt>
                <c:pt idx="131">
                  <c:v>64.392899999999997</c:v>
                </c:pt>
                <c:pt idx="132">
                  <c:v>64.214299999999994</c:v>
                </c:pt>
                <c:pt idx="133">
                  <c:v>63.982100000000003</c:v>
                </c:pt>
                <c:pt idx="134">
                  <c:v>63.982100000000003</c:v>
                </c:pt>
                <c:pt idx="135">
                  <c:v>63.875</c:v>
                </c:pt>
                <c:pt idx="136">
                  <c:v>63.714300000000001</c:v>
                </c:pt>
                <c:pt idx="137">
                  <c:v>63.75</c:v>
                </c:pt>
                <c:pt idx="138">
                  <c:v>63.553600000000003</c:v>
                </c:pt>
                <c:pt idx="139">
                  <c:v>64.285700000000006</c:v>
                </c:pt>
                <c:pt idx="140">
                  <c:v>63.946399999999997</c:v>
                </c:pt>
                <c:pt idx="141">
                  <c:v>64.035700000000006</c:v>
                </c:pt>
                <c:pt idx="142">
                  <c:v>65.035700000000006</c:v>
                </c:pt>
                <c:pt idx="143">
                  <c:v>64.982100000000003</c:v>
                </c:pt>
                <c:pt idx="144">
                  <c:v>64.196399999999997</c:v>
                </c:pt>
                <c:pt idx="145">
                  <c:v>64.642899999999997</c:v>
                </c:pt>
                <c:pt idx="146">
                  <c:v>64.178600000000003</c:v>
                </c:pt>
                <c:pt idx="147">
                  <c:v>63.535699999999999</c:v>
                </c:pt>
                <c:pt idx="148">
                  <c:v>63.589300000000001</c:v>
                </c:pt>
                <c:pt idx="149">
                  <c:v>63.267899999999997</c:v>
                </c:pt>
                <c:pt idx="150">
                  <c:v>63.142899999999997</c:v>
                </c:pt>
                <c:pt idx="151">
                  <c:v>63.410699999999999</c:v>
                </c:pt>
                <c:pt idx="152">
                  <c:v>62.446399999999997</c:v>
                </c:pt>
                <c:pt idx="153">
                  <c:v>63.232100000000003</c:v>
                </c:pt>
                <c:pt idx="154">
                  <c:v>63.446399999999997</c:v>
                </c:pt>
                <c:pt idx="155">
                  <c:v>63.517899999999997</c:v>
                </c:pt>
                <c:pt idx="156">
                  <c:v>63.142899999999997</c:v>
                </c:pt>
                <c:pt idx="157">
                  <c:v>63.107100000000003</c:v>
                </c:pt>
                <c:pt idx="158">
                  <c:v>63.928600000000003</c:v>
                </c:pt>
                <c:pt idx="159">
                  <c:v>62.732100000000003</c:v>
                </c:pt>
                <c:pt idx="160">
                  <c:v>62.5</c:v>
                </c:pt>
                <c:pt idx="161">
                  <c:v>62.339300000000001</c:v>
                </c:pt>
                <c:pt idx="162">
                  <c:v>62.321399999999997</c:v>
                </c:pt>
                <c:pt idx="163">
                  <c:v>63.107100000000003</c:v>
                </c:pt>
                <c:pt idx="164">
                  <c:v>62.446399999999997</c:v>
                </c:pt>
                <c:pt idx="165">
                  <c:v>62.785699999999999</c:v>
                </c:pt>
                <c:pt idx="166">
                  <c:v>62.5</c:v>
                </c:pt>
                <c:pt idx="167">
                  <c:v>62.5</c:v>
                </c:pt>
                <c:pt idx="168">
                  <c:v>61.946399999999997</c:v>
                </c:pt>
                <c:pt idx="169">
                  <c:v>63.125</c:v>
                </c:pt>
                <c:pt idx="170">
                  <c:v>61.785699999999999</c:v>
                </c:pt>
                <c:pt idx="171">
                  <c:v>62.446399999999997</c:v>
                </c:pt>
                <c:pt idx="172">
                  <c:v>62.357100000000003</c:v>
                </c:pt>
                <c:pt idx="173">
                  <c:v>61.589300000000001</c:v>
                </c:pt>
                <c:pt idx="174">
                  <c:v>63.357100000000003</c:v>
                </c:pt>
                <c:pt idx="175">
                  <c:v>62.464300000000001</c:v>
                </c:pt>
                <c:pt idx="176">
                  <c:v>62.964300000000001</c:v>
                </c:pt>
                <c:pt idx="177">
                  <c:v>62.607100000000003</c:v>
                </c:pt>
                <c:pt idx="178">
                  <c:v>62.428600000000003</c:v>
                </c:pt>
                <c:pt idx="179">
                  <c:v>62.285699999999999</c:v>
                </c:pt>
                <c:pt idx="180">
                  <c:v>63.732100000000003</c:v>
                </c:pt>
                <c:pt idx="181">
                  <c:v>61.892899999999997</c:v>
                </c:pt>
                <c:pt idx="182">
                  <c:v>61.767899999999997</c:v>
                </c:pt>
                <c:pt idx="183">
                  <c:v>62.446399999999997</c:v>
                </c:pt>
                <c:pt idx="184">
                  <c:v>62.25</c:v>
                </c:pt>
                <c:pt idx="185">
                  <c:v>62.517899999999997</c:v>
                </c:pt>
                <c:pt idx="186">
                  <c:v>61.607100000000003</c:v>
                </c:pt>
                <c:pt idx="187">
                  <c:v>62.339300000000001</c:v>
                </c:pt>
                <c:pt idx="188">
                  <c:v>62.107100000000003</c:v>
                </c:pt>
                <c:pt idx="189">
                  <c:v>61.5</c:v>
                </c:pt>
                <c:pt idx="190">
                  <c:v>62.071399999999997</c:v>
                </c:pt>
                <c:pt idx="191">
                  <c:v>62.910699999999999</c:v>
                </c:pt>
                <c:pt idx="192">
                  <c:v>62.785699999999999</c:v>
                </c:pt>
                <c:pt idx="193">
                  <c:v>62.678600000000003</c:v>
                </c:pt>
                <c:pt idx="194">
                  <c:v>61.446399999999997</c:v>
                </c:pt>
                <c:pt idx="195">
                  <c:v>62.571399999999997</c:v>
                </c:pt>
                <c:pt idx="196">
                  <c:v>61</c:v>
                </c:pt>
                <c:pt idx="197">
                  <c:v>61.357100000000003</c:v>
                </c:pt>
                <c:pt idx="198">
                  <c:v>61.553600000000003</c:v>
                </c:pt>
                <c:pt idx="199">
                  <c:v>61.535699999999999</c:v>
                </c:pt>
                <c:pt idx="200">
                  <c:v>62.107100000000003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68.376105182088097</c:v>
                </c:pt>
                <c:pt idx="4">
                  <c:v>68.369492016063745</c:v>
                </c:pt>
                <c:pt idx="5">
                  <c:v>68.362881640999461</c:v>
                </c:pt>
                <c:pt idx="6">
                  <c:v>68.35627426372119</c:v>
                </c:pt>
                <c:pt idx="7">
                  <c:v>68.349670104973356</c:v>
                </c:pt>
                <c:pt idx="8">
                  <c:v>68.343069400177413</c:v>
                </c:pt>
                <c:pt idx="9">
                  <c:v>68.336472400206901</c:v>
                </c:pt>
                <c:pt idx="10">
                  <c:v>68.329879372175057</c:v>
                </c:pt>
                <c:pt idx="11">
                  <c:v>68.323290600230052</c:v>
                </c:pt>
                <c:pt idx="12">
                  <c:v>68.316706386352337</c:v>
                </c:pt>
                <c:pt idx="13">
                  <c:v>68.310127051146281</c:v>
                </c:pt>
                <c:pt idx="14">
                  <c:v>68.303552934618338</c:v>
                </c:pt>
                <c:pt idx="15">
                  <c:v>68.29698439693091</c:v>
                </c:pt>
                <c:pt idx="16">
                  <c:v>68.290421819120624</c:v>
                </c:pt>
                <c:pt idx="17">
                  <c:v>68.283865603766273</c:v>
                </c:pt>
                <c:pt idx="18">
                  <c:v>68.277316175590585</c:v>
                </c:pt>
                <c:pt idx="19">
                  <c:v>68.270773981976035</c:v>
                </c:pt>
                <c:pt idx="20">
                  <c:v>68.264239493373168</c:v>
                </c:pt>
                <c:pt idx="21">
                  <c:v>68.257713203574866</c:v>
                </c:pt>
                <c:pt idx="22">
                  <c:v>68.25119562982745</c:v>
                </c:pt>
                <c:pt idx="23">
                  <c:v>68.244687312744503</c:v>
                </c:pt>
                <c:pt idx="24">
                  <c:v>68.238188815985438</c:v>
                </c:pt>
                <c:pt idx="25">
                  <c:v>68.231700725659991</c:v>
                </c:pt>
                <c:pt idx="26">
                  <c:v>68.225223649429353</c:v>
                </c:pt>
                <c:pt idx="27">
                  <c:v>68.218758215331988</c:v>
                </c:pt>
                <c:pt idx="28">
                  <c:v>68.21230507057156</c:v>
                </c:pt>
                <c:pt idx="29">
                  <c:v>68.205864881235215</c:v>
                </c:pt>
                <c:pt idx="30">
                  <c:v>68.199438336261466</c:v>
                </c:pt>
                <c:pt idx="31">
                  <c:v>68.193026166192936</c:v>
                </c:pt>
                <c:pt idx="32">
                  <c:v>68.186629208310549</c:v>
                </c:pt>
                <c:pt idx="33">
                  <c:v>68.180248608292729</c:v>
                </c:pt>
                <c:pt idx="34">
                  <c:v>68.173886403353762</c:v>
                </c:pt>
                <c:pt idx="35">
                  <c:v>68.167547120693001</c:v>
                </c:pt>
                <c:pt idx="36">
                  <c:v>68.161241951319852</c:v>
                </c:pt>
                <c:pt idx="37">
                  <c:v>68.154999146189525</c:v>
                </c:pt>
                <c:pt idx="38">
                  <c:v>68.148888715548082</c:v>
                </c:pt>
                <c:pt idx="39">
                  <c:v>68.143078359740031</c:v>
                </c:pt>
                <c:pt idx="40">
                  <c:v>68.137954043391389</c:v>
                </c:pt>
                <c:pt idx="41">
                  <c:v>68.134367057970394</c:v>
                </c:pt>
                <c:pt idx="42">
                  <c:v>68.134114216494083</c:v>
                </c:pt>
                <c:pt idx="43">
                  <c:v>68.140820773987073</c:v>
                </c:pt>
                <c:pt idx="44">
                  <c:v>68.161470673117464</c:v>
                </c:pt>
                <c:pt idx="45">
                  <c:v>68.208894086279656</c:v>
                </c:pt>
                <c:pt idx="46">
                  <c:v>68.305532579535267</c:v>
                </c:pt>
                <c:pt idx="47">
                  <c:v>68.488685294717669</c:v>
                </c:pt>
                <c:pt idx="48">
                  <c:v>68.817106442135</c:v>
                </c:pt>
                <c:pt idx="49">
                  <c:v>69.378202350835252</c:v>
                </c:pt>
                <c:pt idx="50">
                  <c:v>70.294167028253867</c:v>
                </c:pt>
                <c:pt idx="51">
                  <c:v>71.724346835127847</c:v>
                </c:pt>
                <c:pt idx="52">
                  <c:v>73.860284565053846</c:v>
                </c:pt>
                <c:pt idx="53">
                  <c:v>76.909788577509161</c:v>
                </c:pt>
                <c:pt idx="54">
                  <c:v>81.067575356125161</c:v>
                </c:pt>
                <c:pt idx="55">
                  <c:v>86.472897480409841</c:v>
                </c:pt>
                <c:pt idx="56">
                  <c:v>93.158909307654383</c:v>
                </c:pt>
                <c:pt idx="57">
                  <c:v>101.0033913129639</c:v>
                </c:pt>
                <c:pt idx="58">
                  <c:v>109.69419006396377</c:v>
                </c:pt>
                <c:pt idx="59">
                  <c:v>118.72340805257956</c:v>
                </c:pt>
                <c:pt idx="60">
                  <c:v>127.4205882693939</c:v>
                </c:pt>
                <c:pt idx="61">
                  <c:v>135.02682927870003</c:v>
                </c:pt>
                <c:pt idx="62">
                  <c:v>140.80070230996807</c:v>
                </c:pt>
                <c:pt idx="63">
                  <c:v>144.13633338663914</c:v>
                </c:pt>
                <c:pt idx="64">
                  <c:v>144.66784845701488</c:v>
                </c:pt>
                <c:pt idx="65">
                  <c:v>142.33531056093008</c:v>
                </c:pt>
                <c:pt idx="66">
                  <c:v>137.39573371033666</c:v>
                </c:pt>
                <c:pt idx="67">
                  <c:v>130.37643435620066</c:v>
                </c:pt>
                <c:pt idx="68">
                  <c:v>121.98260118915914</c:v>
                </c:pt>
                <c:pt idx="69">
                  <c:v>112.98192437202805</c:v>
                </c:pt>
                <c:pt idx="70">
                  <c:v>104.09328661096588</c:v>
                </c:pt>
                <c:pt idx="71">
                  <c:v>95.903296441884734</c:v>
                </c:pt>
                <c:pt idx="72">
                  <c:v>88.825690078515706</c:v>
                </c:pt>
                <c:pt idx="73">
                  <c:v>83.107392916086766</c:v>
                </c:pt>
                <c:pt idx="74">
                  <c:v>78.873926674629729</c:v>
                </c:pt>
                <c:pt idx="75">
                  <c:v>76.197069924732688</c:v>
                </c:pt>
                <c:pt idx="76">
                  <c:v>75.159573089580519</c:v>
                </c:pt>
                <c:pt idx="77">
                  <c:v>75.886798815196414</c:v>
                </c:pt>
                <c:pt idx="78">
                  <c:v>78.517868539144715</c:v>
                </c:pt>
                <c:pt idx="79">
                  <c:v>83.105476392107946</c:v>
                </c:pt>
                <c:pt idx="80">
                  <c:v>89.466209391056339</c:v>
                </c:pt>
                <c:pt idx="81">
                  <c:v>97.042625443296387</c:v>
                </c:pt>
                <c:pt idx="82">
                  <c:v>104.86171807737611</c:v>
                </c:pt>
                <c:pt idx="83">
                  <c:v>111.65645167597934</c:v>
                </c:pt>
                <c:pt idx="84">
                  <c:v>116.15080926494339</c:v>
                </c:pt>
                <c:pt idx="85">
                  <c:v>117.42072193505015</c:v>
                </c:pt>
                <c:pt idx="86">
                  <c:v>115.18485253595188</c:v>
                </c:pt>
                <c:pt idx="87">
                  <c:v>109.89391035542417</c:v>
                </c:pt>
                <c:pt idx="88">
                  <c:v>102.57546628218481</c:v>
                </c:pt>
                <c:pt idx="89">
                  <c:v>94.504573263965796</c:v>
                </c:pt>
                <c:pt idx="90">
                  <c:v>86.843019986998598</c:v>
                </c:pt>
                <c:pt idx="91">
                  <c:v>80.384224381746989</c:v>
                </c:pt>
                <c:pt idx="92">
                  <c:v>75.470372681536119</c:v>
                </c:pt>
                <c:pt idx="93">
                  <c:v>72.062700514444956</c:v>
                </c:pt>
                <c:pt idx="94">
                  <c:v>69.89196352575847</c:v>
                </c:pt>
                <c:pt idx="95">
                  <c:v>68.611146888660869</c:v>
                </c:pt>
                <c:pt idx="96">
                  <c:v>67.90198700869648</c:v>
                </c:pt>
                <c:pt idx="97">
                  <c:v>67.524038982031271</c:v>
                </c:pt>
                <c:pt idx="98">
                  <c:v>67.319997571231028</c:v>
                </c:pt>
                <c:pt idx="99">
                  <c:v>67.198623716105359</c:v>
                </c:pt>
                <c:pt idx="100">
                  <c:v>67.112392263299057</c:v>
                </c:pt>
                <c:pt idx="101">
                  <c:v>67.038912139827701</c:v>
                </c:pt>
                <c:pt idx="102">
                  <c:v>66.968623332531678</c:v>
                </c:pt>
                <c:pt idx="103">
                  <c:v>66.897862196672349</c:v>
                </c:pt>
                <c:pt idx="104">
                  <c:v>66.825444434443213</c:v>
                </c:pt>
                <c:pt idx="105">
                  <c:v>66.751203154900296</c:v>
                </c:pt>
                <c:pt idx="106">
                  <c:v>66.675533979788</c:v>
                </c:pt>
                <c:pt idx="107">
                  <c:v>66.599530284102514</c:v>
                </c:pt>
                <c:pt idx="108">
                  <c:v>66.525630540591422</c:v>
                </c:pt>
                <c:pt idx="109">
                  <c:v>66.458810660930411</c:v>
                </c:pt>
                <c:pt idx="110">
                  <c:v>66.408156076019566</c:v>
                </c:pt>
                <c:pt idx="111">
                  <c:v>66.388069335381502</c:v>
                </c:pt>
                <c:pt idx="112">
                  <c:v>66.417579596797552</c:v>
                </c:pt>
                <c:pt idx="113">
                  <c:v>66.515876123184086</c:v>
                </c:pt>
                <c:pt idx="114">
                  <c:v>66.693280189674311</c:v>
                </c:pt>
                <c:pt idx="115">
                  <c:v>66.939857812796959</c:v>
                </c:pt>
                <c:pt idx="116">
                  <c:v>67.217519245178551</c:v>
                </c:pt>
                <c:pt idx="117">
                  <c:v>67.462717535698616</c:v>
                </c:pt>
                <c:pt idx="118">
                  <c:v>67.603022816580577</c:v>
                </c:pt>
                <c:pt idx="119">
                  <c:v>67.582695171877418</c:v>
                </c:pt>
                <c:pt idx="120">
                  <c:v>67.385147290520479</c:v>
                </c:pt>
                <c:pt idx="121">
                  <c:v>67.040007545749802</c:v>
                </c:pt>
                <c:pt idx="122">
                  <c:v>66.610717703230037</c:v>
                </c:pt>
                <c:pt idx="123">
                  <c:v>66.16974789010257</c:v>
                </c:pt>
                <c:pt idx="124">
                  <c:v>65.774604650128609</c:v>
                </c:pt>
                <c:pt idx="125">
                  <c:v>65.455155016090131</c:v>
                </c:pt>
                <c:pt idx="126">
                  <c:v>65.214593713414374</c:v>
                </c:pt>
                <c:pt idx="127">
                  <c:v>65.039102136611319</c:v>
                </c:pt>
                <c:pt idx="128">
                  <c:v>64.909008227420358</c:v>
                </c:pt>
                <c:pt idx="129">
                  <c:v>64.806562031047847</c:v>
                </c:pt>
                <c:pt idx="130">
                  <c:v>64.719148612378859</c:v>
                </c:pt>
                <c:pt idx="131">
                  <c:v>64.639239666146395</c:v>
                </c:pt>
                <c:pt idx="132">
                  <c:v>64.562980478705455</c:v>
                </c:pt>
                <c:pt idx="133">
                  <c:v>64.488769983982721</c:v>
                </c:pt>
                <c:pt idx="134">
                  <c:v>64.41648013616728</c:v>
                </c:pt>
                <c:pt idx="135">
                  <c:v>64.347548298419881</c:v>
                </c:pt>
                <c:pt idx="136">
                  <c:v>64.285961043365504</c:v>
                </c:pt>
                <c:pt idx="137">
                  <c:v>64.2396770166675</c:v>
                </c:pt>
                <c:pt idx="138">
                  <c:v>64.220982257958838</c:v>
                </c:pt>
                <c:pt idx="139">
                  <c:v>64.243231275057198</c:v>
                </c:pt>
                <c:pt idx="140">
                  <c:v>64.312316929252901</c:v>
                </c:pt>
                <c:pt idx="141">
                  <c:v>64.415626120673167</c:v>
                </c:pt>
                <c:pt idx="142">
                  <c:v>64.516945958776219</c:v>
                </c:pt>
                <c:pt idx="143">
                  <c:v>64.566048624181064</c:v>
                </c:pt>
                <c:pt idx="144">
                  <c:v>64.5220093814021</c:v>
                </c:pt>
                <c:pt idx="145">
                  <c:v>64.37603548233065</c:v>
                </c:pt>
                <c:pt idx="146">
                  <c:v>64.156667526240227</c:v>
                </c:pt>
                <c:pt idx="147">
                  <c:v>63.913206851393262</c:v>
                </c:pt>
                <c:pt idx="148">
                  <c:v>63.690297911051005</c:v>
                </c:pt>
                <c:pt idx="149">
                  <c:v>63.511201419750286</c:v>
                </c:pt>
                <c:pt idx="150">
                  <c:v>63.377024894743634</c:v>
                </c:pt>
                <c:pt idx="151">
                  <c:v>63.276372591938582</c:v>
                </c:pt>
                <c:pt idx="152">
                  <c:v>63.195716499655454</c:v>
                </c:pt>
                <c:pt idx="153">
                  <c:v>63.12498936813143</c:v>
                </c:pt>
                <c:pt idx="154">
                  <c:v>63.058493311486615</c:v>
                </c:pt>
                <c:pt idx="155">
                  <c:v>62.993618512918339</c:v>
                </c:pt>
                <c:pt idx="156">
                  <c:v>62.929366351641988</c:v>
                </c:pt>
                <c:pt idx="157">
                  <c:v>62.865408252806624</c:v>
                </c:pt>
                <c:pt idx="158">
                  <c:v>62.80164556237559</c:v>
                </c:pt>
                <c:pt idx="159">
                  <c:v>62.738046216337644</c:v>
                </c:pt>
                <c:pt idx="160">
                  <c:v>62.674594943325076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68.376105182088097</c:v>
                </c:pt>
                <c:pt idx="4">
                  <c:v>68.369492016063745</c:v>
                </c:pt>
                <c:pt idx="5">
                  <c:v>68.362881640999461</c:v>
                </c:pt>
                <c:pt idx="6">
                  <c:v>68.35627426372119</c:v>
                </c:pt>
                <c:pt idx="7">
                  <c:v>68.349670104973356</c:v>
                </c:pt>
                <c:pt idx="8">
                  <c:v>68.343069400177413</c:v>
                </c:pt>
                <c:pt idx="9">
                  <c:v>68.336472400206901</c:v>
                </c:pt>
                <c:pt idx="10">
                  <c:v>68.329879372175057</c:v>
                </c:pt>
                <c:pt idx="11">
                  <c:v>68.323290600230052</c:v>
                </c:pt>
                <c:pt idx="12">
                  <c:v>68.316706386352337</c:v>
                </c:pt>
                <c:pt idx="13">
                  <c:v>68.310127051146281</c:v>
                </c:pt>
                <c:pt idx="14">
                  <c:v>68.303552934618338</c:v>
                </c:pt>
                <c:pt idx="15">
                  <c:v>68.29698439693091</c:v>
                </c:pt>
                <c:pt idx="16">
                  <c:v>68.290421819120624</c:v>
                </c:pt>
                <c:pt idx="17">
                  <c:v>68.283865603766273</c:v>
                </c:pt>
                <c:pt idx="18">
                  <c:v>68.277316175590585</c:v>
                </c:pt>
                <c:pt idx="19">
                  <c:v>68.270773981976035</c:v>
                </c:pt>
                <c:pt idx="20">
                  <c:v>68.264239493373154</c:v>
                </c:pt>
                <c:pt idx="21">
                  <c:v>68.257713203574781</c:v>
                </c:pt>
                <c:pt idx="22">
                  <c:v>68.251195629827052</c:v>
                </c:pt>
                <c:pt idx="23">
                  <c:v>68.244687312742585</c:v>
                </c:pt>
                <c:pt idx="24">
                  <c:v>68.23818881597667</c:v>
                </c:pt>
                <c:pt idx="25">
                  <c:v>68.231700725621351</c:v>
                </c:pt>
                <c:pt idx="26">
                  <c:v>68.225223649265445</c:v>
                </c:pt>
                <c:pt idx="27">
                  <c:v>68.2187582146625</c:v>
                </c:pt>
                <c:pt idx="28">
                  <c:v>68.212305067938473</c:v>
                </c:pt>
                <c:pt idx="29">
                  <c:v>68.205864871263913</c:v>
                </c:pt>
                <c:pt idx="30">
                  <c:v>68.199438299903179</c:v>
                </c:pt>
                <c:pt idx="31">
                  <c:v>68.193026038543167</c:v>
                </c:pt>
                <c:pt idx="32">
                  <c:v>68.186628776789902</c:v>
                </c:pt>
                <c:pt idx="33">
                  <c:v>68.180247203707651</c:v>
                </c:pt>
                <c:pt idx="34">
                  <c:v>68.173882001258619</c:v>
                </c:pt>
                <c:pt idx="35">
                  <c:v>68.167533836483869</c:v>
                </c:pt>
                <c:pt idx="36">
                  <c:v>68.161203352245536</c:v>
                </c:pt>
                <c:pt idx="37">
                  <c:v>68.154891156328631</c:v>
                </c:pt>
                <c:pt idx="38">
                  <c:v>68.148597808676271</c:v>
                </c:pt>
                <c:pt idx="39">
                  <c:v>68.142323806505189</c:v>
                </c:pt>
                <c:pt idx="40">
                  <c:v>68.136069567018438</c:v>
                </c:pt>
                <c:pt idx="41">
                  <c:v>68.129835407399611</c:v>
                </c:pt>
                <c:pt idx="42">
                  <c:v>68.123621521737306</c:v>
                </c:pt>
                <c:pt idx="43">
                  <c:v>68.117427954489884</c:v>
                </c:pt>
                <c:pt idx="44">
                  <c:v>68.111254570057341</c:v>
                </c:pt>
                <c:pt idx="45">
                  <c:v>68.105101017982733</c:v>
                </c:pt>
                <c:pt idx="46">
                  <c:v>68.098966693255989</c:v>
                </c:pt>
                <c:pt idx="47">
                  <c:v>68.092850691140328</c:v>
                </c:pt>
                <c:pt idx="48">
                  <c:v>68.086751755887008</c:v>
                </c:pt>
                <c:pt idx="49">
                  <c:v>68.080668222645357</c:v>
                </c:pt>
                <c:pt idx="50">
                  <c:v>68.074597951815761</c:v>
                </c:pt>
                <c:pt idx="51">
                  <c:v>68.068538255030944</c:v>
                </c:pt>
                <c:pt idx="52">
                  <c:v>68.062485811890397</c:v>
                </c:pt>
                <c:pt idx="53">
                  <c:v>68.056436576512027</c:v>
                </c:pt>
                <c:pt idx="54">
                  <c:v>68.050385672909002</c:v>
                </c:pt>
                <c:pt idx="55">
                  <c:v>68.044327278148245</c:v>
                </c:pt>
                <c:pt idx="56">
                  <c:v>68.038254492206747</c:v>
                </c:pt>
                <c:pt idx="57">
                  <c:v>68.03215919341234</c:v>
                </c:pt>
                <c:pt idx="58">
                  <c:v>68.026031878347084</c:v>
                </c:pt>
                <c:pt idx="59">
                  <c:v>68.019861485104769</c:v>
                </c:pt>
                <c:pt idx="60">
                  <c:v>68.013635198841811</c:v>
                </c:pt>
                <c:pt idx="61">
                  <c:v>68.007338238646611</c:v>
                </c:pt>
                <c:pt idx="62">
                  <c:v>68.000953624892247</c:v>
                </c:pt>
                <c:pt idx="63">
                  <c:v>67.994461926437452</c:v>
                </c:pt>
                <c:pt idx="64">
                  <c:v>67.987840987320098</c:v>
                </c:pt>
                <c:pt idx="65">
                  <c:v>67.981065632958206</c:v>
                </c:pt>
                <c:pt idx="66">
                  <c:v>67.974107356354295</c:v>
                </c:pt>
                <c:pt idx="67">
                  <c:v>67.966933985408261</c:v>
                </c:pt>
                <c:pt idx="68">
                  <c:v>67.959509333200671</c:v>
                </c:pt>
                <c:pt idx="69">
                  <c:v>67.951792834033057</c:v>
                </c:pt>
                <c:pt idx="70">
                  <c:v>67.94373916912086</c:v>
                </c:pt>
                <c:pt idx="71">
                  <c:v>67.935297887146248</c:v>
                </c:pt>
                <c:pt idx="72">
                  <c:v>67.926413026400311</c:v>
                </c:pt>
                <c:pt idx="73">
                  <c:v>67.91702274698244</c:v>
                </c:pt>
                <c:pt idx="74">
                  <c:v>67.907058983469341</c:v>
                </c:pt>
                <c:pt idx="75">
                  <c:v>67.89644713059586</c:v>
                </c:pt>
                <c:pt idx="76">
                  <c:v>67.885105776760426</c:v>
                </c:pt>
                <c:pt idx="77">
                  <c:v>67.872946502513599</c:v>
                </c:pt>
                <c:pt idx="78">
                  <c:v>67.859873763510208</c:v>
                </c:pt>
                <c:pt idx="79">
                  <c:v>67.84578487957377</c:v>
                </c:pt>
                <c:pt idx="80">
                  <c:v>67.830570153365656</c:v>
                </c:pt>
                <c:pt idx="81">
                  <c:v>67.814113143462464</c:v>
                </c:pt>
                <c:pt idx="82">
                  <c:v>67.796291117177418</c:v>
                </c:pt>
                <c:pt idx="83">
                  <c:v>67.776975707939016</c:v>
                </c:pt>
                <c:pt idx="84">
                  <c:v>67.756033800168467</c:v>
                </c:pt>
                <c:pt idx="85">
                  <c:v>67.733328661086915</c:v>
                </c:pt>
                <c:pt idx="86">
                  <c:v>67.708721333470933</c:v>
                </c:pt>
                <c:pt idx="87">
                  <c:v>67.68207229587135</c:v>
                </c:pt>
                <c:pt idx="88">
                  <c:v>67.653243387125769</c:v>
                </c:pt>
                <c:pt idx="89">
                  <c:v>67.622099980205789</c:v>
                </c:pt>
                <c:pt idx="90">
                  <c:v>67.588513376808564</c:v>
                </c:pt>
                <c:pt idx="91">
                  <c:v>67.552363379135684</c:v>
                </c:pt>
                <c:pt idx="92">
                  <c:v>67.513540979750502</c:v>
                </c:pt>
                <c:pt idx="93">
                  <c:v>67.471951095265837</c:v>
                </c:pt>
                <c:pt idx="94">
                  <c:v>67.427515256086593</c:v>
                </c:pt>
                <c:pt idx="95">
                  <c:v>67.380174153836279</c:v>
                </c:pt>
                <c:pt idx="96">
                  <c:v>67.329889941763454</c:v>
                </c:pt>
                <c:pt idx="97">
                  <c:v>67.276648182538977</c:v>
                </c:pt>
                <c:pt idx="98">
                  <c:v>67.220459343308562</c:v>
                </c:pt>
                <c:pt idx="99">
                  <c:v>67.161359750086618</c:v>
                </c:pt>
                <c:pt idx="100">
                  <c:v>67.09941193242274</c:v>
                </c:pt>
                <c:pt idx="101">
                  <c:v>67.034704313950229</c:v>
                </c:pt>
                <c:pt idx="102">
                  <c:v>66.967350233517209</c:v>
                </c:pt>
                <c:pt idx="103">
                  <c:v>66.897486313149386</c:v>
                </c:pt>
                <c:pt idx="104">
                  <c:v>66.825270220789264</c:v>
                </c:pt>
                <c:pt idx="105">
                  <c:v>66.750877905174178</c:v>
                </c:pt>
                <c:pt idx="106">
                  <c:v>66.674500405077026</c:v>
                </c:pt>
                <c:pt idx="107">
                  <c:v>66.596340353573069</c:v>
                </c:pt>
                <c:pt idx="108">
                  <c:v>66.51660830874863</c:v>
                </c:pt>
                <c:pt idx="109">
                  <c:v>66.435519044812267</c:v>
                </c:pt>
                <c:pt idx="110">
                  <c:v>66.353287932133782</c:v>
                </c:pt>
                <c:pt idx="111">
                  <c:v>66.270127522247591</c:v>
                </c:pt>
                <c:pt idx="112">
                  <c:v>66.186244435770575</c:v>
                </c:pt>
                <c:pt idx="113">
                  <c:v>66.101836629302795</c:v>
                </c:pt>
                <c:pt idx="114">
                  <c:v>66.017091093614169</c:v>
                </c:pt>
                <c:pt idx="115">
                  <c:v>65.932182011605562</c:v>
                </c:pt>
                <c:pt idx="116">
                  <c:v>65.847269382244249</c:v>
                </c:pt>
                <c:pt idx="117">
                  <c:v>65.762498097132948</c:v>
                </c:pt>
                <c:pt idx="118">
                  <c:v>65.677997440380992</c:v>
                </c:pt>
                <c:pt idx="119">
                  <c:v>65.59388097040376</c:v>
                </c:pt>
                <c:pt idx="120">
                  <c:v>65.51024673421351</c:v>
                </c:pt>
                <c:pt idx="121">
                  <c:v>65.427177760418289</c:v>
                </c:pt>
                <c:pt idx="122">
                  <c:v>65.344742776050253</c:v>
                </c:pt>
                <c:pt idx="123">
                  <c:v>65.2629970939076</c:v>
                </c:pt>
                <c:pt idx="124">
                  <c:v>65.181983620681592</c:v>
                </c:pt>
                <c:pt idx="125">
                  <c:v>65.101733941127094</c:v>
                </c:pt>
                <c:pt idx="126">
                  <c:v>65.022269439359931</c:v>
                </c:pt>
                <c:pt idx="127">
                  <c:v>64.943602424545048</c:v>
                </c:pt>
                <c:pt idx="128">
                  <c:v>64.865737234395056</c:v>
                </c:pt>
                <c:pt idx="129">
                  <c:v>64.788671295741452</c:v>
                </c:pt>
                <c:pt idx="130">
                  <c:v>64.712396126777705</c:v>
                </c:pt>
                <c:pt idx="131">
                  <c:v>64.636898270284661</c:v>
                </c:pt>
                <c:pt idx="132">
                  <c:v>64.562160151183917</c:v>
                </c:pt>
                <c:pt idx="133">
                  <c:v>64.488160855116831</c:v>
                </c:pt>
                <c:pt idx="134">
                  <c:v>64.414876827449021</c:v>
                </c:pt>
                <c:pt idx="135">
                  <c:v>64.342282494205477</c:v>
                </c:pt>
                <c:pt idx="136">
                  <c:v>64.270350808017824</c:v>
                </c:pt>
                <c:pt idx="137">
                  <c:v>64.199053723286738</c:v>
                </c:pt>
                <c:pt idx="138">
                  <c:v>64.128362605503241</c:v>
                </c:pt>
                <c:pt idx="139">
                  <c:v>64.058248580101321</c:v>
                </c:pt>
                <c:pt idx="140">
                  <c:v>63.988682826396136</c:v>
                </c:pt>
                <c:pt idx="141">
                  <c:v>63.919636822153734</c:v>
                </c:pt>
                <c:pt idx="142">
                  <c:v>63.851082544186916</c:v>
                </c:pt>
                <c:pt idx="143">
                  <c:v>63.782992630119359</c:v>
                </c:pt>
                <c:pt idx="144">
                  <c:v>63.715340506140087</c:v>
                </c:pt>
                <c:pt idx="145">
                  <c:v>63.648100485207571</c:v>
                </c:pt>
                <c:pt idx="146">
                  <c:v>63.581247839780936</c:v>
                </c:pt>
                <c:pt idx="147">
                  <c:v>63.514758852768104</c:v>
                </c:pt>
                <c:pt idx="148">
                  <c:v>63.448610850000669</c:v>
                </c:pt>
                <c:pt idx="149">
                  <c:v>63.382782217180512</c:v>
                </c:pt>
                <c:pt idx="150">
                  <c:v>63.317252403899438</c:v>
                </c:pt>
                <c:pt idx="151">
                  <c:v>63.252001917014027</c:v>
                </c:pt>
                <c:pt idx="152">
                  <c:v>63.187012305364654</c:v>
                </c:pt>
                <c:pt idx="153">
                  <c:v>63.122266137561759</c:v>
                </c:pt>
                <c:pt idx="154">
                  <c:v>63.057746974322718</c:v>
                </c:pt>
                <c:pt idx="155">
                  <c:v>62.993439336628562</c:v>
                </c:pt>
                <c:pt idx="156">
                  <c:v>62.929328670780095</c:v>
                </c:pt>
                <c:pt idx="157">
                  <c:v>62.865401311264968</c:v>
                </c:pt>
                <c:pt idx="158">
                  <c:v>62.80164444220064</c:v>
                </c:pt>
                <c:pt idx="159">
                  <c:v>62.738046057990367</c:v>
                </c:pt>
                <c:pt idx="160">
                  <c:v>62.674594923717216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4464"/>
        <c:axId val="419494856"/>
      </c:scatterChart>
      <c:valAx>
        <c:axId val="419494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4856"/>
        <c:crosses val="autoZero"/>
        <c:crossBetween val="midCat"/>
      </c:valAx>
      <c:valAx>
        <c:axId val="419494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446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78.444400000000002</c:v>
                </c:pt>
                <c:pt idx="1">
                  <c:v>77.666700000000006</c:v>
                </c:pt>
                <c:pt idx="2">
                  <c:v>77.740700000000004</c:v>
                </c:pt>
                <c:pt idx="3">
                  <c:v>77.481499999999997</c:v>
                </c:pt>
                <c:pt idx="4">
                  <c:v>77.277799999999999</c:v>
                </c:pt>
                <c:pt idx="5">
                  <c:v>77.888900000000007</c:v>
                </c:pt>
                <c:pt idx="6">
                  <c:v>77.277799999999999</c:v>
                </c:pt>
                <c:pt idx="7">
                  <c:v>78.222200000000001</c:v>
                </c:pt>
                <c:pt idx="8">
                  <c:v>77.592600000000004</c:v>
                </c:pt>
                <c:pt idx="9">
                  <c:v>78.092600000000004</c:v>
                </c:pt>
                <c:pt idx="10">
                  <c:v>78.388900000000007</c:v>
                </c:pt>
                <c:pt idx="11">
                  <c:v>77.370400000000004</c:v>
                </c:pt>
                <c:pt idx="12">
                  <c:v>77.055599999999998</c:v>
                </c:pt>
                <c:pt idx="13">
                  <c:v>78.203699999999998</c:v>
                </c:pt>
                <c:pt idx="14">
                  <c:v>78.314800000000005</c:v>
                </c:pt>
                <c:pt idx="15">
                  <c:v>77.666700000000006</c:v>
                </c:pt>
                <c:pt idx="16">
                  <c:v>76.370400000000004</c:v>
                </c:pt>
                <c:pt idx="17">
                  <c:v>77.444400000000002</c:v>
                </c:pt>
                <c:pt idx="18">
                  <c:v>77.314800000000005</c:v>
                </c:pt>
                <c:pt idx="19">
                  <c:v>77.203699999999998</c:v>
                </c:pt>
                <c:pt idx="20">
                  <c:v>77.259299999999996</c:v>
                </c:pt>
                <c:pt idx="21">
                  <c:v>76.574100000000001</c:v>
                </c:pt>
                <c:pt idx="22">
                  <c:v>77.166700000000006</c:v>
                </c:pt>
                <c:pt idx="23">
                  <c:v>77.796300000000002</c:v>
                </c:pt>
                <c:pt idx="24">
                  <c:v>77.740700000000004</c:v>
                </c:pt>
                <c:pt idx="25">
                  <c:v>77.962999999999994</c:v>
                </c:pt>
                <c:pt idx="26">
                  <c:v>78.388900000000007</c:v>
                </c:pt>
                <c:pt idx="27">
                  <c:v>78.462999999999994</c:v>
                </c:pt>
                <c:pt idx="28">
                  <c:v>78.222200000000001</c:v>
                </c:pt>
                <c:pt idx="29">
                  <c:v>78.685199999999995</c:v>
                </c:pt>
                <c:pt idx="30">
                  <c:v>77.740700000000004</c:v>
                </c:pt>
                <c:pt idx="31">
                  <c:v>77.907399999999996</c:v>
                </c:pt>
                <c:pt idx="32">
                  <c:v>79.055599999999998</c:v>
                </c:pt>
                <c:pt idx="33">
                  <c:v>78.907399999999996</c:v>
                </c:pt>
                <c:pt idx="34">
                  <c:v>79.166700000000006</c:v>
                </c:pt>
                <c:pt idx="35">
                  <c:v>78.740700000000004</c:v>
                </c:pt>
                <c:pt idx="36">
                  <c:v>80.222200000000001</c:v>
                </c:pt>
                <c:pt idx="37">
                  <c:v>79.407399999999996</c:v>
                </c:pt>
                <c:pt idx="38">
                  <c:v>79.129599999999996</c:v>
                </c:pt>
                <c:pt idx="39">
                  <c:v>80.185199999999995</c:v>
                </c:pt>
                <c:pt idx="40">
                  <c:v>80.018500000000003</c:v>
                </c:pt>
                <c:pt idx="41">
                  <c:v>80.851900000000001</c:v>
                </c:pt>
                <c:pt idx="42">
                  <c:v>81.851900000000001</c:v>
                </c:pt>
                <c:pt idx="43">
                  <c:v>82.277799999999999</c:v>
                </c:pt>
                <c:pt idx="44">
                  <c:v>81.981499999999997</c:v>
                </c:pt>
                <c:pt idx="45">
                  <c:v>82.740700000000004</c:v>
                </c:pt>
                <c:pt idx="46">
                  <c:v>83.351900000000001</c:v>
                </c:pt>
                <c:pt idx="47">
                  <c:v>84.351900000000001</c:v>
                </c:pt>
                <c:pt idx="48">
                  <c:v>85.944400000000002</c:v>
                </c:pt>
                <c:pt idx="49">
                  <c:v>86.574100000000001</c:v>
                </c:pt>
                <c:pt idx="50">
                  <c:v>88.370400000000004</c:v>
                </c:pt>
                <c:pt idx="51">
                  <c:v>89.314800000000005</c:v>
                </c:pt>
                <c:pt idx="52">
                  <c:v>92.666700000000006</c:v>
                </c:pt>
                <c:pt idx="53">
                  <c:v>96.814800000000005</c:v>
                </c:pt>
                <c:pt idx="54">
                  <c:v>100.4259</c:v>
                </c:pt>
                <c:pt idx="55">
                  <c:v>107</c:v>
                </c:pt>
                <c:pt idx="56">
                  <c:v>114.4074</c:v>
                </c:pt>
                <c:pt idx="57">
                  <c:v>122.2593</c:v>
                </c:pt>
                <c:pt idx="58">
                  <c:v>131.98150000000001</c:v>
                </c:pt>
                <c:pt idx="59">
                  <c:v>142.0926</c:v>
                </c:pt>
                <c:pt idx="60">
                  <c:v>150.03700000000001</c:v>
                </c:pt>
                <c:pt idx="61">
                  <c:v>157.77780000000001</c:v>
                </c:pt>
                <c:pt idx="62">
                  <c:v>162.51849999999999</c:v>
                </c:pt>
                <c:pt idx="63">
                  <c:v>165.3519</c:v>
                </c:pt>
                <c:pt idx="64">
                  <c:v>166.2593</c:v>
                </c:pt>
                <c:pt idx="65">
                  <c:v>165.07409999999999</c:v>
                </c:pt>
                <c:pt idx="66">
                  <c:v>158.88890000000001</c:v>
                </c:pt>
                <c:pt idx="67">
                  <c:v>147.92590000000001</c:v>
                </c:pt>
                <c:pt idx="68">
                  <c:v>127.2778</c:v>
                </c:pt>
                <c:pt idx="69">
                  <c:v>97.648099999999999</c:v>
                </c:pt>
                <c:pt idx="70">
                  <c:v>83.203699999999998</c:v>
                </c:pt>
                <c:pt idx="71">
                  <c:v>82.370400000000004</c:v>
                </c:pt>
                <c:pt idx="72">
                  <c:v>82.814800000000005</c:v>
                </c:pt>
                <c:pt idx="73">
                  <c:v>83.555599999999998</c:v>
                </c:pt>
                <c:pt idx="74">
                  <c:v>85.296300000000002</c:v>
                </c:pt>
                <c:pt idx="75">
                  <c:v>87.611099999999993</c:v>
                </c:pt>
                <c:pt idx="76">
                  <c:v>90.740700000000004</c:v>
                </c:pt>
                <c:pt idx="77">
                  <c:v>95.629599999999996</c:v>
                </c:pt>
                <c:pt idx="78">
                  <c:v>101.7778</c:v>
                </c:pt>
                <c:pt idx="79">
                  <c:v>107.6481</c:v>
                </c:pt>
                <c:pt idx="80">
                  <c:v>114.3519</c:v>
                </c:pt>
                <c:pt idx="81">
                  <c:v>122.2593</c:v>
                </c:pt>
                <c:pt idx="82">
                  <c:v>127.31480000000001</c:v>
                </c:pt>
                <c:pt idx="83">
                  <c:v>131.7963</c:v>
                </c:pt>
                <c:pt idx="84">
                  <c:v>132.92590000000001</c:v>
                </c:pt>
                <c:pt idx="85">
                  <c:v>130.48150000000001</c:v>
                </c:pt>
                <c:pt idx="86">
                  <c:v>124.0185</c:v>
                </c:pt>
                <c:pt idx="87">
                  <c:v>110.7593</c:v>
                </c:pt>
                <c:pt idx="88">
                  <c:v>91.074100000000001</c:v>
                </c:pt>
                <c:pt idx="89">
                  <c:v>79.425899999999999</c:v>
                </c:pt>
                <c:pt idx="90">
                  <c:v>77</c:v>
                </c:pt>
                <c:pt idx="91">
                  <c:v>76.296300000000002</c:v>
                </c:pt>
                <c:pt idx="92">
                  <c:v>76.703699999999998</c:v>
                </c:pt>
                <c:pt idx="93">
                  <c:v>76.259299999999996</c:v>
                </c:pt>
                <c:pt idx="94">
                  <c:v>76.240700000000004</c:v>
                </c:pt>
                <c:pt idx="95">
                  <c:v>75.944400000000002</c:v>
                </c:pt>
                <c:pt idx="96">
                  <c:v>76.351900000000001</c:v>
                </c:pt>
                <c:pt idx="97">
                  <c:v>76.222200000000001</c:v>
                </c:pt>
                <c:pt idx="98">
                  <c:v>74.796300000000002</c:v>
                </c:pt>
                <c:pt idx="99">
                  <c:v>75.833299999999994</c:v>
                </c:pt>
                <c:pt idx="100">
                  <c:v>76.444400000000002</c:v>
                </c:pt>
                <c:pt idx="101">
                  <c:v>75.574100000000001</c:v>
                </c:pt>
                <c:pt idx="102">
                  <c:v>75.129599999999996</c:v>
                </c:pt>
                <c:pt idx="103">
                  <c:v>75.851900000000001</c:v>
                </c:pt>
                <c:pt idx="104">
                  <c:v>75.666700000000006</c:v>
                </c:pt>
                <c:pt idx="105">
                  <c:v>76.314800000000005</c:v>
                </c:pt>
                <c:pt idx="106">
                  <c:v>75.814800000000005</c:v>
                </c:pt>
                <c:pt idx="107">
                  <c:v>76.111099999999993</c:v>
                </c:pt>
                <c:pt idx="108">
                  <c:v>76.296300000000002</c:v>
                </c:pt>
                <c:pt idx="109">
                  <c:v>77.444400000000002</c:v>
                </c:pt>
                <c:pt idx="110">
                  <c:v>77.759299999999996</c:v>
                </c:pt>
                <c:pt idx="111">
                  <c:v>78.148099999999999</c:v>
                </c:pt>
                <c:pt idx="112">
                  <c:v>79.777799999999999</c:v>
                </c:pt>
                <c:pt idx="113">
                  <c:v>81.407399999999996</c:v>
                </c:pt>
                <c:pt idx="114">
                  <c:v>82.148099999999999</c:v>
                </c:pt>
                <c:pt idx="115">
                  <c:v>83.759299999999996</c:v>
                </c:pt>
                <c:pt idx="116">
                  <c:v>83.055599999999998</c:v>
                </c:pt>
                <c:pt idx="117">
                  <c:v>82.703699999999998</c:v>
                </c:pt>
                <c:pt idx="118">
                  <c:v>82.185199999999995</c:v>
                </c:pt>
                <c:pt idx="119">
                  <c:v>81.611099999999993</c:v>
                </c:pt>
                <c:pt idx="120">
                  <c:v>79.796300000000002</c:v>
                </c:pt>
                <c:pt idx="121">
                  <c:v>77.833299999999994</c:v>
                </c:pt>
                <c:pt idx="122">
                  <c:v>76.685199999999995</c:v>
                </c:pt>
                <c:pt idx="123">
                  <c:v>74.407399999999996</c:v>
                </c:pt>
                <c:pt idx="124">
                  <c:v>74.388900000000007</c:v>
                </c:pt>
                <c:pt idx="125">
                  <c:v>75.074100000000001</c:v>
                </c:pt>
                <c:pt idx="126">
                  <c:v>73.722200000000001</c:v>
                </c:pt>
                <c:pt idx="127">
                  <c:v>73.777799999999999</c:v>
                </c:pt>
                <c:pt idx="128">
                  <c:v>73.148099999999999</c:v>
                </c:pt>
                <c:pt idx="129">
                  <c:v>73.166700000000006</c:v>
                </c:pt>
                <c:pt idx="130">
                  <c:v>74.166700000000006</c:v>
                </c:pt>
                <c:pt idx="131">
                  <c:v>73.148099999999999</c:v>
                </c:pt>
                <c:pt idx="132">
                  <c:v>73.666700000000006</c:v>
                </c:pt>
                <c:pt idx="133">
                  <c:v>73.5</c:v>
                </c:pt>
                <c:pt idx="134">
                  <c:v>73.740700000000004</c:v>
                </c:pt>
                <c:pt idx="135">
                  <c:v>73.833299999999994</c:v>
                </c:pt>
                <c:pt idx="136">
                  <c:v>74.333299999999994</c:v>
                </c:pt>
                <c:pt idx="137">
                  <c:v>74.018500000000003</c:v>
                </c:pt>
                <c:pt idx="138">
                  <c:v>74.518500000000003</c:v>
                </c:pt>
                <c:pt idx="139">
                  <c:v>75.462999999999994</c:v>
                </c:pt>
                <c:pt idx="140">
                  <c:v>75.759299999999996</c:v>
                </c:pt>
                <c:pt idx="141">
                  <c:v>77.037000000000006</c:v>
                </c:pt>
                <c:pt idx="142">
                  <c:v>77.833299999999994</c:v>
                </c:pt>
                <c:pt idx="143">
                  <c:v>77.259299999999996</c:v>
                </c:pt>
                <c:pt idx="144">
                  <c:v>77.148099999999999</c:v>
                </c:pt>
                <c:pt idx="145">
                  <c:v>77.259299999999996</c:v>
                </c:pt>
                <c:pt idx="146">
                  <c:v>74.537000000000006</c:v>
                </c:pt>
                <c:pt idx="147">
                  <c:v>73.203699999999998</c:v>
                </c:pt>
                <c:pt idx="148">
                  <c:v>73.592600000000004</c:v>
                </c:pt>
                <c:pt idx="149">
                  <c:v>72.296300000000002</c:v>
                </c:pt>
                <c:pt idx="150">
                  <c:v>73.092600000000004</c:v>
                </c:pt>
                <c:pt idx="151">
                  <c:v>71.925899999999999</c:v>
                </c:pt>
                <c:pt idx="152">
                  <c:v>72.425899999999999</c:v>
                </c:pt>
                <c:pt idx="153">
                  <c:v>72.111099999999993</c:v>
                </c:pt>
                <c:pt idx="154">
                  <c:v>72.222200000000001</c:v>
                </c:pt>
                <c:pt idx="155">
                  <c:v>72.518500000000003</c:v>
                </c:pt>
                <c:pt idx="156">
                  <c:v>71.981499999999997</c:v>
                </c:pt>
                <c:pt idx="157">
                  <c:v>72.537000000000006</c:v>
                </c:pt>
                <c:pt idx="158">
                  <c:v>73.129599999999996</c:v>
                </c:pt>
                <c:pt idx="159">
                  <c:v>71.759299999999996</c:v>
                </c:pt>
                <c:pt idx="160">
                  <c:v>71.981499999999997</c:v>
                </c:pt>
                <c:pt idx="161">
                  <c:v>71.629599999999996</c:v>
                </c:pt>
                <c:pt idx="162">
                  <c:v>71.259299999999996</c:v>
                </c:pt>
                <c:pt idx="163">
                  <c:v>71.703699999999998</c:v>
                </c:pt>
                <c:pt idx="164">
                  <c:v>71.814800000000005</c:v>
                </c:pt>
                <c:pt idx="165">
                  <c:v>72.444400000000002</c:v>
                </c:pt>
                <c:pt idx="166">
                  <c:v>70.129599999999996</c:v>
                </c:pt>
                <c:pt idx="167">
                  <c:v>71.185199999999995</c:v>
                </c:pt>
                <c:pt idx="168">
                  <c:v>72.074100000000001</c:v>
                </c:pt>
                <c:pt idx="169">
                  <c:v>70.666700000000006</c:v>
                </c:pt>
                <c:pt idx="170">
                  <c:v>71.166700000000006</c:v>
                </c:pt>
                <c:pt idx="171">
                  <c:v>71.574100000000001</c:v>
                </c:pt>
                <c:pt idx="172">
                  <c:v>70.722200000000001</c:v>
                </c:pt>
                <c:pt idx="173">
                  <c:v>70.962999999999994</c:v>
                </c:pt>
                <c:pt idx="174">
                  <c:v>71.111099999999993</c:v>
                </c:pt>
                <c:pt idx="175">
                  <c:v>70.574100000000001</c:v>
                </c:pt>
                <c:pt idx="176">
                  <c:v>70.777799999999999</c:v>
                </c:pt>
                <c:pt idx="177">
                  <c:v>71.037000000000006</c:v>
                </c:pt>
                <c:pt idx="178">
                  <c:v>71.870400000000004</c:v>
                </c:pt>
                <c:pt idx="179">
                  <c:v>70.296300000000002</c:v>
                </c:pt>
                <c:pt idx="180">
                  <c:v>71.648099999999999</c:v>
                </c:pt>
                <c:pt idx="181">
                  <c:v>71.462999999999994</c:v>
                </c:pt>
                <c:pt idx="182">
                  <c:v>70.5</c:v>
                </c:pt>
                <c:pt idx="183">
                  <c:v>69.759299999999996</c:v>
                </c:pt>
                <c:pt idx="184">
                  <c:v>70.111099999999993</c:v>
                </c:pt>
                <c:pt idx="185">
                  <c:v>71.018500000000003</c:v>
                </c:pt>
                <c:pt idx="186">
                  <c:v>71</c:v>
                </c:pt>
                <c:pt idx="187">
                  <c:v>70.351900000000001</c:v>
                </c:pt>
                <c:pt idx="188">
                  <c:v>71</c:v>
                </c:pt>
                <c:pt idx="189">
                  <c:v>70.222200000000001</c:v>
                </c:pt>
                <c:pt idx="190">
                  <c:v>70.907399999999996</c:v>
                </c:pt>
                <c:pt idx="191">
                  <c:v>71.111099999999993</c:v>
                </c:pt>
                <c:pt idx="192">
                  <c:v>71.5</c:v>
                </c:pt>
                <c:pt idx="193">
                  <c:v>70.703699999999998</c:v>
                </c:pt>
                <c:pt idx="194">
                  <c:v>71.259299999999996</c:v>
                </c:pt>
                <c:pt idx="195">
                  <c:v>71.018500000000003</c:v>
                </c:pt>
                <c:pt idx="196">
                  <c:v>70.444400000000002</c:v>
                </c:pt>
                <c:pt idx="197">
                  <c:v>70.333299999999994</c:v>
                </c:pt>
                <c:pt idx="198">
                  <c:v>70.777799999999999</c:v>
                </c:pt>
                <c:pt idx="199">
                  <c:v>70.314800000000005</c:v>
                </c:pt>
                <c:pt idx="200">
                  <c:v>69.814800000000005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78.932030152309011</c:v>
                </c:pt>
                <c:pt idx="8">
                  <c:v>78.923495697736783</c:v>
                </c:pt>
                <c:pt idx="9">
                  <c:v>78.914964037967223</c:v>
                </c:pt>
                <c:pt idx="10">
                  <c:v>78.906435329836398</c:v>
                </c:pt>
                <c:pt idx="11">
                  <c:v>78.897909734413304</c:v>
                </c:pt>
                <c:pt idx="12">
                  <c:v>78.889387416354907</c:v>
                </c:pt>
                <c:pt idx="13">
                  <c:v>78.880868543097236</c:v>
                </c:pt>
                <c:pt idx="14">
                  <c:v>78.872353283856768</c:v>
                </c:pt>
                <c:pt idx="15">
                  <c:v>78.863841808413298</c:v>
                </c:pt>
                <c:pt idx="16">
                  <c:v>78.855334285641177</c:v>
                </c:pt>
                <c:pt idx="17">
                  <c:v>78.846830881752268</c:v>
                </c:pt>
                <c:pt idx="18">
                  <c:v>78.838331758208028</c:v>
                </c:pt>
                <c:pt idx="19">
                  <c:v>78.829837069254353</c:v>
                </c:pt>
                <c:pt idx="20">
                  <c:v>78.82134695902495</c:v>
                </c:pt>
                <c:pt idx="21">
                  <c:v>78.81286155815431</c:v>
                </c:pt>
                <c:pt idx="22">
                  <c:v>78.804380979832075</c:v>
                </c:pt>
                <c:pt idx="23">
                  <c:v>78.79590531522382</c:v>
                </c:pt>
                <c:pt idx="24">
                  <c:v>78.787434628172733</c:v>
                </c:pt>
                <c:pt idx="25">
                  <c:v>78.778968949087556</c:v>
                </c:pt>
                <c:pt idx="26">
                  <c:v>78.770508267910969</c:v>
                </c:pt>
                <c:pt idx="27">
                  <c:v>78.762052526052869</c:v>
                </c:pt>
                <c:pt idx="28">
                  <c:v>78.7536016071749</c:v>
                </c:pt>
                <c:pt idx="29">
                  <c:v>78.745155326762571</c:v>
                </c:pt>
                <c:pt idx="30">
                  <c:v>78.736713420676253</c:v>
                </c:pt>
                <c:pt idx="31">
                  <c:v>78.728275533916616</c:v>
                </c:pt>
                <c:pt idx="32">
                  <c:v>78.719841214744534</c:v>
                </c:pt>
                <c:pt idx="33">
                  <c:v>78.711409932981468</c:v>
                </c:pt>
                <c:pt idx="34">
                  <c:v>78.702981186486653</c:v>
                </c:pt>
                <c:pt idx="35">
                  <c:v>78.694554900286775</c:v>
                </c:pt>
                <c:pt idx="36">
                  <c:v>78.686132733974659</c:v>
                </c:pt>
                <c:pt idx="37">
                  <c:v>78.67772204325118</c:v>
                </c:pt>
                <c:pt idx="38">
                  <c:v>78.669347152551666</c:v>
                </c:pt>
                <c:pt idx="39">
                  <c:v>78.661079596571554</c:v>
                </c:pt>
                <c:pt idx="40">
                  <c:v>78.65311463825644</c:v>
                </c:pt>
                <c:pt idx="41">
                  <c:v>78.64595368255965</c:v>
                </c:pt>
                <c:pt idx="42">
                  <c:v>78.640813246558963</c:v>
                </c:pt>
                <c:pt idx="43">
                  <c:v>78.640485075772602</c:v>
                </c:pt>
                <c:pt idx="44">
                  <c:v>78.651027184991833</c:v>
                </c:pt>
                <c:pt idx="45">
                  <c:v>78.684857072161762</c:v>
                </c:pt>
                <c:pt idx="46">
                  <c:v>78.765979732869638</c:v>
                </c:pt>
                <c:pt idx="47">
                  <c:v>78.938066458269446</c:v>
                </c:pt>
                <c:pt idx="48">
                  <c:v>79.275668027616433</c:v>
                </c:pt>
                <c:pt idx="49">
                  <c:v>79.897723592542107</c:v>
                </c:pt>
                <c:pt idx="50">
                  <c:v>80.980556012336521</c:v>
                </c:pt>
                <c:pt idx="51">
                  <c:v>82.76493150616551</c:v>
                </c:pt>
                <c:pt idx="52">
                  <c:v>85.549327688543173</c:v>
                </c:pt>
                <c:pt idx="53">
                  <c:v>89.660793028295089</c:v>
                </c:pt>
                <c:pt idx="54">
                  <c:v>95.39748519943798</c:v>
                </c:pt>
                <c:pt idx="55">
                  <c:v>102.94433446734487</c:v>
                </c:pt>
                <c:pt idx="56">
                  <c:v>112.27468514829505</c:v>
                </c:pt>
                <c:pt idx="57">
                  <c:v>123.06299707450729</c:v>
                </c:pt>
                <c:pt idx="58">
                  <c:v>134.64126001018425</c:v>
                </c:pt>
                <c:pt idx="59">
                  <c:v>146.02895884813452</c:v>
                </c:pt>
                <c:pt idx="60">
                  <c:v>156.05038876729196</c:v>
                </c:pt>
                <c:pt idx="61">
                  <c:v>163.52662532856846</c:v>
                </c:pt>
                <c:pt idx="62">
                  <c:v>167.5012506402345</c:v>
                </c:pt>
                <c:pt idx="63">
                  <c:v>167.44076752482016</c:v>
                </c:pt>
                <c:pt idx="64">
                  <c:v>163.35182844163575</c:v>
                </c:pt>
                <c:pt idx="65">
                  <c:v>155.77976013688689</c:v>
                </c:pt>
                <c:pt idx="66">
                  <c:v>145.68888013043872</c:v>
                </c:pt>
                <c:pt idx="67">
                  <c:v>134.26099309908844</c:v>
                </c:pt>
                <c:pt idx="68">
                  <c:v>122.67056935219146</c:v>
                </c:pt>
                <c:pt idx="69">
                  <c:v>111.89627960273093</c:v>
                </c:pt>
                <c:pt idx="70">
                  <c:v>102.61094382401062</c:v>
                </c:pt>
                <c:pt idx="71">
                  <c:v>95.164896385771456</c:v>
                </c:pt>
                <c:pt idx="72">
                  <c:v>89.652129447004825</c:v>
                </c:pt>
                <c:pt idx="73">
                  <c:v>86.030791450514499</c:v>
                </c:pt>
                <c:pt idx="74">
                  <c:v>84.259215245502929</c:v>
                </c:pt>
                <c:pt idx="75">
                  <c:v>84.401411854529044</c:v>
                </c:pt>
                <c:pt idx="76">
                  <c:v>86.651699081071058</c:v>
                </c:pt>
                <c:pt idx="77">
                  <c:v>91.237105537729903</c:v>
                </c:pt>
                <c:pt idx="78">
                  <c:v>98.194968094925017</c:v>
                </c:pt>
                <c:pt idx="79">
                  <c:v>107.09561630259383</c:v>
                </c:pt>
                <c:pt idx="80">
                  <c:v>116.85566377181024</c:v>
                </c:pt>
                <c:pt idx="81">
                  <c:v>125.80388272825518</c:v>
                </c:pt>
                <c:pt idx="82">
                  <c:v>132.06889220138549</c:v>
                </c:pt>
                <c:pt idx="83">
                  <c:v>134.17823239105246</c:v>
                </c:pt>
                <c:pt idx="84">
                  <c:v>131.60035515840005</c:v>
                </c:pt>
                <c:pt idx="85">
                  <c:v>124.94940352003141</c:v>
                </c:pt>
                <c:pt idx="86">
                  <c:v>115.74003448920016</c:v>
                </c:pt>
                <c:pt idx="87">
                  <c:v>105.82268258587074</c:v>
                </c:pt>
                <c:pt idx="88">
                  <c:v>96.784645345624099</c:v>
                </c:pt>
                <c:pt idx="89">
                  <c:v>89.576066620508726</c:v>
                </c:pt>
                <c:pt idx="90">
                  <c:v>84.456063742494834</c:v>
                </c:pt>
                <c:pt idx="91">
                  <c:v>81.180702254539497</c:v>
                </c:pt>
                <c:pt idx="92">
                  <c:v>79.273961287008603</c:v>
                </c:pt>
                <c:pt idx="93">
                  <c:v>78.249099154531208</c:v>
                </c:pt>
                <c:pt idx="94">
                  <c:v>77.725921186879916</c:v>
                </c:pt>
                <c:pt idx="95">
                  <c:v>77.456773674613927</c:v>
                </c:pt>
                <c:pt idx="96">
                  <c:v>77.302263184083969</c:v>
                </c:pt>
                <c:pt idx="97">
                  <c:v>77.193369162701998</c:v>
                </c:pt>
                <c:pt idx="98">
                  <c:v>77.099753361552217</c:v>
                </c:pt>
                <c:pt idx="99">
                  <c:v>77.009594767030222</c:v>
                </c:pt>
                <c:pt idx="100">
                  <c:v>76.919001862827656</c:v>
                </c:pt>
                <c:pt idx="101">
                  <c:v>76.827387934393371</c:v>
                </c:pt>
                <c:pt idx="102">
                  <c:v>76.736070360584932</c:v>
                </c:pt>
                <c:pt idx="103">
                  <c:v>76.648691023893861</c:v>
                </c:pt>
                <c:pt idx="104">
                  <c:v>76.572999003614584</c:v>
                </c:pt>
                <c:pt idx="105">
                  <c:v>76.523866673840374</c:v>
                </c:pt>
                <c:pt idx="106">
                  <c:v>76.527053434984779</c:v>
                </c:pt>
                <c:pt idx="107">
                  <c:v>76.622189299707529</c:v>
                </c:pt>
                <c:pt idx="108">
                  <c:v>76.862056880586536</c:v>
                </c:pt>
                <c:pt idx="109">
                  <c:v>77.30446401612339</c:v>
                </c:pt>
                <c:pt idx="110">
                  <c:v>77.994270295287848</c:v>
                </c:pt>
                <c:pt idx="111">
                  <c:v>78.93746824770858</c:v>
                </c:pt>
                <c:pt idx="112">
                  <c:v>80.075735695074073</c:v>
                </c:pt>
                <c:pt idx="113">
                  <c:v>81.275019994967238</c:v>
                </c:pt>
                <c:pt idx="114">
                  <c:v>82.340669870460758</c:v>
                </c:pt>
                <c:pt idx="115">
                  <c:v>83.061918164437245</c:v>
                </c:pt>
                <c:pt idx="116">
                  <c:v>83.273392322671313</c:v>
                </c:pt>
                <c:pt idx="117">
                  <c:v>82.90939815696386</c:v>
                </c:pt>
                <c:pt idx="118">
                  <c:v>82.026632989419156</c:v>
                </c:pt>
                <c:pt idx="119">
                  <c:v>80.784606848533329</c:v>
                </c:pt>
                <c:pt idx="120">
                  <c:v>79.393030811986691</c:v>
                </c:pt>
                <c:pt idx="121">
                  <c:v>78.049911664134584</c:v>
                </c:pt>
                <c:pt idx="122">
                  <c:v>76.895116814179261</c:v>
                </c:pt>
                <c:pt idx="123">
                  <c:v>75.992898087400988</c:v>
                </c:pt>
                <c:pt idx="124">
                  <c:v>75.341633350427841</c:v>
                </c:pt>
                <c:pt idx="125">
                  <c:v>74.898716094827478</c:v>
                </c:pt>
                <c:pt idx="126">
                  <c:v>74.606844902120315</c:v>
                </c:pt>
                <c:pt idx="127">
                  <c:v>74.412813185059008</c:v>
                </c:pt>
                <c:pt idx="128">
                  <c:v>74.276496933344475</c:v>
                </c:pt>
                <c:pt idx="129">
                  <c:v>74.172356223209306</c:v>
                </c:pt>
                <c:pt idx="130">
                  <c:v>74.087305180874552</c:v>
                </c:pt>
                <c:pt idx="131">
                  <c:v>74.018127763525712</c:v>
                </c:pt>
                <c:pt idx="132">
                  <c:v>73.970072124157923</c:v>
                </c:pt>
                <c:pt idx="133">
                  <c:v>73.956703562564897</c:v>
                </c:pt>
                <c:pt idx="134">
                  <c:v>73.999811028075342</c:v>
                </c:pt>
                <c:pt idx="135">
                  <c:v>74.127281489829485</c:v>
                </c:pt>
                <c:pt idx="136">
                  <c:v>74.366791446560669</c:v>
                </c:pt>
                <c:pt idx="137">
                  <c:v>74.734536204442009</c:v>
                </c:pt>
                <c:pt idx="138">
                  <c:v>75.221204540973872</c:v>
                </c:pt>
                <c:pt idx="139">
                  <c:v>75.780941539473503</c:v>
                </c:pt>
                <c:pt idx="140">
                  <c:v>76.330742689822316</c:v>
                </c:pt>
                <c:pt idx="141">
                  <c:v>76.765218074214701</c:v>
                </c:pt>
                <c:pt idx="142">
                  <c:v>76.984795873683396</c:v>
                </c:pt>
                <c:pt idx="143">
                  <c:v>76.927459576227619</c:v>
                </c:pt>
                <c:pt idx="144">
                  <c:v>76.590229202849301</c:v>
                </c:pt>
                <c:pt idx="145">
                  <c:v>76.030209311802722</c:v>
                </c:pt>
                <c:pt idx="146">
                  <c:v>75.344694080529948</c:v>
                </c:pt>
                <c:pt idx="147">
                  <c:v>74.639798477764955</c:v>
                </c:pt>
                <c:pt idx="148">
                  <c:v>74.001403646123848</c:v>
                </c:pt>
                <c:pt idx="149">
                  <c:v>73.478932964222523</c:v>
                </c:pt>
                <c:pt idx="150">
                  <c:v>73.084657178522306</c:v>
                </c:pt>
                <c:pt idx="151">
                  <c:v>72.804063973122481</c:v>
                </c:pt>
                <c:pt idx="152">
                  <c:v>72.609864941382142</c:v>
                </c:pt>
                <c:pt idx="153">
                  <c:v>72.473582811243062</c:v>
                </c:pt>
                <c:pt idx="154">
                  <c:v>72.372094756232201</c:v>
                </c:pt>
                <c:pt idx="155">
                  <c:v>72.289534560436223</c:v>
                </c:pt>
                <c:pt idx="156">
                  <c:v>72.216382119180793</c:v>
                </c:pt>
                <c:pt idx="157">
                  <c:v>72.147551385103938</c:v>
                </c:pt>
                <c:pt idx="158">
                  <c:v>72.080595339770824</c:v>
                </c:pt>
                <c:pt idx="159">
                  <c:v>72.014444013219375</c:v>
                </c:pt>
                <c:pt idx="160">
                  <c:v>71.94866751889333</c:v>
                </c:pt>
                <c:pt idx="161">
                  <c:v>71.883103759142884</c:v>
                </c:pt>
                <c:pt idx="162">
                  <c:v>71.817692322723119</c:v>
                </c:pt>
                <c:pt idx="163">
                  <c:v>71.752408217783127</c:v>
                </c:pt>
                <c:pt idx="164">
                  <c:v>71.687238029882636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78.932030152309011</c:v>
                </c:pt>
                <c:pt idx="8">
                  <c:v>78.923495697736783</c:v>
                </c:pt>
                <c:pt idx="9">
                  <c:v>78.914964037967223</c:v>
                </c:pt>
                <c:pt idx="10">
                  <c:v>78.906435329836398</c:v>
                </c:pt>
                <c:pt idx="11">
                  <c:v>78.897909734413304</c:v>
                </c:pt>
                <c:pt idx="12">
                  <c:v>78.889387416354907</c:v>
                </c:pt>
                <c:pt idx="13">
                  <c:v>78.880868543097236</c:v>
                </c:pt>
                <c:pt idx="14">
                  <c:v>78.872353283856768</c:v>
                </c:pt>
                <c:pt idx="15">
                  <c:v>78.863841808413298</c:v>
                </c:pt>
                <c:pt idx="16">
                  <c:v>78.855334285641177</c:v>
                </c:pt>
                <c:pt idx="17">
                  <c:v>78.846830881752268</c:v>
                </c:pt>
                <c:pt idx="18">
                  <c:v>78.838331758208028</c:v>
                </c:pt>
                <c:pt idx="19">
                  <c:v>78.829837069254353</c:v>
                </c:pt>
                <c:pt idx="20">
                  <c:v>78.82134695902495</c:v>
                </c:pt>
                <c:pt idx="21">
                  <c:v>78.81286155815431</c:v>
                </c:pt>
                <c:pt idx="22">
                  <c:v>78.804380979832075</c:v>
                </c:pt>
                <c:pt idx="23">
                  <c:v>78.795905315223806</c:v>
                </c:pt>
                <c:pt idx="24">
                  <c:v>78.787434628172619</c:v>
                </c:pt>
                <c:pt idx="25">
                  <c:v>78.778968949086916</c:v>
                </c:pt>
                <c:pt idx="26">
                  <c:v>78.770508267907388</c:v>
                </c:pt>
                <c:pt idx="27">
                  <c:v>78.76205252603387</c:v>
                </c:pt>
                <c:pt idx="28">
                  <c:v>78.75360160707875</c:v>
                </c:pt>
                <c:pt idx="29">
                  <c:v>78.745155326298061</c:v>
                </c:pt>
                <c:pt idx="30">
                  <c:v>78.736713418533853</c:v>
                </c:pt>
                <c:pt idx="31">
                  <c:v>78.728275524482825</c:v>
                </c:pt>
                <c:pt idx="32">
                  <c:v>78.719841175085179</c:v>
                </c:pt>
                <c:pt idx="33">
                  <c:v>78.711409773804789</c:v>
                </c:pt>
                <c:pt idx="34">
                  <c:v>78.702980576546324</c:v>
                </c:pt>
                <c:pt idx="35">
                  <c:v>78.69455266892767</c:v>
                </c:pt>
                <c:pt idx="36">
                  <c:v>78.686124940595917</c:v>
                </c:pt>
                <c:pt idx="37">
                  <c:v>78.677696056242311</c:v>
                </c:pt>
                <c:pt idx="38">
                  <c:v>78.669264422936351</c:v>
                </c:pt>
                <c:pt idx="39">
                  <c:v>78.660828153361038</c:v>
                </c:pt>
                <c:pt idx="40">
                  <c:v>78.652385024489988</c:v>
                </c:pt>
                <c:pt idx="41">
                  <c:v>78.643932431203453</c:v>
                </c:pt>
                <c:pt idx="42">
                  <c:v>78.635467334293793</c:v>
                </c:pt>
                <c:pt idx="43">
                  <c:v>78.626986202262046</c:v>
                </c:pt>
                <c:pt idx="44">
                  <c:v>78.618484946255592</c:v>
                </c:pt>
                <c:pt idx="45">
                  <c:v>78.609958847444858</c:v>
                </c:pt>
                <c:pt idx="46">
                  <c:v>78.601402476083038</c:v>
                </c:pt>
                <c:pt idx="47">
                  <c:v>78.592809601439086</c:v>
                </c:pt>
                <c:pt idx="48">
                  <c:v>78.584173091742244</c:v>
                </c:pt>
                <c:pt idx="49">
                  <c:v>78.575484803227198</c:v>
                </c:pt>
                <c:pt idx="50">
                  <c:v>78.566735457325066</c:v>
                </c:pt>
                <c:pt idx="51">
                  <c:v>78.557914505009109</c:v>
                </c:pt>
                <c:pt idx="52">
                  <c:v>78.54900997727961</c:v>
                </c:pt>
                <c:pt idx="53">
                  <c:v>78.540008320763036</c:v>
                </c:pt>
                <c:pt idx="54">
                  <c:v>78.530894217411785</c:v>
                </c:pt>
                <c:pt idx="55">
                  <c:v>78.521650387328847</c:v>
                </c:pt>
                <c:pt idx="56">
                  <c:v>78.512257373813284</c:v>
                </c:pt>
                <c:pt idx="57">
                  <c:v>78.502693309838278</c:v>
                </c:pt>
                <c:pt idx="58">
                  <c:v>78.492933665339478</c:v>
                </c:pt>
                <c:pt idx="59">
                  <c:v>78.482950974924975</c:v>
                </c:pt>
                <c:pt idx="60">
                  <c:v>78.472714545927857</c:v>
                </c:pt>
                <c:pt idx="61">
                  <c:v>78.462190147125881</c:v>
                </c:pt>
                <c:pt idx="62">
                  <c:v>78.451339678966306</c:v>
                </c:pt>
                <c:pt idx="63">
                  <c:v>78.440120826774702</c:v>
                </c:pt>
                <c:pt idx="64">
                  <c:v>78.428486699214432</c:v>
                </c:pt>
                <c:pt idx="65">
                  <c:v>78.416385455216371</c:v>
                </c:pt>
                <c:pt idx="66">
                  <c:v>78.403759923736203</c:v>
                </c:pt>
                <c:pt idx="67">
                  <c:v>78.390547222032708</c:v>
                </c:pt>
                <c:pt idx="68">
                  <c:v>78.376678379709261</c:v>
                </c:pt>
                <c:pt idx="69">
                  <c:v>78.362077977525416</c:v>
                </c:pt>
                <c:pt idx="70">
                  <c:v>78.346663811962273</c:v>
                </c:pt>
                <c:pt idx="71">
                  <c:v>78.330346598695627</c:v>
                </c:pt>
                <c:pt idx="72">
                  <c:v>78.313029730457615</c:v>
                </c:pt>
                <c:pt idx="73">
                  <c:v>78.294609107194191</c:v>
                </c:pt>
                <c:pt idx="74">
                  <c:v>78.274973058859814</c:v>
                </c:pt>
                <c:pt idx="75">
                  <c:v>78.254002383516948</c:v>
                </c:pt>
                <c:pt idx="76">
                  <c:v>78.231570525462715</c:v>
                </c:pt>
                <c:pt idx="77">
                  <c:v>78.207543919691688</c:v>
                </c:pt>
                <c:pt idx="78">
                  <c:v>78.181782529880394</c:v>
                </c:pt>
                <c:pt idx="79">
                  <c:v>78.154140606966479</c:v>
                </c:pt>
                <c:pt idx="80">
                  <c:v>78.124467693987754</c:v>
                </c:pt>
                <c:pt idx="81">
                  <c:v>78.092609899821852</c:v>
                </c:pt>
                <c:pt idx="82">
                  <c:v>78.058411459516989</c:v>
                </c:pt>
                <c:pt idx="83">
                  <c:v>78.021716591761006</c:v>
                </c:pt>
                <c:pt idx="84">
                  <c:v>77.982371654518246</c:v>
                </c:pt>
                <c:pt idx="85">
                  <c:v>77.940227587919807</c:v>
                </c:pt>
                <c:pt idx="86">
                  <c:v>77.895142619255509</c:v>
                </c:pt>
                <c:pt idx="87">
                  <c:v>77.846985188746828</c:v>
                </c:pt>
                <c:pt idx="88">
                  <c:v>77.795637037312531</c:v>
                </c:pt>
                <c:pt idx="89">
                  <c:v>77.740996379687786</c:v>
                </c:pt>
                <c:pt idx="90">
                  <c:v>77.682981069220233</c:v>
                </c:pt>
                <c:pt idx="91">
                  <c:v>77.621531645857601</c:v>
                </c:pt>
                <c:pt idx="92">
                  <c:v>77.556614147813491</c:v>
                </c:pt>
                <c:pt idx="93">
                  <c:v>77.488222561694315</c:v>
                </c:pt>
                <c:pt idx="94">
                  <c:v>77.416380786857303</c:v>
                </c:pt>
                <c:pt idx="95">
                  <c:v>77.341143998447706</c:v>
                </c:pt>
                <c:pt idx="96">
                  <c:v>77.262599310378349</c:v>
                </c:pt>
                <c:pt idx="97">
                  <c:v>77.180865664218715</c:v>
                </c:pt>
                <c:pt idx="98">
                  <c:v>77.096092901524258</c:v>
                </c:pt>
                <c:pt idx="99">
                  <c:v>77.008460013768058</c:v>
                </c:pt>
                <c:pt idx="100">
                  <c:v>76.918172603295773</c:v>
                </c:pt>
                <c:pt idx="101">
                  <c:v>76.825459627736564</c:v>
                </c:pt>
                <c:pt idx="102">
                  <c:v>76.730569536057118</c:v>
                </c:pt>
                <c:pt idx="103">
                  <c:v>76.633765934121925</c:v>
                </c:pt>
                <c:pt idx="104">
                  <c:v>76.535322938914277</c:v>
                </c:pt>
                <c:pt idx="105">
                  <c:v>76.435520391944166</c:v>
                </c:pt>
                <c:pt idx="106">
                  <c:v>76.334639103219672</c:v>
                </c:pt>
                <c:pt idx="107">
                  <c:v>76.232956287856496</c:v>
                </c:pt>
                <c:pt idx="108">
                  <c:v>76.130741339200071</c:v>
                </c:pt>
                <c:pt idx="109">
                  <c:v>76.028252057180083</c:v>
                </c:pt>
                <c:pt idx="110">
                  <c:v>75.925731420888283</c:v>
                </c:pt>
                <c:pt idx="111">
                  <c:v>75.823404962589734</c:v>
                </c:pt>
                <c:pt idx="112">
                  <c:v>75.721478768947065</c:v>
                </c:pt>
                <c:pt idx="113">
                  <c:v>75.620138106214313</c:v>
                </c:pt>
                <c:pt idx="114">
                  <c:v>75.519546641108718</c:v>
                </c:pt>
                <c:pt idx="115">
                  <c:v>75.419846209009307</c:v>
                </c:pt>
                <c:pt idx="116">
                  <c:v>75.32115706651534</c:v>
                </c:pt>
                <c:pt idx="117">
                  <c:v>75.223578556197182</c:v>
                </c:pt>
                <c:pt idx="118">
                  <c:v>75.127190107164154</c:v>
                </c:pt>
                <c:pt idx="119">
                  <c:v>75.032052495165615</c:v>
                </c:pt>
                <c:pt idx="120">
                  <c:v>74.938209289487617</c:v>
                </c:pt>
                <c:pt idx="121">
                  <c:v>74.845688420007747</c:v>
                </c:pt>
                <c:pt idx="122">
                  <c:v>74.754503805563829</c:v>
                </c:pt>
                <c:pt idx="123">
                  <c:v>74.664656993500401</c:v>
                </c:pt>
                <c:pt idx="124">
                  <c:v>74.576138769238099</c:v>
                </c:pt>
                <c:pt idx="125">
                  <c:v>74.488930703452709</c:v>
                </c:pt>
                <c:pt idx="126">
                  <c:v>74.403006612590588</c:v>
                </c:pt>
                <c:pt idx="127">
                  <c:v>74.318333915741164</c:v>
                </c:pt>
                <c:pt idx="128">
                  <c:v>74.234874877207076</c:v>
                </c:pt>
                <c:pt idx="129">
                  <c:v>74.152587729410641</c:v>
                </c:pt>
                <c:pt idx="130">
                  <c:v>74.071427675075043</c:v>
                </c:pt>
                <c:pt idx="131">
                  <c:v>73.991347770983438</c:v>
                </c:pt>
                <c:pt idx="132">
                  <c:v>73.912299698146384</c:v>
                </c:pt>
                <c:pt idx="133">
                  <c:v>73.834234425005462</c:v>
                </c:pt>
                <c:pt idx="134">
                  <c:v>73.757102771483503</c:v>
                </c:pt>
                <c:pt idx="135">
                  <c:v>73.680855882369386</c:v>
                </c:pt>
                <c:pt idx="136">
                  <c:v>73.60544561880242</c:v>
                </c:pt>
                <c:pt idx="137">
                  <c:v>73.530824876587488</c:v>
                </c:pt>
                <c:pt idx="138">
                  <c:v>73.456947839808691</c:v>
                </c:pt>
                <c:pt idx="139">
                  <c:v>73.383770177783219</c:v>
                </c:pt>
                <c:pt idx="140">
                  <c:v>73.3112491928606</c:v>
                </c:pt>
                <c:pt idx="141">
                  <c:v>73.239343925975021</c:v>
                </c:pt>
                <c:pt idx="142">
                  <c:v>73.16801522622788</c:v>
                </c:pt>
                <c:pt idx="143">
                  <c:v>73.09722579014587</c:v>
                </c:pt>
                <c:pt idx="144">
                  <c:v>73.026940175641329</c:v>
                </c:pt>
                <c:pt idx="145">
                  <c:v>72.957124795113245</c:v>
                </c:pt>
                <c:pt idx="146">
                  <c:v>72.887747891574961</c:v>
                </c:pt>
                <c:pt idx="147">
                  <c:v>72.818779501186413</c:v>
                </c:pt>
                <c:pt idx="148">
                  <c:v>72.750191405103621</c:v>
                </c:pt>
                <c:pt idx="149">
                  <c:v>72.681957073140779</c:v>
                </c:pt>
                <c:pt idx="150">
                  <c:v>72.614051601365986</c:v>
                </c:pt>
                <c:pt idx="151">
                  <c:v>72.546451645420191</c:v>
                </c:pt>
                <c:pt idx="152">
                  <c:v>72.479135351057906</c:v>
                </c:pt>
                <c:pt idx="153">
                  <c:v>72.412082283152799</c:v>
                </c:pt>
                <c:pt idx="154">
                  <c:v>72.345273354190667</c:v>
                </c:pt>
                <c:pt idx="155">
                  <c:v>72.278690753081179</c:v>
                </c:pt>
                <c:pt idx="156">
                  <c:v>72.212317874955346</c:v>
                </c:pt>
                <c:pt idx="157">
                  <c:v>72.146139252476672</c:v>
                </c:pt>
                <c:pt idx="158">
                  <c:v>72.08014048907441</c:v>
                </c:pt>
                <c:pt idx="159">
                  <c:v>72.014308194407548</c:v>
                </c:pt>
                <c:pt idx="160">
                  <c:v>71.948629922284312</c:v>
                </c:pt>
                <c:pt idx="161">
                  <c:v>71.883094111191383</c:v>
                </c:pt>
                <c:pt idx="162">
                  <c:v>71.817690027529991</c:v>
                </c:pt>
                <c:pt idx="163">
                  <c:v>71.752407711607717</c:v>
                </c:pt>
                <c:pt idx="164">
                  <c:v>71.68723792639689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2880"/>
        <c:axId val="420633272"/>
      </c:scatterChart>
      <c:valAx>
        <c:axId val="420632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633272"/>
        <c:crosses val="autoZero"/>
        <c:crossBetween val="midCat"/>
      </c:valAx>
      <c:valAx>
        <c:axId val="420633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84.888999999999996</c:v>
                </c:pt>
                <c:pt idx="1">
                  <c:v>85.37</c:v>
                </c:pt>
                <c:pt idx="2">
                  <c:v>84.519000000000005</c:v>
                </c:pt>
                <c:pt idx="3">
                  <c:v>85.480999999999995</c:v>
                </c:pt>
                <c:pt idx="4">
                  <c:v>83.5</c:v>
                </c:pt>
                <c:pt idx="5">
                  <c:v>84.721999999999994</c:v>
                </c:pt>
                <c:pt idx="6">
                  <c:v>85.167000000000002</c:v>
                </c:pt>
                <c:pt idx="7">
                  <c:v>84.019000000000005</c:v>
                </c:pt>
                <c:pt idx="8">
                  <c:v>84.87</c:v>
                </c:pt>
                <c:pt idx="9">
                  <c:v>84.073999999999998</c:v>
                </c:pt>
                <c:pt idx="10">
                  <c:v>86.685000000000002</c:v>
                </c:pt>
                <c:pt idx="11">
                  <c:v>84.593000000000004</c:v>
                </c:pt>
                <c:pt idx="12">
                  <c:v>85.721999999999994</c:v>
                </c:pt>
                <c:pt idx="13">
                  <c:v>85.647999999999996</c:v>
                </c:pt>
                <c:pt idx="14">
                  <c:v>84.721999999999994</c:v>
                </c:pt>
                <c:pt idx="15">
                  <c:v>85.073999999999998</c:v>
                </c:pt>
                <c:pt idx="16">
                  <c:v>84.296000000000006</c:v>
                </c:pt>
                <c:pt idx="17">
                  <c:v>83.814999999999998</c:v>
                </c:pt>
                <c:pt idx="18">
                  <c:v>84.814999999999998</c:v>
                </c:pt>
                <c:pt idx="19">
                  <c:v>83.647999999999996</c:v>
                </c:pt>
                <c:pt idx="20">
                  <c:v>85.5</c:v>
                </c:pt>
                <c:pt idx="21">
                  <c:v>85.314999999999998</c:v>
                </c:pt>
                <c:pt idx="22">
                  <c:v>85.167000000000002</c:v>
                </c:pt>
                <c:pt idx="23">
                  <c:v>86.444000000000003</c:v>
                </c:pt>
                <c:pt idx="24">
                  <c:v>85.519000000000005</c:v>
                </c:pt>
                <c:pt idx="25">
                  <c:v>85.721999999999994</c:v>
                </c:pt>
                <c:pt idx="26">
                  <c:v>86.519000000000005</c:v>
                </c:pt>
                <c:pt idx="27">
                  <c:v>85.667000000000002</c:v>
                </c:pt>
                <c:pt idx="28">
                  <c:v>87.406999999999996</c:v>
                </c:pt>
                <c:pt idx="29">
                  <c:v>87.147999999999996</c:v>
                </c:pt>
                <c:pt idx="30">
                  <c:v>87.406999999999996</c:v>
                </c:pt>
                <c:pt idx="31">
                  <c:v>87.352000000000004</c:v>
                </c:pt>
                <c:pt idx="32">
                  <c:v>86.888999999999996</c:v>
                </c:pt>
                <c:pt idx="33">
                  <c:v>87.352000000000004</c:v>
                </c:pt>
                <c:pt idx="34">
                  <c:v>86.703999999999994</c:v>
                </c:pt>
                <c:pt idx="35">
                  <c:v>86.980999999999995</c:v>
                </c:pt>
                <c:pt idx="36">
                  <c:v>88.221999999999994</c:v>
                </c:pt>
                <c:pt idx="37">
                  <c:v>88.462999999999994</c:v>
                </c:pt>
                <c:pt idx="38">
                  <c:v>88.426000000000002</c:v>
                </c:pt>
                <c:pt idx="39">
                  <c:v>88.352000000000004</c:v>
                </c:pt>
                <c:pt idx="40">
                  <c:v>89.093000000000004</c:v>
                </c:pt>
                <c:pt idx="41">
                  <c:v>90.332999999999998</c:v>
                </c:pt>
                <c:pt idx="42">
                  <c:v>91.13</c:v>
                </c:pt>
                <c:pt idx="43">
                  <c:v>91.093000000000004</c:v>
                </c:pt>
                <c:pt idx="44">
                  <c:v>91.611000000000004</c:v>
                </c:pt>
                <c:pt idx="45">
                  <c:v>93.221999999999994</c:v>
                </c:pt>
                <c:pt idx="46">
                  <c:v>93.5</c:v>
                </c:pt>
                <c:pt idx="47">
                  <c:v>94.352000000000004</c:v>
                </c:pt>
                <c:pt idx="48">
                  <c:v>96.573999999999998</c:v>
                </c:pt>
                <c:pt idx="49">
                  <c:v>99.406999999999996</c:v>
                </c:pt>
                <c:pt idx="50">
                  <c:v>102.259</c:v>
                </c:pt>
                <c:pt idx="51">
                  <c:v>108.27800000000001</c:v>
                </c:pt>
                <c:pt idx="52">
                  <c:v>113.556</c:v>
                </c:pt>
                <c:pt idx="53">
                  <c:v>123.51900000000001</c:v>
                </c:pt>
                <c:pt idx="54">
                  <c:v>133.833</c:v>
                </c:pt>
                <c:pt idx="55">
                  <c:v>144.815</c:v>
                </c:pt>
                <c:pt idx="56">
                  <c:v>155.96299999999999</c:v>
                </c:pt>
                <c:pt idx="57">
                  <c:v>166.07400000000001</c:v>
                </c:pt>
                <c:pt idx="58">
                  <c:v>174.20400000000001</c:v>
                </c:pt>
                <c:pt idx="59">
                  <c:v>181.70400000000001</c:v>
                </c:pt>
                <c:pt idx="60">
                  <c:v>187.20400000000001</c:v>
                </c:pt>
                <c:pt idx="61">
                  <c:v>187.185</c:v>
                </c:pt>
                <c:pt idx="62">
                  <c:v>181.94399999999999</c:v>
                </c:pt>
                <c:pt idx="63">
                  <c:v>164.51900000000001</c:v>
                </c:pt>
                <c:pt idx="64">
                  <c:v>128.167</c:v>
                </c:pt>
                <c:pt idx="65">
                  <c:v>98</c:v>
                </c:pt>
                <c:pt idx="66">
                  <c:v>89.852000000000004</c:v>
                </c:pt>
                <c:pt idx="67">
                  <c:v>90.203999999999994</c:v>
                </c:pt>
                <c:pt idx="68">
                  <c:v>88.778000000000006</c:v>
                </c:pt>
                <c:pt idx="69">
                  <c:v>90.019000000000005</c:v>
                </c:pt>
                <c:pt idx="70">
                  <c:v>92.13</c:v>
                </c:pt>
                <c:pt idx="71">
                  <c:v>93.741</c:v>
                </c:pt>
                <c:pt idx="72">
                  <c:v>97.5</c:v>
                </c:pt>
                <c:pt idx="73">
                  <c:v>103.27800000000001</c:v>
                </c:pt>
                <c:pt idx="74">
                  <c:v>110.46299999999999</c:v>
                </c:pt>
                <c:pt idx="75">
                  <c:v>118.407</c:v>
                </c:pt>
                <c:pt idx="76">
                  <c:v>126.72199999999999</c:v>
                </c:pt>
                <c:pt idx="77">
                  <c:v>136.29599999999999</c:v>
                </c:pt>
                <c:pt idx="78">
                  <c:v>143.38900000000001</c:v>
                </c:pt>
                <c:pt idx="79">
                  <c:v>148.37</c:v>
                </c:pt>
                <c:pt idx="80">
                  <c:v>149.29599999999999</c:v>
                </c:pt>
                <c:pt idx="81">
                  <c:v>144.94399999999999</c:v>
                </c:pt>
                <c:pt idx="82">
                  <c:v>126.648</c:v>
                </c:pt>
                <c:pt idx="83">
                  <c:v>104.111</c:v>
                </c:pt>
                <c:pt idx="84">
                  <c:v>89.147999999999996</c:v>
                </c:pt>
                <c:pt idx="85">
                  <c:v>85.185000000000002</c:v>
                </c:pt>
                <c:pt idx="86">
                  <c:v>84.832999999999998</c:v>
                </c:pt>
                <c:pt idx="87">
                  <c:v>84.278000000000006</c:v>
                </c:pt>
                <c:pt idx="88">
                  <c:v>84.462999999999994</c:v>
                </c:pt>
                <c:pt idx="89">
                  <c:v>84.296000000000006</c:v>
                </c:pt>
                <c:pt idx="90">
                  <c:v>83.537000000000006</c:v>
                </c:pt>
                <c:pt idx="91">
                  <c:v>83.185000000000002</c:v>
                </c:pt>
                <c:pt idx="92">
                  <c:v>83.647999999999996</c:v>
                </c:pt>
                <c:pt idx="93">
                  <c:v>83.278000000000006</c:v>
                </c:pt>
                <c:pt idx="94">
                  <c:v>83.406999999999996</c:v>
                </c:pt>
                <c:pt idx="95">
                  <c:v>83.721999999999994</c:v>
                </c:pt>
                <c:pt idx="96">
                  <c:v>84.63</c:v>
                </c:pt>
                <c:pt idx="97">
                  <c:v>83.203999999999994</c:v>
                </c:pt>
                <c:pt idx="98">
                  <c:v>84.537000000000006</c:v>
                </c:pt>
                <c:pt idx="99">
                  <c:v>82.741</c:v>
                </c:pt>
                <c:pt idx="100">
                  <c:v>84.093000000000004</c:v>
                </c:pt>
                <c:pt idx="101">
                  <c:v>84.462999999999994</c:v>
                </c:pt>
                <c:pt idx="102">
                  <c:v>84.832999999999998</c:v>
                </c:pt>
                <c:pt idx="103">
                  <c:v>83.703999999999994</c:v>
                </c:pt>
                <c:pt idx="104">
                  <c:v>84.073999999999998</c:v>
                </c:pt>
                <c:pt idx="105">
                  <c:v>86.426000000000002</c:v>
                </c:pt>
                <c:pt idx="106">
                  <c:v>85.741</c:v>
                </c:pt>
                <c:pt idx="107">
                  <c:v>86.519000000000005</c:v>
                </c:pt>
                <c:pt idx="108">
                  <c:v>87.980999999999995</c:v>
                </c:pt>
                <c:pt idx="109">
                  <c:v>91.185000000000002</c:v>
                </c:pt>
                <c:pt idx="110">
                  <c:v>95.573999999999998</c:v>
                </c:pt>
                <c:pt idx="111">
                  <c:v>96.5</c:v>
                </c:pt>
                <c:pt idx="112">
                  <c:v>99.388999999999996</c:v>
                </c:pt>
                <c:pt idx="113">
                  <c:v>98.832999999999998</c:v>
                </c:pt>
                <c:pt idx="114">
                  <c:v>99.462999999999994</c:v>
                </c:pt>
                <c:pt idx="115">
                  <c:v>97.019000000000005</c:v>
                </c:pt>
                <c:pt idx="116">
                  <c:v>93.37</c:v>
                </c:pt>
                <c:pt idx="117">
                  <c:v>90.519000000000005</c:v>
                </c:pt>
                <c:pt idx="118">
                  <c:v>87.796000000000006</c:v>
                </c:pt>
                <c:pt idx="119">
                  <c:v>83.778000000000006</c:v>
                </c:pt>
                <c:pt idx="120">
                  <c:v>82.537000000000006</c:v>
                </c:pt>
                <c:pt idx="121">
                  <c:v>81.63</c:v>
                </c:pt>
                <c:pt idx="122">
                  <c:v>82.259</c:v>
                </c:pt>
                <c:pt idx="123">
                  <c:v>80.888999999999996</c:v>
                </c:pt>
                <c:pt idx="124">
                  <c:v>80.962999999999994</c:v>
                </c:pt>
                <c:pt idx="125">
                  <c:v>81.352000000000004</c:v>
                </c:pt>
                <c:pt idx="126">
                  <c:v>81.332999999999998</c:v>
                </c:pt>
                <c:pt idx="127">
                  <c:v>81.462999999999994</c:v>
                </c:pt>
                <c:pt idx="128">
                  <c:v>81.555999999999997</c:v>
                </c:pt>
                <c:pt idx="129">
                  <c:v>81.221999999999994</c:v>
                </c:pt>
                <c:pt idx="130">
                  <c:v>80.703999999999994</c:v>
                </c:pt>
                <c:pt idx="131">
                  <c:v>80.980999999999995</c:v>
                </c:pt>
                <c:pt idx="132">
                  <c:v>81.667000000000002</c:v>
                </c:pt>
                <c:pt idx="133">
                  <c:v>82.519000000000005</c:v>
                </c:pt>
                <c:pt idx="134">
                  <c:v>82.926000000000002</c:v>
                </c:pt>
                <c:pt idx="135">
                  <c:v>84.906999999999996</c:v>
                </c:pt>
                <c:pt idx="136">
                  <c:v>84.906999999999996</c:v>
                </c:pt>
                <c:pt idx="137">
                  <c:v>87.111000000000004</c:v>
                </c:pt>
                <c:pt idx="138">
                  <c:v>88.480999999999995</c:v>
                </c:pt>
                <c:pt idx="139">
                  <c:v>88.537000000000006</c:v>
                </c:pt>
                <c:pt idx="140">
                  <c:v>88.647999999999996</c:v>
                </c:pt>
                <c:pt idx="141">
                  <c:v>87.906999999999996</c:v>
                </c:pt>
                <c:pt idx="142">
                  <c:v>86.593000000000004</c:v>
                </c:pt>
                <c:pt idx="143">
                  <c:v>84.796000000000006</c:v>
                </c:pt>
                <c:pt idx="144">
                  <c:v>82.63</c:v>
                </c:pt>
                <c:pt idx="145">
                  <c:v>80.926000000000002</c:v>
                </c:pt>
                <c:pt idx="146">
                  <c:v>80.926000000000002</c:v>
                </c:pt>
                <c:pt idx="147">
                  <c:v>80.814999999999998</c:v>
                </c:pt>
                <c:pt idx="148">
                  <c:v>80.611000000000004</c:v>
                </c:pt>
                <c:pt idx="149">
                  <c:v>80.87</c:v>
                </c:pt>
                <c:pt idx="150">
                  <c:v>79.593000000000004</c:v>
                </c:pt>
                <c:pt idx="151">
                  <c:v>79.537000000000006</c:v>
                </c:pt>
                <c:pt idx="152">
                  <c:v>79.055999999999997</c:v>
                </c:pt>
                <c:pt idx="153">
                  <c:v>78.832999999999998</c:v>
                </c:pt>
                <c:pt idx="154">
                  <c:v>79.611000000000004</c:v>
                </c:pt>
                <c:pt idx="155">
                  <c:v>80.852000000000004</c:v>
                </c:pt>
                <c:pt idx="156">
                  <c:v>80.555999999999997</c:v>
                </c:pt>
                <c:pt idx="157">
                  <c:v>79.5</c:v>
                </c:pt>
                <c:pt idx="158">
                  <c:v>80.888999999999996</c:v>
                </c:pt>
                <c:pt idx="159">
                  <c:v>81.037000000000006</c:v>
                </c:pt>
                <c:pt idx="160">
                  <c:v>80.278000000000006</c:v>
                </c:pt>
                <c:pt idx="161">
                  <c:v>80.926000000000002</c:v>
                </c:pt>
                <c:pt idx="162">
                  <c:v>80.296000000000006</c:v>
                </c:pt>
                <c:pt idx="163">
                  <c:v>79.667000000000002</c:v>
                </c:pt>
                <c:pt idx="164">
                  <c:v>80.073999999999998</c:v>
                </c:pt>
                <c:pt idx="165">
                  <c:v>78.796000000000006</c:v>
                </c:pt>
                <c:pt idx="166">
                  <c:v>78.480999999999995</c:v>
                </c:pt>
                <c:pt idx="167">
                  <c:v>78.888999999999996</c:v>
                </c:pt>
                <c:pt idx="168">
                  <c:v>79.241</c:v>
                </c:pt>
                <c:pt idx="169">
                  <c:v>79.721999999999994</c:v>
                </c:pt>
                <c:pt idx="170">
                  <c:v>79.832999999999998</c:v>
                </c:pt>
                <c:pt idx="171">
                  <c:v>79.278000000000006</c:v>
                </c:pt>
                <c:pt idx="172">
                  <c:v>80.537000000000006</c:v>
                </c:pt>
                <c:pt idx="173">
                  <c:v>80.796000000000006</c:v>
                </c:pt>
                <c:pt idx="174">
                  <c:v>80.926000000000002</c:v>
                </c:pt>
                <c:pt idx="175">
                  <c:v>79.5</c:v>
                </c:pt>
                <c:pt idx="176">
                  <c:v>79.888999999999996</c:v>
                </c:pt>
                <c:pt idx="177">
                  <c:v>79.314999999999998</c:v>
                </c:pt>
                <c:pt idx="178">
                  <c:v>79.759</c:v>
                </c:pt>
                <c:pt idx="179">
                  <c:v>79.685000000000002</c:v>
                </c:pt>
                <c:pt idx="180">
                  <c:v>79.462999999999994</c:v>
                </c:pt>
                <c:pt idx="181">
                  <c:v>80</c:v>
                </c:pt>
                <c:pt idx="182">
                  <c:v>79.962999999999994</c:v>
                </c:pt>
                <c:pt idx="183">
                  <c:v>78.852000000000004</c:v>
                </c:pt>
                <c:pt idx="184">
                  <c:v>79.462999999999994</c:v>
                </c:pt>
                <c:pt idx="185">
                  <c:v>79.519000000000005</c:v>
                </c:pt>
                <c:pt idx="186">
                  <c:v>79.462999999999994</c:v>
                </c:pt>
                <c:pt idx="187">
                  <c:v>79.185000000000002</c:v>
                </c:pt>
                <c:pt idx="188">
                  <c:v>78.388999999999996</c:v>
                </c:pt>
                <c:pt idx="189">
                  <c:v>79.406999999999996</c:v>
                </c:pt>
                <c:pt idx="190">
                  <c:v>79.796000000000006</c:v>
                </c:pt>
                <c:pt idx="191">
                  <c:v>79.796000000000006</c:v>
                </c:pt>
                <c:pt idx="192">
                  <c:v>79.426000000000002</c:v>
                </c:pt>
                <c:pt idx="193">
                  <c:v>79</c:v>
                </c:pt>
                <c:pt idx="194">
                  <c:v>80.111000000000004</c:v>
                </c:pt>
                <c:pt idx="195">
                  <c:v>78.721999999999994</c:v>
                </c:pt>
                <c:pt idx="196">
                  <c:v>79.221999999999994</c:v>
                </c:pt>
                <c:pt idx="197">
                  <c:v>79.63</c:v>
                </c:pt>
                <c:pt idx="198">
                  <c:v>78.685000000000002</c:v>
                </c:pt>
                <c:pt idx="199">
                  <c:v>79.167000000000002</c:v>
                </c:pt>
                <c:pt idx="200">
                  <c:v>79.147999999999996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87.386850920865797</c:v>
                </c:pt>
                <c:pt idx="13">
                  <c:v>87.365791038687888</c:v>
                </c:pt>
                <c:pt idx="14">
                  <c:v>87.344738709586139</c:v>
                </c:pt>
                <c:pt idx="15">
                  <c:v>87.323694410184572</c:v>
                </c:pt>
                <c:pt idx="16">
                  <c:v>87.30265863866525</c:v>
                </c:pt>
                <c:pt idx="17">
                  <c:v>87.281631914476321</c:v>
                </c:pt>
                <c:pt idx="18">
                  <c:v>87.26061477778137</c:v>
                </c:pt>
                <c:pt idx="19">
                  <c:v>87.239607788602441</c:v>
                </c:pt>
                <c:pt idx="20">
                  <c:v>87.21861152560291</c:v>
                </c:pt>
                <c:pt idx="21">
                  <c:v>87.197626584448514</c:v>
                </c:pt>
                <c:pt idx="22">
                  <c:v>87.176653575676511</c:v>
                </c:pt>
                <c:pt idx="23">
                  <c:v>87.155693121993366</c:v>
                </c:pt>
                <c:pt idx="24">
                  <c:v>87.134745854910733</c:v>
                </c:pt>
                <c:pt idx="25">
                  <c:v>87.113812410617868</c:v>
                </c:pt>
                <c:pt idx="26">
                  <c:v>87.092893424974577</c:v>
                </c:pt>
                <c:pt idx="27">
                  <c:v>87.071989527494992</c:v>
                </c:pt>
                <c:pt idx="28">
                  <c:v>87.051101334176437</c:v>
                </c:pt>
                <c:pt idx="29">
                  <c:v>87.030229439016225</c:v>
                </c:pt>
                <c:pt idx="30">
                  <c:v>87.009374404081058</c:v>
                </c:pt>
                <c:pt idx="31">
                  <c:v>86.988536748208617</c:v>
                </c:pt>
                <c:pt idx="32">
                  <c:v>86.967716935643338</c:v>
                </c:pt>
                <c:pt idx="33">
                  <c:v>86.946915371951945</c:v>
                </c:pt>
                <c:pt idx="34">
                  <c:v>86.926132441920885</c:v>
                </c:pt>
                <c:pt idx="35">
                  <c:v>86.905368738389313</c:v>
                </c:pt>
                <c:pt idx="36">
                  <c:v>86.884626071208729</c:v>
                </c:pt>
                <c:pt idx="37">
                  <c:v>86.863911407380073</c:v>
                </c:pt>
                <c:pt idx="38">
                  <c:v>86.843250979317531</c:v>
                </c:pt>
                <c:pt idx="39">
                  <c:v>86.822736934845125</c:v>
                </c:pt>
                <c:pt idx="40">
                  <c:v>86.802669839671438</c:v>
                </c:pt>
                <c:pt idx="41">
                  <c:v>86.783960119954131</c:v>
                </c:pt>
                <c:pt idx="42">
                  <c:v>86.769167930995749</c:v>
                </c:pt>
                <c:pt idx="43">
                  <c:v>86.764969718950255</c:v>
                </c:pt>
                <c:pt idx="44">
                  <c:v>86.787484652267565</c:v>
                </c:pt>
                <c:pt idx="45">
                  <c:v>86.872656948803424</c:v>
                </c:pt>
                <c:pt idx="46">
                  <c:v>87.0942777725475</c:v>
                </c:pt>
                <c:pt idx="47">
                  <c:v>87.591191019454868</c:v>
                </c:pt>
                <c:pt idx="48">
                  <c:v>88.601295124391626</c:v>
                </c:pt>
                <c:pt idx="49">
                  <c:v>90.492123983917338</c:v>
                </c:pt>
                <c:pt idx="50">
                  <c:v>93.767242936586698</c:v>
                </c:pt>
                <c:pt idx="51">
                  <c:v>99.019564177642408</c:v>
                </c:pt>
                <c:pt idx="52">
                  <c:v>106.80592419864696</c:v>
                </c:pt>
                <c:pt idx="53">
                  <c:v>117.44048498441596</c:v>
                </c:pt>
                <c:pt idx="54">
                  <c:v>130.74795784562053</c:v>
                </c:pt>
                <c:pt idx="55">
                  <c:v>145.86591262732276</c:v>
                </c:pt>
                <c:pt idx="56">
                  <c:v>161.20891782681406</c:v>
                </c:pt>
                <c:pt idx="57">
                  <c:v>174.67711863198303</c:v>
                </c:pt>
                <c:pt idx="58">
                  <c:v>184.10302909470926</c:v>
                </c:pt>
                <c:pt idx="59">
                  <c:v>187.8159227978694</c:v>
                </c:pt>
                <c:pt idx="60">
                  <c:v>185.12402627632488</c:v>
                </c:pt>
                <c:pt idx="61">
                  <c:v>176.52368293903388</c:v>
                </c:pt>
                <c:pt idx="62">
                  <c:v>163.54875108501938</c:v>
                </c:pt>
                <c:pt idx="63">
                  <c:v>148.32293184376945</c:v>
                </c:pt>
                <c:pt idx="64">
                  <c:v>132.99436019850518</c:v>
                </c:pt>
                <c:pt idx="65">
                  <c:v>119.25822586216741</c:v>
                </c:pt>
                <c:pt idx="66">
                  <c:v>108.10681973811417</c:v>
                </c:pt>
                <c:pt idx="67">
                  <c:v>99.83520719611397</c:v>
                </c:pt>
                <c:pt idx="68">
                  <c:v>94.237394737099194</c:v>
                </c:pt>
                <c:pt idx="69">
                  <c:v>90.890194571653112</c:v>
                </c:pt>
                <c:pt idx="70">
                  <c:v>89.434991635667103</c:v>
                </c:pt>
                <c:pt idx="71">
                  <c:v>89.794392855261322</c:v>
                </c:pt>
                <c:pt idx="72">
                  <c:v>92.26462026264943</c:v>
                </c:pt>
                <c:pt idx="73">
                  <c:v>97.406845158904247</c:v>
                </c:pt>
                <c:pt idx="74">
                  <c:v>105.67753290352356</c:v>
                </c:pt>
                <c:pt idx="75">
                  <c:v>116.85967813377607</c:v>
                </c:pt>
                <c:pt idx="76">
                  <c:v>129.56887510419256</c:v>
                </c:pt>
                <c:pt idx="77">
                  <c:v>141.24314930653753</c:v>
                </c:pt>
                <c:pt idx="78">
                  <c:v>148.86418844021827</c:v>
                </c:pt>
                <c:pt idx="79">
                  <c:v>150.18514326447547</c:v>
                </c:pt>
                <c:pt idx="80">
                  <c:v>144.78647136345381</c:v>
                </c:pt>
                <c:pt idx="81">
                  <c:v>134.28187215613161</c:v>
                </c:pt>
                <c:pt idx="82">
                  <c:v>121.53463175272611</c:v>
                </c:pt>
                <c:pt idx="83">
                  <c:v>109.39839476947395</c:v>
                </c:pt>
                <c:pt idx="84">
                  <c:v>99.729417283417177</c:v>
                </c:pt>
                <c:pt idx="85">
                  <c:v>93.100414245598316</c:v>
                </c:pt>
                <c:pt idx="86">
                  <c:v>89.126752726073846</c:v>
                </c:pt>
                <c:pt idx="87">
                  <c:v>87.017208063614973</c:v>
                </c:pt>
                <c:pt idx="88">
                  <c:v>86.007605665944297</c:v>
                </c:pt>
                <c:pt idx="89">
                  <c:v>85.555001942547392</c:v>
                </c:pt>
                <c:pt idx="90">
                  <c:v>85.346800738960994</c:v>
                </c:pt>
                <c:pt idx="91">
                  <c:v>85.231441568158914</c:v>
                </c:pt>
                <c:pt idx="92">
                  <c:v>85.145825125137705</c:v>
                </c:pt>
                <c:pt idx="93">
                  <c:v>85.067152947427019</c:v>
                </c:pt>
                <c:pt idx="94">
                  <c:v>84.988257225094173</c:v>
                </c:pt>
                <c:pt idx="95">
                  <c:v>84.907215965504292</c:v>
                </c:pt>
                <c:pt idx="96">
                  <c:v>84.823656567973089</c:v>
                </c:pt>
                <c:pt idx="97">
                  <c:v>84.737634904923738</c:v>
                </c:pt>
                <c:pt idx="98">
                  <c:v>84.649387102790513</c:v>
                </c:pt>
                <c:pt idx="99">
                  <c:v>84.559461808272488</c:v>
                </c:pt>
                <c:pt idx="100">
                  <c:v>84.469369912921906</c:v>
                </c:pt>
                <c:pt idx="101">
                  <c:v>84.383463729571503</c:v>
                </c:pt>
                <c:pt idx="102">
                  <c:v>84.313498356232387</c:v>
                </c:pt>
                <c:pt idx="103">
                  <c:v>84.287890525168351</c:v>
                </c:pt>
                <c:pt idx="104">
                  <c:v>84.36676146959924</c:v>
                </c:pt>
                <c:pt idx="105">
                  <c:v>84.659299336602913</c:v>
                </c:pt>
                <c:pt idx="106">
                  <c:v>85.330882177918014</c:v>
                </c:pt>
                <c:pt idx="107">
                  <c:v>86.578130598791148</c:v>
                </c:pt>
                <c:pt idx="108">
                  <c:v>88.552520099109074</c:v>
                </c:pt>
                <c:pt idx="109">
                  <c:v>91.239946247193572</c:v>
                </c:pt>
                <c:pt idx="110">
                  <c:v>94.350394395914947</c:v>
                </c:pt>
                <c:pt idx="111">
                  <c:v>97.304941826003954</c:v>
                </c:pt>
                <c:pt idx="112">
                  <c:v>99.381342442354935</c:v>
                </c:pt>
                <c:pt idx="113">
                  <c:v>99.985440340682203</c:v>
                </c:pt>
                <c:pt idx="114">
                  <c:v>98.912912643443235</c:v>
                </c:pt>
                <c:pt idx="115">
                  <c:v>96.445031620366564</c:v>
                </c:pt>
                <c:pt idx="116">
                  <c:v>93.217629387330348</c:v>
                </c:pt>
                <c:pt idx="117">
                  <c:v>89.946060292146484</c:v>
                </c:pt>
                <c:pt idx="118">
                  <c:v>87.167384515542182</c:v>
                </c:pt>
                <c:pt idx="119">
                  <c:v>85.121761767666825</c:v>
                </c:pt>
                <c:pt idx="120">
                  <c:v>83.787348331643827</c:v>
                </c:pt>
                <c:pt idx="121">
                  <c:v>82.997923118873501</c:v>
                </c:pt>
                <c:pt idx="122">
                  <c:v>82.558457984253266</c:v>
                </c:pt>
                <c:pt idx="123">
                  <c:v>82.312484144790872</c:v>
                </c:pt>
                <c:pt idx="124">
                  <c:v>82.160111239039296</c:v>
                </c:pt>
                <c:pt idx="125">
                  <c:v>82.047927583724373</c:v>
                </c:pt>
                <c:pt idx="126">
                  <c:v>81.951563018201057</c:v>
                </c:pt>
                <c:pt idx="127">
                  <c:v>81.861948645851299</c:v>
                </c:pt>
                <c:pt idx="128">
                  <c:v>81.778146195736412</c:v>
                </c:pt>
                <c:pt idx="129">
                  <c:v>81.706255335935012</c:v>
                </c:pt>
                <c:pt idx="130">
                  <c:v>81.663649130427913</c:v>
                </c:pt>
                <c:pt idx="131">
                  <c:v>81.687580082077389</c:v>
                </c:pt>
                <c:pt idx="132">
                  <c:v>81.844460657094274</c:v>
                </c:pt>
                <c:pt idx="133">
                  <c:v>82.230391349721074</c:v>
                </c:pt>
                <c:pt idx="134">
                  <c:v>82.948894163581798</c:v>
                </c:pt>
                <c:pt idx="135">
                  <c:v>84.057218139029857</c:v>
                </c:pt>
                <c:pt idx="136">
                  <c:v>85.49451258417308</c:v>
                </c:pt>
                <c:pt idx="137">
                  <c:v>87.034698063683777</c:v>
                </c:pt>
                <c:pt idx="138">
                  <c:v>88.3162028323936</c:v>
                </c:pt>
                <c:pt idx="139">
                  <c:v>88.964991522599092</c:v>
                </c:pt>
                <c:pt idx="140">
                  <c:v>88.759120415393411</c:v>
                </c:pt>
                <c:pt idx="141">
                  <c:v>87.73721766039445</c:v>
                </c:pt>
                <c:pt idx="142">
                  <c:v>86.179118426023592</c:v>
                </c:pt>
                <c:pt idx="143">
                  <c:v>84.471777538799358</c:v>
                </c:pt>
                <c:pt idx="144">
                  <c:v>82.94742056187583</c:v>
                </c:pt>
                <c:pt idx="145">
                  <c:v>81.784575093673595</c:v>
                </c:pt>
                <c:pt idx="146">
                  <c:v>81.004024024530665</c:v>
                </c:pt>
                <c:pt idx="147">
                  <c:v>80.528446510185674</c:v>
                </c:pt>
                <c:pt idx="148">
                  <c:v>80.252292161938755</c:v>
                </c:pt>
                <c:pt idx="149">
                  <c:v>80.086744885162574</c:v>
                </c:pt>
                <c:pt idx="150">
                  <c:v>79.974182248694532</c:v>
                </c:pt>
                <c:pt idx="151">
                  <c:v>79.883807578648444</c:v>
                </c:pt>
                <c:pt idx="152">
                  <c:v>79.801653821370394</c:v>
                </c:pt>
                <c:pt idx="153">
                  <c:v>79.722256013355789</c:v>
                </c:pt>
                <c:pt idx="154">
                  <c:v>79.643747811941836</c:v>
                </c:pt>
                <c:pt idx="155">
                  <c:v>79.565565615888673</c:v>
                </c:pt>
                <c:pt idx="156">
                  <c:v>79.487554357051877</c:v>
                </c:pt>
                <c:pt idx="157">
                  <c:v>79.409671087375344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87.386850920865797</c:v>
                </c:pt>
                <c:pt idx="13">
                  <c:v>87.365791038687888</c:v>
                </c:pt>
                <c:pt idx="14">
                  <c:v>87.344738709586139</c:v>
                </c:pt>
                <c:pt idx="15">
                  <c:v>87.323694410184572</c:v>
                </c:pt>
                <c:pt idx="16">
                  <c:v>87.30265863866525</c:v>
                </c:pt>
                <c:pt idx="17">
                  <c:v>87.281631914476321</c:v>
                </c:pt>
                <c:pt idx="18">
                  <c:v>87.26061477778137</c:v>
                </c:pt>
                <c:pt idx="19">
                  <c:v>87.239607788602441</c:v>
                </c:pt>
                <c:pt idx="20">
                  <c:v>87.21861152560291</c:v>
                </c:pt>
                <c:pt idx="21">
                  <c:v>87.197626584448514</c:v>
                </c:pt>
                <c:pt idx="22">
                  <c:v>87.176653575676511</c:v>
                </c:pt>
                <c:pt idx="23">
                  <c:v>87.155693121993366</c:v>
                </c:pt>
                <c:pt idx="24">
                  <c:v>87.134745854910733</c:v>
                </c:pt>
                <c:pt idx="25">
                  <c:v>87.113812410617868</c:v>
                </c:pt>
                <c:pt idx="26">
                  <c:v>87.09289342497452</c:v>
                </c:pt>
                <c:pt idx="27">
                  <c:v>87.071989527494537</c:v>
                </c:pt>
                <c:pt idx="28">
                  <c:v>87.051101334173012</c:v>
                </c:pt>
                <c:pt idx="29">
                  <c:v>87.030229438991796</c:v>
                </c:pt>
                <c:pt idx="30">
                  <c:v>87.009374403917803</c:v>
                </c:pt>
                <c:pt idx="31">
                  <c:v>86.988536747185563</c:v>
                </c:pt>
                <c:pt idx="32">
                  <c:v>86.967716929630953</c:v>
                </c:pt>
                <c:pt idx="33">
                  <c:v>86.946915338815202</c:v>
                </c:pt>
                <c:pt idx="34">
                  <c:v>86.926132270647557</c:v>
                </c:pt>
                <c:pt idx="35">
                  <c:v>86.905367908182697</c:v>
                </c:pt>
                <c:pt idx="36">
                  <c:v>86.884622297231871</c:v>
                </c:pt>
                <c:pt idx="37">
                  <c:v>86.863895318387122</c:v>
                </c:pt>
                <c:pt idx="38">
                  <c:v>86.843186655016126</c:v>
                </c:pt>
                <c:pt idx="39">
                  <c:v>86.822495756737609</c:v>
                </c:pt>
                <c:pt idx="40">
                  <c:v>86.801821797838969</c:v>
                </c:pt>
                <c:pt idx="41">
                  <c:v>86.781163630044404</c:v>
                </c:pt>
                <c:pt idx="42">
                  <c:v>86.760519728986424</c:v>
                </c:pt>
                <c:pt idx="43">
                  <c:v>86.739888133675578</c:v>
                </c:pt>
                <c:pt idx="44">
                  <c:v>86.719266378203031</c:v>
                </c:pt>
                <c:pt idx="45">
                  <c:v>86.698651414849849</c:v>
                </c:pt>
                <c:pt idx="46">
                  <c:v>86.678039527715782</c:v>
                </c:pt>
                <c:pt idx="47">
                  <c:v>86.657426235922088</c:v>
                </c:pt>
                <c:pt idx="48">
                  <c:v>86.636806185386803</c:v>
                </c:pt>
                <c:pt idx="49">
                  <c:v>86.616173028123754</c:v>
                </c:pt>
                <c:pt idx="50">
                  <c:v>86.595519287977879</c:v>
                </c:pt>
                <c:pt idx="51">
                  <c:v>86.574836211684868</c:v>
                </c:pt>
                <c:pt idx="52">
                  <c:v>86.554113604139971</c:v>
                </c:pt>
                <c:pt idx="53">
                  <c:v>86.533339646781073</c:v>
                </c:pt>
                <c:pt idx="54">
                  <c:v>86.512500698046978</c:v>
                </c:pt>
                <c:pt idx="55">
                  <c:v>86.491581074968892</c:v>
                </c:pt>
                <c:pt idx="56">
                  <c:v>86.470562815104429</c:v>
                </c:pt>
                <c:pt idx="57">
                  <c:v>86.449425418240139</c:v>
                </c:pt>
                <c:pt idx="58">
                  <c:v>86.428145567584451</c:v>
                </c:pt>
                <c:pt idx="59">
                  <c:v>86.406696830565863</c:v>
                </c:pt>
                <c:pt idx="60">
                  <c:v>86.385049339856209</c:v>
                </c:pt>
                <c:pt idx="61">
                  <c:v>86.363169455876161</c:v>
                </c:pt>
                <c:pt idx="62">
                  <c:v>86.34101941282853</c:v>
                </c:pt>
                <c:pt idx="63">
                  <c:v>86.318556951264938</c:v>
                </c:pt>
                <c:pt idx="64">
                  <c:v>86.29573494133902</c:v>
                </c:pt>
                <c:pt idx="65">
                  <c:v>86.272501002251104</c:v>
                </c:pt>
                <c:pt idx="66">
                  <c:v>86.248797124955104</c:v>
                </c:pt>
                <c:pt idx="67">
                  <c:v>86.22455930697825</c:v>
                </c:pt>
                <c:pt idx="68">
                  <c:v>86.199717210190073</c:v>
                </c:pt>
                <c:pt idx="69">
                  <c:v>86.174193854521704</c:v>
                </c:pt>
                <c:pt idx="70">
                  <c:v>86.147905362935177</c:v>
                </c:pt>
                <c:pt idx="71">
                  <c:v>86.12076077530125</c:v>
                </c:pt>
                <c:pt idx="72">
                  <c:v>86.09266195116389</c:v>
                </c:pt>
                <c:pt idx="73">
                  <c:v>86.063503583508762</c:v>
                </c:pt>
                <c:pt idx="74">
                  <c:v>86.033173347439856</c:v>
                </c:pt>
                <c:pt idx="75">
                  <c:v>86.001552208882927</c:v>
                </c:pt>
                <c:pt idx="76">
                  <c:v>85.968514918829456</c:v>
                </c:pt>
                <c:pt idx="77">
                  <c:v>85.933930717923602</c:v>
                </c:pt>
                <c:pt idx="78">
                  <c:v>85.897664274085287</c:v>
                </c:pt>
                <c:pt idx="79">
                  <c:v>85.859576872059662</c:v>
                </c:pt>
                <c:pt idx="80">
                  <c:v>85.819527868034044</c:v>
                </c:pt>
                <c:pt idx="81">
                  <c:v>85.777376414581354</c:v>
                </c:pt>
                <c:pt idx="82">
                  <c:v>85.732983451108453</c:v>
                </c:pt>
                <c:pt idx="83">
                  <c:v>85.686213942799327</c:v>
                </c:pt>
                <c:pt idx="84">
                  <c:v>85.636939337047778</c:v>
                </c:pt>
                <c:pt idx="85">
                  <c:v>85.585040191106515</c:v>
                </c:pt>
                <c:pt idx="86">
                  <c:v>85.530408908934973</c:v>
                </c:pt>
                <c:pt idx="87">
                  <c:v>85.472952510039093</c:v>
                </c:pt>
                <c:pt idx="88">
                  <c:v>85.412595339697646</c:v>
                </c:pt>
                <c:pt idx="89">
                  <c:v>85.349281619706858</c:v>
                </c:pt>
                <c:pt idx="90">
                  <c:v>85.282977732986808</c:v>
                </c:pt>
                <c:pt idx="91">
                  <c:v>85.213674135256838</c:v>
                </c:pt>
                <c:pt idx="92">
                  <c:v>85.141386793360681</c:v>
                </c:pt>
                <c:pt idx="93">
                  <c:v>85.066158063082256</c:v>
                </c:pt>
                <c:pt idx="94">
                  <c:v>84.988056939220314</c:v>
                </c:pt>
                <c:pt idx="95">
                  <c:v>84.907178636412766</c:v>
                </c:pt>
                <c:pt idx="96">
                  <c:v>84.823643489203221</c:v>
                </c:pt>
                <c:pt idx="97">
                  <c:v>84.737595192092016</c:v>
                </c:pt>
                <c:pt idx="98">
                  <c:v>84.649198432428292</c:v>
                </c:pt>
                <c:pt idx="99">
                  <c:v>84.558635998519236</c:v>
                </c:pt>
                <c:pt idx="100">
                  <c:v>84.466105469966436</c:v>
                </c:pt>
                <c:pt idx="101">
                  <c:v>84.371815615145493</c:v>
                </c:pt>
                <c:pt idx="102">
                  <c:v>84.275982630713983</c:v>
                </c:pt>
                <c:pt idx="103">
                  <c:v>84.178826359613737</c:v>
                </c:pt>
                <c:pt idx="104">
                  <c:v>84.080566617546665</c:v>
                </c:pt>
                <c:pt idx="105">
                  <c:v>83.981419744357055</c:v>
                </c:pt>
                <c:pt idx="106">
                  <c:v>83.881595477690979</c:v>
                </c:pt>
                <c:pt idx="107">
                  <c:v>83.781294223583956</c:v>
                </c:pt>
                <c:pt idx="108">
                  <c:v>83.680704774212572</c:v>
                </c:pt>
                <c:pt idx="109">
                  <c:v>83.580002498784225</c:v>
                </c:pt>
                <c:pt idx="110">
                  <c:v>83.479348011011069</c:v>
                </c:pt>
                <c:pt idx="111">
                  <c:v>83.378886297020259</c:v>
                </c:pt>
                <c:pt idx="112">
                  <c:v>83.278746271669249</c:v>
                </c:pt>
                <c:pt idx="113">
                  <c:v>83.179040719420868</c:v>
                </c:pt>
                <c:pt idx="114">
                  <c:v>83.079866568182993</c:v>
                </c:pt>
                <c:pt idx="115">
                  <c:v>82.981305440531699</c:v>
                </c:pt>
                <c:pt idx="116">
                  <c:v>82.883424426017484</c:v>
                </c:pt>
                <c:pt idx="117">
                  <c:v>82.786277020183377</c:v>
                </c:pt>
                <c:pt idx="118">
                  <c:v>82.689904179849037</c:v>
                </c:pt>
                <c:pt idx="119">
                  <c:v>82.594335449498544</c:v>
                </c:pt>
                <c:pt idx="120">
                  <c:v>82.499590119684939</c:v>
                </c:pt>
                <c:pt idx="121">
                  <c:v>82.405678384746494</c:v>
                </c:pt>
                <c:pt idx="122">
                  <c:v>82.312602473438844</c:v>
                </c:pt>
                <c:pt idx="123">
                  <c:v>82.22035773204226</c:v>
                </c:pt>
                <c:pt idx="124">
                  <c:v>82.128933644913204</c:v>
                </c:pt>
                <c:pt idx="125">
                  <c:v>82.03831478220404</c:v>
                </c:pt>
                <c:pt idx="126">
                  <c:v>81.948481668527421</c:v>
                </c:pt>
                <c:pt idx="127">
                  <c:v>81.859411569692355</c:v>
                </c:pt>
                <c:pt idx="128">
                  <c:v>81.771079197325363</c:v>
                </c:pt>
                <c:pt idx="129">
                  <c:v>81.683457333269899</c:v>
                </c:pt>
                <c:pt idx="130">
                  <c:v>81.596517377201721</c:v>
                </c:pt>
                <c:pt idx="131">
                  <c:v>81.510229821984836</c:v>
                </c:pt>
                <c:pt idx="132">
                  <c:v>81.424564661996428</c:v>
                </c:pt>
                <c:pt idx="133">
                  <c:v>81.339491740042831</c:v>
                </c:pt>
                <c:pt idx="134">
                  <c:v>81.254981038636302</c:v>
                </c:pt>
                <c:pt idx="135">
                  <c:v>81.171002921362131</c:v>
                </c:pt>
                <c:pt idx="136">
                  <c:v>81.087528329885615</c:v>
                </c:pt>
                <c:pt idx="137">
                  <c:v>81.004528941870063</c:v>
                </c:pt>
                <c:pt idx="138">
                  <c:v>80.921977294733466</c:v>
                </c:pt>
                <c:pt idx="139">
                  <c:v>80.839846879789974</c:v>
                </c:pt>
                <c:pt idx="140">
                  <c:v>80.758112210921738</c:v>
                </c:pt>
                <c:pt idx="141">
                  <c:v>80.67674887152522</c:v>
                </c:pt>
                <c:pt idx="142">
                  <c:v>80.595733543083384</c:v>
                </c:pt>
                <c:pt idx="143">
                  <c:v>80.515044018339921</c:v>
                </c:pt>
                <c:pt idx="144">
                  <c:v>80.434659201699304</c:v>
                </c:pt>
                <c:pt idx="145">
                  <c:v>80.354559099150038</c:v>
                </c:pt>
                <c:pt idx="146">
                  <c:v>80.274724799709986</c:v>
                </c:pt>
                <c:pt idx="147">
                  <c:v>80.195138450121505</c:v>
                </c:pt>
                <c:pt idx="148">
                  <c:v>80.115783224281174</c:v>
                </c:pt>
                <c:pt idx="149">
                  <c:v>80.036643288671925</c:v>
                </c:pt>
                <c:pt idx="150">
                  <c:v>79.957703764872733</c:v>
                </c:pt>
                <c:pt idx="151">
                  <c:v>79.878950690052633</c:v>
                </c:pt>
                <c:pt idx="152">
                  <c:v>79.800370976207091</c:v>
                </c:pt>
                <c:pt idx="153">
                  <c:v>79.721952368766154</c:v>
                </c:pt>
                <c:pt idx="154">
                  <c:v>79.643683405091664</c:v>
                </c:pt>
                <c:pt idx="155">
                  <c:v>79.565553373285283</c:v>
                </c:pt>
                <c:pt idx="156">
                  <c:v>79.487552271645455</c:v>
                </c:pt>
                <c:pt idx="157">
                  <c:v>79.409670769041483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4056"/>
        <c:axId val="420634448"/>
      </c:scatterChart>
      <c:valAx>
        <c:axId val="420634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634448"/>
        <c:crosses val="autoZero"/>
        <c:crossBetween val="midCat"/>
      </c:valAx>
      <c:valAx>
        <c:axId val="420634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4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2.1228679443419805E-2</c:v>
                </c:pt>
                <c:pt idx="2">
                  <c:v>8.3914378111475868E-2</c:v>
                </c:pt>
                <c:pt idx="3">
                  <c:v>0.14592520596732309</c:v>
                </c:pt>
                <c:pt idx="4">
                  <c:v>0.18510352674951508</c:v>
                </c:pt>
                <c:pt idx="5">
                  <c:v>0.19255466535337901</c:v>
                </c:pt>
                <c:pt idx="6">
                  <c:v>0.20717711794572649</c:v>
                </c:pt>
                <c:pt idx="7">
                  <c:v>0.2124158396864648</c:v>
                </c:pt>
                <c:pt idx="8">
                  <c:v>0.21075336057600944</c:v>
                </c:pt>
                <c:pt idx="9">
                  <c:v>0.16967623916917413</c:v>
                </c:pt>
                <c:pt idx="10">
                  <c:v>0.11894966548027551</c:v>
                </c:pt>
                <c:pt idx="11">
                  <c:v>8.7289617853149301E-2</c:v>
                </c:pt>
                <c:pt idx="12">
                  <c:v>4.1279314529410527E-2</c:v>
                </c:pt>
                <c:pt idx="13">
                  <c:v>1.735524953538357E-2</c:v>
                </c:pt>
                <c:pt idx="14">
                  <c:v>1.2632713057887017E-2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1.5429504390696994E-2</c:v>
                </c:pt>
                <c:pt idx="2">
                  <c:v>8.6745682369755758E-2</c:v>
                </c:pt>
                <c:pt idx="3">
                  <c:v>0.14076591377084327</c:v>
                </c:pt>
                <c:pt idx="4">
                  <c:v>0.16072131056778177</c:v>
                </c:pt>
                <c:pt idx="5">
                  <c:v>0.18457770084621081</c:v>
                </c:pt>
                <c:pt idx="6">
                  <c:v>0.20052437297948397</c:v>
                </c:pt>
                <c:pt idx="7">
                  <c:v>0.20902150123297761</c:v>
                </c:pt>
                <c:pt idx="8">
                  <c:v>0.19401266967377795</c:v>
                </c:pt>
                <c:pt idx="9">
                  <c:v>0.15650591383090459</c:v>
                </c:pt>
                <c:pt idx="10">
                  <c:v>0.11450528636175311</c:v>
                </c:pt>
                <c:pt idx="11">
                  <c:v>7.5544121434822351E-2</c:v>
                </c:pt>
                <c:pt idx="12">
                  <c:v>5.0643241656427279E-2</c:v>
                </c:pt>
                <c:pt idx="13">
                  <c:v>2.204620188288222E-2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5232"/>
        <c:axId val="420635624"/>
      </c:scatterChart>
      <c:valAx>
        <c:axId val="42063523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0635624"/>
        <c:crosses val="autoZero"/>
        <c:crossBetween val="midCat"/>
      </c:valAx>
      <c:valAx>
        <c:axId val="420635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20635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92.462999999999994</c:v>
                </c:pt>
                <c:pt idx="1">
                  <c:v>91.480999999999995</c:v>
                </c:pt>
                <c:pt idx="2">
                  <c:v>92.221999999999994</c:v>
                </c:pt>
                <c:pt idx="3">
                  <c:v>91.741</c:v>
                </c:pt>
                <c:pt idx="4">
                  <c:v>92.111000000000004</c:v>
                </c:pt>
                <c:pt idx="5">
                  <c:v>92.185000000000002</c:v>
                </c:pt>
                <c:pt idx="6">
                  <c:v>91.5</c:v>
                </c:pt>
                <c:pt idx="7">
                  <c:v>92.296000000000006</c:v>
                </c:pt>
                <c:pt idx="8">
                  <c:v>91.796000000000006</c:v>
                </c:pt>
                <c:pt idx="9">
                  <c:v>91.259</c:v>
                </c:pt>
                <c:pt idx="10">
                  <c:v>91.667000000000002</c:v>
                </c:pt>
                <c:pt idx="11">
                  <c:v>92.314999999999998</c:v>
                </c:pt>
                <c:pt idx="12">
                  <c:v>93.980999999999995</c:v>
                </c:pt>
                <c:pt idx="13">
                  <c:v>93.537000000000006</c:v>
                </c:pt>
                <c:pt idx="14">
                  <c:v>93.185000000000002</c:v>
                </c:pt>
                <c:pt idx="15">
                  <c:v>93.537000000000006</c:v>
                </c:pt>
                <c:pt idx="16">
                  <c:v>92.519000000000005</c:v>
                </c:pt>
                <c:pt idx="17">
                  <c:v>91.555999999999997</c:v>
                </c:pt>
                <c:pt idx="18">
                  <c:v>92.147999999999996</c:v>
                </c:pt>
                <c:pt idx="19">
                  <c:v>91.926000000000002</c:v>
                </c:pt>
                <c:pt idx="20">
                  <c:v>91.278000000000006</c:v>
                </c:pt>
                <c:pt idx="21">
                  <c:v>92.13</c:v>
                </c:pt>
                <c:pt idx="22">
                  <c:v>92.888999999999996</c:v>
                </c:pt>
                <c:pt idx="23">
                  <c:v>92.147999999999996</c:v>
                </c:pt>
                <c:pt idx="24">
                  <c:v>92.647999999999996</c:v>
                </c:pt>
                <c:pt idx="25">
                  <c:v>92.537000000000006</c:v>
                </c:pt>
                <c:pt idx="26">
                  <c:v>91.741</c:v>
                </c:pt>
                <c:pt idx="27">
                  <c:v>93.314999999999998</c:v>
                </c:pt>
                <c:pt idx="28">
                  <c:v>93.352000000000004</c:v>
                </c:pt>
                <c:pt idx="29">
                  <c:v>93.185000000000002</c:v>
                </c:pt>
                <c:pt idx="30">
                  <c:v>93.5</c:v>
                </c:pt>
                <c:pt idx="31">
                  <c:v>93.667000000000002</c:v>
                </c:pt>
                <c:pt idx="32">
                  <c:v>93.278000000000006</c:v>
                </c:pt>
                <c:pt idx="33">
                  <c:v>93.13</c:v>
                </c:pt>
                <c:pt idx="34">
                  <c:v>92.87</c:v>
                </c:pt>
                <c:pt idx="35">
                  <c:v>94.241</c:v>
                </c:pt>
                <c:pt idx="36">
                  <c:v>94.055999999999997</c:v>
                </c:pt>
                <c:pt idx="37">
                  <c:v>94.832999999999998</c:v>
                </c:pt>
                <c:pt idx="38">
                  <c:v>95.167000000000002</c:v>
                </c:pt>
                <c:pt idx="39">
                  <c:v>94.352000000000004</c:v>
                </c:pt>
                <c:pt idx="40">
                  <c:v>94.667000000000002</c:v>
                </c:pt>
                <c:pt idx="41">
                  <c:v>94.980999999999995</c:v>
                </c:pt>
                <c:pt idx="42">
                  <c:v>96.185000000000002</c:v>
                </c:pt>
                <c:pt idx="43">
                  <c:v>97.667000000000002</c:v>
                </c:pt>
                <c:pt idx="44">
                  <c:v>97.388999999999996</c:v>
                </c:pt>
                <c:pt idx="45">
                  <c:v>98.259</c:v>
                </c:pt>
                <c:pt idx="46">
                  <c:v>100.574</c:v>
                </c:pt>
                <c:pt idx="47">
                  <c:v>102.22199999999999</c:v>
                </c:pt>
                <c:pt idx="48">
                  <c:v>104.389</c:v>
                </c:pt>
                <c:pt idx="49">
                  <c:v>106.574</c:v>
                </c:pt>
                <c:pt idx="50">
                  <c:v>109.093</c:v>
                </c:pt>
                <c:pt idx="51">
                  <c:v>113.074</c:v>
                </c:pt>
                <c:pt idx="52">
                  <c:v>120.667</c:v>
                </c:pt>
                <c:pt idx="53">
                  <c:v>130.42599999999999</c:v>
                </c:pt>
                <c:pt idx="54">
                  <c:v>143.03700000000001</c:v>
                </c:pt>
                <c:pt idx="55">
                  <c:v>155.11099999999999</c:v>
                </c:pt>
                <c:pt idx="56">
                  <c:v>166.96299999999999</c:v>
                </c:pt>
                <c:pt idx="57">
                  <c:v>178.72200000000001</c:v>
                </c:pt>
                <c:pt idx="58">
                  <c:v>187</c:v>
                </c:pt>
                <c:pt idx="59">
                  <c:v>192.55600000000001</c:v>
                </c:pt>
                <c:pt idx="60">
                  <c:v>196.05600000000001</c:v>
                </c:pt>
                <c:pt idx="61">
                  <c:v>197.20400000000001</c:v>
                </c:pt>
                <c:pt idx="62">
                  <c:v>190.75899999999999</c:v>
                </c:pt>
                <c:pt idx="63">
                  <c:v>166.92599999999999</c:v>
                </c:pt>
                <c:pt idx="64">
                  <c:v>124.46299999999999</c:v>
                </c:pt>
                <c:pt idx="65">
                  <c:v>100.241</c:v>
                </c:pt>
                <c:pt idx="66">
                  <c:v>96.778000000000006</c:v>
                </c:pt>
                <c:pt idx="67">
                  <c:v>95.980999999999995</c:v>
                </c:pt>
                <c:pt idx="68">
                  <c:v>95</c:v>
                </c:pt>
                <c:pt idx="69">
                  <c:v>96.037000000000006</c:v>
                </c:pt>
                <c:pt idx="70">
                  <c:v>98.037000000000006</c:v>
                </c:pt>
                <c:pt idx="71">
                  <c:v>99.962999999999994</c:v>
                </c:pt>
                <c:pt idx="72">
                  <c:v>103.01900000000001</c:v>
                </c:pt>
                <c:pt idx="73">
                  <c:v>109.685</c:v>
                </c:pt>
                <c:pt idx="74">
                  <c:v>116.167</c:v>
                </c:pt>
                <c:pt idx="75">
                  <c:v>125.759</c:v>
                </c:pt>
                <c:pt idx="76">
                  <c:v>136.88900000000001</c:v>
                </c:pt>
                <c:pt idx="77">
                  <c:v>146.75899999999999</c:v>
                </c:pt>
                <c:pt idx="78">
                  <c:v>154.833</c:v>
                </c:pt>
                <c:pt idx="79">
                  <c:v>159.5</c:v>
                </c:pt>
                <c:pt idx="80">
                  <c:v>162</c:v>
                </c:pt>
                <c:pt idx="81">
                  <c:v>154.51900000000001</c:v>
                </c:pt>
                <c:pt idx="82">
                  <c:v>132</c:v>
                </c:pt>
                <c:pt idx="83">
                  <c:v>102.852</c:v>
                </c:pt>
                <c:pt idx="84">
                  <c:v>93.832999999999998</c:v>
                </c:pt>
                <c:pt idx="85">
                  <c:v>91.241</c:v>
                </c:pt>
                <c:pt idx="86">
                  <c:v>91.741</c:v>
                </c:pt>
                <c:pt idx="87">
                  <c:v>90.573999999999998</c:v>
                </c:pt>
                <c:pt idx="88">
                  <c:v>90.926000000000002</c:v>
                </c:pt>
                <c:pt idx="89">
                  <c:v>90.741</c:v>
                </c:pt>
                <c:pt idx="90">
                  <c:v>90.444000000000003</c:v>
                </c:pt>
                <c:pt idx="91">
                  <c:v>90.13</c:v>
                </c:pt>
                <c:pt idx="92">
                  <c:v>89.555999999999997</c:v>
                </c:pt>
                <c:pt idx="93">
                  <c:v>90.685000000000002</c:v>
                </c:pt>
                <c:pt idx="94">
                  <c:v>90.741</c:v>
                </c:pt>
                <c:pt idx="95">
                  <c:v>91.5</c:v>
                </c:pt>
                <c:pt idx="96">
                  <c:v>91.296000000000006</c:v>
                </c:pt>
                <c:pt idx="97">
                  <c:v>90.480999999999995</c:v>
                </c:pt>
                <c:pt idx="98">
                  <c:v>91.259</c:v>
                </c:pt>
                <c:pt idx="99">
                  <c:v>90.37</c:v>
                </c:pt>
                <c:pt idx="100">
                  <c:v>91.926000000000002</c:v>
                </c:pt>
                <c:pt idx="101">
                  <c:v>91.406999999999996</c:v>
                </c:pt>
                <c:pt idx="102">
                  <c:v>92.721999999999994</c:v>
                </c:pt>
                <c:pt idx="103">
                  <c:v>93.167000000000002</c:v>
                </c:pt>
                <c:pt idx="104">
                  <c:v>92.185000000000002</c:v>
                </c:pt>
                <c:pt idx="105">
                  <c:v>92.241</c:v>
                </c:pt>
                <c:pt idx="106">
                  <c:v>93.147999999999996</c:v>
                </c:pt>
                <c:pt idx="107">
                  <c:v>94.852000000000004</c:v>
                </c:pt>
                <c:pt idx="108">
                  <c:v>97.426000000000002</c:v>
                </c:pt>
                <c:pt idx="109">
                  <c:v>100.611</c:v>
                </c:pt>
                <c:pt idx="110">
                  <c:v>102.852</c:v>
                </c:pt>
                <c:pt idx="111">
                  <c:v>106.352</c:v>
                </c:pt>
                <c:pt idx="112">
                  <c:v>109.13</c:v>
                </c:pt>
                <c:pt idx="113">
                  <c:v>110.685</c:v>
                </c:pt>
                <c:pt idx="114">
                  <c:v>111.333</c:v>
                </c:pt>
                <c:pt idx="115">
                  <c:v>110.056</c:v>
                </c:pt>
                <c:pt idx="116">
                  <c:v>107.056</c:v>
                </c:pt>
                <c:pt idx="117">
                  <c:v>101.53700000000001</c:v>
                </c:pt>
                <c:pt idx="118">
                  <c:v>97.814999999999998</c:v>
                </c:pt>
                <c:pt idx="119">
                  <c:v>93.593000000000004</c:v>
                </c:pt>
                <c:pt idx="120">
                  <c:v>89.962999999999994</c:v>
                </c:pt>
                <c:pt idx="121">
                  <c:v>89.037000000000006</c:v>
                </c:pt>
                <c:pt idx="122">
                  <c:v>88.352000000000004</c:v>
                </c:pt>
                <c:pt idx="123">
                  <c:v>88.296000000000006</c:v>
                </c:pt>
                <c:pt idx="124">
                  <c:v>88.555999999999997</c:v>
                </c:pt>
                <c:pt idx="125">
                  <c:v>89.185000000000002</c:v>
                </c:pt>
                <c:pt idx="126">
                  <c:v>86.721999999999994</c:v>
                </c:pt>
                <c:pt idx="127">
                  <c:v>89.555999999999997</c:v>
                </c:pt>
                <c:pt idx="128">
                  <c:v>87.480999999999995</c:v>
                </c:pt>
                <c:pt idx="129">
                  <c:v>87.259</c:v>
                </c:pt>
                <c:pt idx="130">
                  <c:v>88.406999999999996</c:v>
                </c:pt>
                <c:pt idx="131">
                  <c:v>88.667000000000002</c:v>
                </c:pt>
                <c:pt idx="132">
                  <c:v>89.221999999999994</c:v>
                </c:pt>
                <c:pt idx="133">
                  <c:v>90.111000000000004</c:v>
                </c:pt>
                <c:pt idx="134">
                  <c:v>91.462999999999994</c:v>
                </c:pt>
                <c:pt idx="135">
                  <c:v>91.444000000000003</c:v>
                </c:pt>
                <c:pt idx="136">
                  <c:v>93.63</c:v>
                </c:pt>
                <c:pt idx="137">
                  <c:v>94.944000000000003</c:v>
                </c:pt>
                <c:pt idx="138">
                  <c:v>96.87</c:v>
                </c:pt>
                <c:pt idx="139">
                  <c:v>98.111000000000004</c:v>
                </c:pt>
                <c:pt idx="140">
                  <c:v>97.241</c:v>
                </c:pt>
                <c:pt idx="141">
                  <c:v>95.055999999999997</c:v>
                </c:pt>
                <c:pt idx="142">
                  <c:v>94.388999999999996</c:v>
                </c:pt>
                <c:pt idx="143">
                  <c:v>91.906999999999996</c:v>
                </c:pt>
                <c:pt idx="144">
                  <c:v>89.962999999999994</c:v>
                </c:pt>
                <c:pt idx="145">
                  <c:v>88.314999999999998</c:v>
                </c:pt>
                <c:pt idx="146">
                  <c:v>87.741</c:v>
                </c:pt>
                <c:pt idx="147">
                  <c:v>87.537000000000006</c:v>
                </c:pt>
                <c:pt idx="148">
                  <c:v>87.278000000000006</c:v>
                </c:pt>
                <c:pt idx="149">
                  <c:v>88.332999999999998</c:v>
                </c:pt>
                <c:pt idx="150">
                  <c:v>86.611000000000004</c:v>
                </c:pt>
                <c:pt idx="151">
                  <c:v>86.019000000000005</c:v>
                </c:pt>
                <c:pt idx="152">
                  <c:v>86.5</c:v>
                </c:pt>
                <c:pt idx="153">
                  <c:v>86.406999999999996</c:v>
                </c:pt>
                <c:pt idx="154">
                  <c:v>86.314999999999998</c:v>
                </c:pt>
                <c:pt idx="155">
                  <c:v>86.667000000000002</c:v>
                </c:pt>
                <c:pt idx="156">
                  <c:v>86.259</c:v>
                </c:pt>
                <c:pt idx="157">
                  <c:v>87.241</c:v>
                </c:pt>
                <c:pt idx="158">
                  <c:v>85.685000000000002</c:v>
                </c:pt>
                <c:pt idx="159">
                  <c:v>85.778000000000006</c:v>
                </c:pt>
                <c:pt idx="160">
                  <c:v>86.37</c:v>
                </c:pt>
                <c:pt idx="161">
                  <c:v>86.185000000000002</c:v>
                </c:pt>
                <c:pt idx="162">
                  <c:v>85.980999999999995</c:v>
                </c:pt>
                <c:pt idx="163">
                  <c:v>86.241</c:v>
                </c:pt>
                <c:pt idx="164">
                  <c:v>85.906999999999996</c:v>
                </c:pt>
                <c:pt idx="165">
                  <c:v>86.111000000000004</c:v>
                </c:pt>
                <c:pt idx="166">
                  <c:v>86.332999999999998</c:v>
                </c:pt>
                <c:pt idx="167">
                  <c:v>85.667000000000002</c:v>
                </c:pt>
                <c:pt idx="168">
                  <c:v>85.962999999999994</c:v>
                </c:pt>
                <c:pt idx="169">
                  <c:v>85.462999999999994</c:v>
                </c:pt>
                <c:pt idx="170">
                  <c:v>86.093000000000004</c:v>
                </c:pt>
                <c:pt idx="171">
                  <c:v>85.111000000000004</c:v>
                </c:pt>
                <c:pt idx="172">
                  <c:v>85.778000000000006</c:v>
                </c:pt>
                <c:pt idx="173">
                  <c:v>86.796000000000006</c:v>
                </c:pt>
                <c:pt idx="174">
                  <c:v>86.63</c:v>
                </c:pt>
                <c:pt idx="175">
                  <c:v>86.241</c:v>
                </c:pt>
                <c:pt idx="176">
                  <c:v>86.685000000000002</c:v>
                </c:pt>
                <c:pt idx="177">
                  <c:v>85.611000000000004</c:v>
                </c:pt>
                <c:pt idx="178">
                  <c:v>85.611000000000004</c:v>
                </c:pt>
                <c:pt idx="179">
                  <c:v>87.037000000000006</c:v>
                </c:pt>
                <c:pt idx="180">
                  <c:v>85.019000000000005</c:v>
                </c:pt>
                <c:pt idx="181">
                  <c:v>85.759</c:v>
                </c:pt>
                <c:pt idx="182">
                  <c:v>86.111000000000004</c:v>
                </c:pt>
                <c:pt idx="183">
                  <c:v>86.888999999999996</c:v>
                </c:pt>
                <c:pt idx="184">
                  <c:v>86.388999999999996</c:v>
                </c:pt>
                <c:pt idx="185">
                  <c:v>86.296000000000006</c:v>
                </c:pt>
                <c:pt idx="186">
                  <c:v>86.147999999999996</c:v>
                </c:pt>
                <c:pt idx="187">
                  <c:v>85.87</c:v>
                </c:pt>
                <c:pt idx="188">
                  <c:v>85.814999999999998</c:v>
                </c:pt>
                <c:pt idx="189">
                  <c:v>85.741</c:v>
                </c:pt>
                <c:pt idx="190">
                  <c:v>85.259</c:v>
                </c:pt>
                <c:pt idx="191">
                  <c:v>85.906999999999996</c:v>
                </c:pt>
                <c:pt idx="192">
                  <c:v>84.037000000000006</c:v>
                </c:pt>
                <c:pt idx="193">
                  <c:v>85.203999999999994</c:v>
                </c:pt>
                <c:pt idx="194">
                  <c:v>86.37</c:v>
                </c:pt>
                <c:pt idx="195">
                  <c:v>85.462999999999994</c:v>
                </c:pt>
                <c:pt idx="196">
                  <c:v>86.13</c:v>
                </c:pt>
                <c:pt idx="197">
                  <c:v>86.388999999999996</c:v>
                </c:pt>
                <c:pt idx="198">
                  <c:v>84.962999999999994</c:v>
                </c:pt>
                <c:pt idx="199">
                  <c:v>84.703999999999994</c:v>
                </c:pt>
                <c:pt idx="200">
                  <c:v>84.944000000000003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94.230475505110675</c:v>
                </c:pt>
                <c:pt idx="15">
                  <c:v>94.20380319923504</c:v>
                </c:pt>
                <c:pt idx="16">
                  <c:v>94.17714600442639</c:v>
                </c:pt>
                <c:pt idx="17">
                  <c:v>94.150505050852189</c:v>
                </c:pt>
                <c:pt idx="18">
                  <c:v>94.123881545800117</c:v>
                </c:pt>
                <c:pt idx="19">
                  <c:v>94.097276777988199</c:v>
                </c:pt>
                <c:pt idx="20">
                  <c:v>94.070692121980684</c:v>
                </c:pt>
                <c:pt idx="21">
                  <c:v>94.044129042687885</c:v>
                </c:pt>
                <c:pt idx="22">
                  <c:v>94.017589099924493</c:v>
                </c:pt>
                <c:pt idx="23">
                  <c:v>93.991073952993304</c:v>
                </c:pt>
                <c:pt idx="24">
                  <c:v>93.964585365255616</c:v>
                </c:pt>
                <c:pt idx="25">
                  <c:v>93.93812520863996</c:v>
                </c:pt>
                <c:pt idx="26">
                  <c:v>93.9116954680335</c:v>
                </c:pt>
                <c:pt idx="27">
                  <c:v>93.885298245487732</c:v>
                </c:pt>
                <c:pt idx="28">
                  <c:v>93.858935764159781</c:v>
                </c:pt>
                <c:pt idx="29">
                  <c:v>93.832610371897346</c:v>
                </c:pt>
                <c:pt idx="30">
                  <c:v>93.806324544372728</c:v>
                </c:pt>
                <c:pt idx="31">
                  <c:v>93.780080887731685</c:v>
                </c:pt>
                <c:pt idx="32">
                  <c:v>93.753882141163714</c:v>
                </c:pt>
                <c:pt idx="33">
                  <c:v>93.72773118227974</c:v>
                </c:pt>
                <c:pt idx="34">
                  <c:v>93.701631050661035</c:v>
                </c:pt>
                <c:pt idx="35">
                  <c:v>93.675585062560785</c:v>
                </c:pt>
                <c:pt idx="36">
                  <c:v>93.64959733416903</c:v>
                </c:pt>
                <c:pt idx="37">
                  <c:v>93.62367498236739</c:v>
                </c:pt>
                <c:pt idx="38">
                  <c:v>93.597836661150723</c:v>
                </c:pt>
                <c:pt idx="39">
                  <c:v>93.572143095512942</c:v>
                </c:pt>
                <c:pt idx="40">
                  <c:v>93.546797665710329</c:v>
                </c:pt>
                <c:pt idx="41">
                  <c:v>93.522450908541558</c:v>
                </c:pt>
                <c:pt idx="42">
                  <c:v>93.50104516271189</c:v>
                </c:pt>
                <c:pt idx="43">
                  <c:v>93.487952772706279</c:v>
                </c:pt>
                <c:pt idx="44">
                  <c:v>93.496888645085377</c:v>
                </c:pt>
                <c:pt idx="45">
                  <c:v>93.560071775631826</c:v>
                </c:pt>
                <c:pt idx="46">
                  <c:v>93.746914190116243</c:v>
                </c:pt>
                <c:pt idx="47">
                  <c:v>94.193936906017811</c:v>
                </c:pt>
                <c:pt idx="48">
                  <c:v>95.1447064707734</c:v>
                </c:pt>
                <c:pt idx="49">
                  <c:v>96.98956420291961</c:v>
                </c:pt>
                <c:pt idx="50">
                  <c:v>100.28139373660659</c:v>
                </c:pt>
                <c:pt idx="51">
                  <c:v>105.69146200528388</c:v>
                </c:pt>
                <c:pt idx="52">
                  <c:v>113.87022849456498</c:v>
                </c:pt>
                <c:pt idx="53">
                  <c:v>125.20474761591619</c:v>
                </c:pt>
                <c:pt idx="54">
                  <c:v>139.51949891363421</c:v>
                </c:pt>
                <c:pt idx="55">
                  <c:v>155.83209052754447</c:v>
                </c:pt>
                <c:pt idx="56">
                  <c:v>172.30882626370422</c:v>
                </c:pt>
                <c:pt idx="57">
                  <c:v>186.5265304438422</c:v>
                </c:pt>
                <c:pt idx="58">
                  <c:v>196.02853202475106</c:v>
                </c:pt>
                <c:pt idx="59">
                  <c:v>199.01154461440419</c:v>
                </c:pt>
                <c:pt idx="60">
                  <c:v>194.88217850970491</c:v>
                </c:pt>
                <c:pt idx="61">
                  <c:v>184.44782615591299</c:v>
                </c:pt>
                <c:pt idx="62">
                  <c:v>169.65781372112295</c:v>
                </c:pt>
                <c:pt idx="63">
                  <c:v>153.00849902046161</c:v>
                </c:pt>
                <c:pt idx="64">
                  <c:v>136.8609933807524</c:v>
                </c:pt>
                <c:pt idx="65">
                  <c:v>122.9245605435152</c:v>
                </c:pt>
                <c:pt idx="66">
                  <c:v>112.04706795698625</c:v>
                </c:pt>
                <c:pt idx="67">
                  <c:v>104.30417047679629</c:v>
                </c:pt>
                <c:pt idx="68">
                  <c:v>99.274870503430634</c:v>
                </c:pt>
                <c:pt idx="69">
                  <c:v>96.371412260623046</c:v>
                </c:pt>
                <c:pt idx="70">
                  <c:v>95.136389130252084</c:v>
                </c:pt>
                <c:pt idx="71">
                  <c:v>95.471877032231987</c:v>
                </c:pt>
                <c:pt idx="72">
                  <c:v>97.766605488039858</c:v>
                </c:pt>
                <c:pt idx="73">
                  <c:v>102.82712029751821</c:v>
                </c:pt>
                <c:pt idx="74">
                  <c:v>111.47662652239602</c:v>
                </c:pt>
                <c:pt idx="75">
                  <c:v>123.80478357648565</c:v>
                </c:pt>
                <c:pt idx="76">
                  <c:v>138.38504112064757</c:v>
                </c:pt>
                <c:pt idx="77">
                  <c:v>152.09149987544177</c:v>
                </c:pt>
                <c:pt idx="78">
                  <c:v>161.01042225483206</c:v>
                </c:pt>
                <c:pt idx="79">
                  <c:v>162.19997172134839</c:v>
                </c:pt>
                <c:pt idx="80">
                  <c:v>155.23791750782166</c:v>
                </c:pt>
                <c:pt idx="81">
                  <c:v>142.45446650804087</c:v>
                </c:pt>
                <c:pt idx="82">
                  <c:v>127.67519284601113</c:v>
                </c:pt>
                <c:pt idx="83">
                  <c:v>114.38777556959843</c:v>
                </c:pt>
                <c:pt idx="84">
                  <c:v>104.510880212204</c:v>
                </c:pt>
                <c:pt idx="85">
                  <c:v>98.274880728550528</c:v>
                </c:pt>
                <c:pt idx="86">
                  <c:v>94.877795505998165</c:v>
                </c:pt>
                <c:pt idx="87">
                  <c:v>93.25907580905907</c:v>
                </c:pt>
                <c:pt idx="88">
                  <c:v>92.56915926226695</c:v>
                </c:pt>
                <c:pt idx="89">
                  <c:v>92.290854616438054</c:v>
                </c:pt>
                <c:pt idx="90">
                  <c:v>92.16830430277399</c:v>
                </c:pt>
                <c:pt idx="91">
                  <c:v>92.095514440609037</c:v>
                </c:pt>
                <c:pt idx="92">
                  <c:v>92.035095440815383</c:v>
                </c:pt>
                <c:pt idx="93">
                  <c:v>91.975691454325386</c:v>
                </c:pt>
                <c:pt idx="94">
                  <c:v>91.914307570864068</c:v>
                </c:pt>
                <c:pt idx="95">
                  <c:v>91.850260419242801</c:v>
                </c:pt>
                <c:pt idx="96">
                  <c:v>91.783441742551489</c:v>
                </c:pt>
                <c:pt idx="97">
                  <c:v>91.713923418027051</c:v>
                </c:pt>
                <c:pt idx="98">
                  <c:v>91.641988721584994</c:v>
                </c:pt>
                <c:pt idx="99">
                  <c:v>91.568504263760971</c:v>
                </c:pt>
                <c:pt idx="100">
                  <c:v>91.496012850998611</c:v>
                </c:pt>
                <c:pt idx="101">
                  <c:v>91.431444031358467</c:v>
                </c:pt>
                <c:pt idx="102">
                  <c:v>91.391920125404226</c:v>
                </c:pt>
                <c:pt idx="103">
                  <c:v>91.415256519921613</c:v>
                </c:pt>
                <c:pt idx="104">
                  <c:v>91.575196207541623</c:v>
                </c:pt>
                <c:pt idx="105">
                  <c:v>91.996735589297245</c:v>
                </c:pt>
                <c:pt idx="106">
                  <c:v>92.85921307232465</c:v>
                </c:pt>
                <c:pt idx="107">
                  <c:v>94.368453399081119</c:v>
                </c:pt>
                <c:pt idx="108">
                  <c:v>96.683205776769682</c:v>
                </c:pt>
                <c:pt idx="109">
                  <c:v>99.803482479367815</c:v>
                </c:pt>
                <c:pt idx="110">
                  <c:v>103.46500815440154</c:v>
                </c:pt>
                <c:pt idx="111">
                  <c:v>107.11117517106588</c:v>
                </c:pt>
                <c:pt idx="112">
                  <c:v>109.99962738226267</c:v>
                </c:pt>
                <c:pt idx="113">
                  <c:v>111.43408719667053</c:v>
                </c:pt>
                <c:pt idx="114">
                  <c:v>111.02702568135085</c:v>
                </c:pt>
                <c:pt idx="115">
                  <c:v>108.85862676446655</c:v>
                </c:pt>
                <c:pt idx="116">
                  <c:v>105.44332109872356</c:v>
                </c:pt>
                <c:pt idx="117">
                  <c:v>101.5229200992252</c:v>
                </c:pt>
                <c:pt idx="118">
                  <c:v>97.799607201415284</c:v>
                </c:pt>
                <c:pt idx="119">
                  <c:v>94.73871696382713</c:v>
                </c:pt>
                <c:pt idx="120">
                  <c:v>92.509497501432065</c:v>
                </c:pt>
                <c:pt idx="121">
                  <c:v>91.046747195913227</c:v>
                </c:pt>
                <c:pt idx="122">
                  <c:v>90.165481347540876</c:v>
                </c:pt>
                <c:pt idx="123">
                  <c:v>89.663052846685318</c:v>
                </c:pt>
                <c:pt idx="124">
                  <c:v>89.37704627141737</c:v>
                </c:pt>
                <c:pt idx="125">
                  <c:v>89.200879134090712</c:v>
                </c:pt>
                <c:pt idx="126">
                  <c:v>89.075049161462971</c:v>
                </c:pt>
                <c:pt idx="127">
                  <c:v>88.971579520886195</c:v>
                </c:pt>
                <c:pt idx="128">
                  <c:v>88.88198155742802</c:v>
                </c:pt>
                <c:pt idx="129">
                  <c:v>88.81261951113126</c:v>
                </c:pt>
                <c:pt idx="130">
                  <c:v>88.787855255469083</c:v>
                </c:pt>
                <c:pt idx="131">
                  <c:v>88.858835650426755</c:v>
                </c:pt>
                <c:pt idx="132">
                  <c:v>89.11144671717453</c:v>
                </c:pt>
                <c:pt idx="133">
                  <c:v>89.660738049468151</c:v>
                </c:pt>
                <c:pt idx="134">
                  <c:v>90.616620592960572</c:v>
                </c:pt>
                <c:pt idx="135">
                  <c:v>92.01641052119281</c:v>
                </c:pt>
                <c:pt idx="136">
                  <c:v>93.747284530366443</c:v>
                </c:pt>
                <c:pt idx="137">
                  <c:v>95.510716902984882</c:v>
                </c:pt>
                <c:pt idx="138">
                  <c:v>96.880242320965976</c:v>
                </c:pt>
                <c:pt idx="139">
                  <c:v>97.454494934716536</c:v>
                </c:pt>
                <c:pt idx="140">
                  <c:v>97.034596734501847</c:v>
                </c:pt>
                <c:pt idx="141">
                  <c:v>95.719865489623132</c:v>
                </c:pt>
                <c:pt idx="142">
                  <c:v>93.859458436015714</c:v>
                </c:pt>
                <c:pt idx="143">
                  <c:v>91.891825217706185</c:v>
                </c:pt>
                <c:pt idx="144">
                  <c:v>90.171959684821203</c:v>
                </c:pt>
                <c:pt idx="145">
                  <c:v>88.877039474084313</c:v>
                </c:pt>
                <c:pt idx="146">
                  <c:v>88.013904816160036</c:v>
                </c:pt>
                <c:pt idx="147">
                  <c:v>87.488839796467133</c:v>
                </c:pt>
                <c:pt idx="148">
                  <c:v>87.182849252388934</c:v>
                </c:pt>
                <c:pt idx="149">
                  <c:v>86.998012669567814</c:v>
                </c:pt>
                <c:pt idx="150">
                  <c:v>86.871307027865257</c:v>
                </c:pt>
                <c:pt idx="151">
                  <c:v>86.769063151918544</c:v>
                </c:pt>
                <c:pt idx="152">
                  <c:v>86.675936595756525</c:v>
                </c:pt>
                <c:pt idx="153">
                  <c:v>86.585869331545027</c:v>
                </c:pt>
                <c:pt idx="154">
                  <c:v>86.496767807202104</c:v>
                </c:pt>
                <c:pt idx="155">
                  <c:v>86.407992281992094</c:v>
                </c:pt>
                <c:pt idx="156">
                  <c:v>86.319366459839742</c:v>
                </c:pt>
                <c:pt idx="157">
                  <c:v>86.230843605267651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94.230475505110675</c:v>
                </c:pt>
                <c:pt idx="15">
                  <c:v>94.20380319923504</c:v>
                </c:pt>
                <c:pt idx="16">
                  <c:v>94.17714600442639</c:v>
                </c:pt>
                <c:pt idx="17">
                  <c:v>94.150505050852189</c:v>
                </c:pt>
                <c:pt idx="18">
                  <c:v>94.123881545800117</c:v>
                </c:pt>
                <c:pt idx="19">
                  <c:v>94.097276777988199</c:v>
                </c:pt>
                <c:pt idx="20">
                  <c:v>94.070692121980684</c:v>
                </c:pt>
                <c:pt idx="21">
                  <c:v>94.044129042687885</c:v>
                </c:pt>
                <c:pt idx="22">
                  <c:v>94.017589099924493</c:v>
                </c:pt>
                <c:pt idx="23">
                  <c:v>93.991073952993304</c:v>
                </c:pt>
                <c:pt idx="24">
                  <c:v>93.964585365255616</c:v>
                </c:pt>
                <c:pt idx="25">
                  <c:v>93.93812520863996</c:v>
                </c:pt>
                <c:pt idx="26">
                  <c:v>93.911695468033486</c:v>
                </c:pt>
                <c:pt idx="27">
                  <c:v>93.885298245487647</c:v>
                </c:pt>
                <c:pt idx="28">
                  <c:v>93.858935764159085</c:v>
                </c:pt>
                <c:pt idx="29">
                  <c:v>93.832610371891818</c:v>
                </c:pt>
                <c:pt idx="30">
                  <c:v>93.806324544331446</c:v>
                </c:pt>
                <c:pt idx="31">
                  <c:v>93.780080887443859</c:v>
                </c:pt>
                <c:pt idx="32">
                  <c:v>93.753882139289757</c:v>
                </c:pt>
                <c:pt idx="33">
                  <c:v>93.727731170884596</c:v>
                </c:pt>
                <c:pt idx="34">
                  <c:v>93.701630985945442</c:v>
                </c:pt>
                <c:pt idx="35">
                  <c:v>93.675584719298101</c:v>
                </c:pt>
                <c:pt idx="36">
                  <c:v>93.649595633683788</c:v>
                </c:pt>
                <c:pt idx="37">
                  <c:v>93.623667114667526</c:v>
                </c:pt>
                <c:pt idx="38">
                  <c:v>93.597802663308883</c:v>
                </c:pt>
                <c:pt idx="39">
                  <c:v>93.572005886208856</c:v>
                </c:pt>
                <c:pt idx="40">
                  <c:v>93.546280482495206</c:v>
                </c:pt>
                <c:pt idx="41">
                  <c:v>93.520630227251473</c:v>
                </c:pt>
                <c:pt idx="42">
                  <c:v>93.495058950831748</c:v>
                </c:pt>
                <c:pt idx="43">
                  <c:v>93.469570513434093</c:v>
                </c:pt>
                <c:pt idx="44">
                  <c:v>93.444168774230718</c:v>
                </c:pt>
                <c:pt idx="45">
                  <c:v>93.418857554270559</c:v>
                </c:pt>
                <c:pt idx="46">
                  <c:v>93.393640592283035</c:v>
                </c:pt>
                <c:pt idx="47">
                  <c:v>93.368521492417202</c:v>
                </c:pt>
                <c:pt idx="48">
                  <c:v>93.34350366285264</c:v>
                </c:pt>
                <c:pt idx="49">
                  <c:v>93.318590244115029</c:v>
                </c:pt>
                <c:pt idx="50">
                  <c:v>93.293784025823783</c:v>
                </c:pt>
                <c:pt idx="51">
                  <c:v>93.269087350494573</c:v>
                </c:pt>
                <c:pt idx="52">
                  <c:v>93.244502002914501</c:v>
                </c:pt>
                <c:pt idx="53">
                  <c:v>93.220029083513154</c:v>
                </c:pt>
                <c:pt idx="54">
                  <c:v>93.195668864066533</c:v>
                </c:pt>
                <c:pt idx="55">
                  <c:v>93.171420624004185</c:v>
                </c:pt>
                <c:pt idx="56">
                  <c:v>93.147282465549239</c:v>
                </c:pt>
                <c:pt idx="57">
                  <c:v>93.123251105916168</c:v>
                </c:pt>
                <c:pt idx="58">
                  <c:v>93.099321644833879</c:v>
                </c:pt>
                <c:pt idx="59">
                  <c:v>93.075487305767481</c:v>
                </c:pt>
                <c:pt idx="60">
                  <c:v>93.051739149396909</c:v>
                </c:pt>
                <c:pt idx="61">
                  <c:v>93.028065758193677</c:v>
                </c:pt>
                <c:pt idx="62">
                  <c:v>93.004452891341785</c:v>
                </c:pt>
                <c:pt idx="63">
                  <c:v>92.980883109798341</c:v>
                </c:pt>
                <c:pt idx="64">
                  <c:v>92.957335372011954</c:v>
                </c:pt>
                <c:pt idx="65">
                  <c:v>92.933784601738296</c:v>
                </c:pt>
                <c:pt idx="66">
                  <c:v>92.91020123054038</c:v>
                </c:pt>
                <c:pt idx="67">
                  <c:v>92.886550718963719</c:v>
                </c:pt>
                <c:pt idx="68">
                  <c:v>92.862793062049406</c:v>
                </c:pt>
                <c:pt idx="69">
                  <c:v>92.838882286809181</c:v>
                </c:pt>
                <c:pt idx="70">
                  <c:v>92.814765951532209</c:v>
                </c:pt>
                <c:pt idx="71">
                  <c:v>92.790384659308799</c:v>
                </c:pt>
                <c:pt idx="72">
                  <c:v>92.765671600898614</c:v>
                </c:pt>
                <c:pt idx="73">
                  <c:v>92.7405521449719</c:v>
                </c:pt>
                <c:pt idx="74">
                  <c:v>92.71494349670354</c:v>
                </c:pt>
                <c:pt idx="75">
                  <c:v>92.688754448551848</c:v>
                </c:pt>
                <c:pt idx="76">
                  <c:v>92.661885249611302</c:v>
                </c:pt>
                <c:pt idx="77">
                  <c:v>92.634227621948128</c:v>
                </c:pt>
                <c:pt idx="78">
                  <c:v>92.60566495351776</c:v>
                </c:pt>
                <c:pt idx="79">
                  <c:v>92.576072697303388</c:v>
                </c:pt>
                <c:pt idx="80">
                  <c:v>92.545319004856907</c:v>
                </c:pt>
                <c:pt idx="81">
                  <c:v>92.513265619136561</c:v>
                </c:pt>
                <c:pt idx="82">
                  <c:v>92.479769046118946</c:v>
                </c:pt>
                <c:pt idx="83">
                  <c:v>92.444682016914783</c:v>
                </c:pt>
                <c:pt idx="84">
                  <c:v>92.407855241959084</c:v>
                </c:pt>
                <c:pt idx="85">
                  <c:v>92.369139446392751</c:v>
                </c:pt>
                <c:pt idx="86">
                  <c:v>92.328387661345744</c:v>
                </c:pt>
                <c:pt idx="87">
                  <c:v>92.285457730072295</c:v>
                </c:pt>
                <c:pt idx="88">
                  <c:v>92.240214971651582</c:v>
                </c:pt>
                <c:pt idx="89">
                  <c:v>92.192534929355062</c:v>
                </c:pt>
                <c:pt idx="90">
                  <c:v>92.142306117090726</c:v>
                </c:pt>
                <c:pt idx="91">
                  <c:v>92.089432666915059</c:v>
                </c:pt>
                <c:pt idx="92">
                  <c:v>92.033836774757731</c:v>
                </c:pt>
                <c:pt idx="93">
                  <c:v>91.975460841298286</c:v>
                </c:pt>
                <c:pt idx="94">
                  <c:v>91.914269211064351</c:v>
                </c:pt>
                <c:pt idx="95">
                  <c:v>91.850249425461811</c:v>
                </c:pt>
                <c:pt idx="96">
                  <c:v>91.783412924183096</c:v>
                </c:pt>
                <c:pt idx="97">
                  <c:v>91.713795153237029</c:v>
                </c:pt>
                <c:pt idx="98">
                  <c:v>91.641455065130685</c:v>
                </c:pt>
                <c:pt idx="99">
                  <c:v>91.566474025532045</c:v>
                </c:pt>
                <c:pt idx="100">
                  <c:v>91.488954168881975</c:v>
                </c:pt>
                <c:pt idx="101">
                  <c:v>91.40901627077379</c:v>
                </c:pt>
                <c:pt idx="102">
                  <c:v>91.32679722562446</c:v>
                </c:pt>
                <c:pt idx="103">
                  <c:v>91.242447232840334</c:v>
                </c:pt>
                <c:pt idx="104">
                  <c:v>91.156126802551952</c:v>
                </c:pt>
                <c:pt idx="105">
                  <c:v>91.068003692926638</c:v>
                </c:pt>
                <c:pt idx="106">
                  <c:v>90.978249885548351</c:v>
                </c:pt>
                <c:pt idx="107">
                  <c:v>90.887038694371739</c:v>
                </c:pt>
                <c:pt idx="108">
                  <c:v>90.794542088653486</c:v>
                </c:pt>
                <c:pt idx="109">
                  <c:v>90.700928292555531</c:v>
                </c:pt>
                <c:pt idx="110">
                  <c:v>90.606359705316095</c:v>
                </c:pt>
                <c:pt idx="111">
                  <c:v>90.510991167375309</c:v>
                </c:pt>
                <c:pt idx="112">
                  <c:v>90.414968580747129</c:v>
                </c:pt>
                <c:pt idx="113">
                  <c:v>90.318427877076189</c:v>
                </c:pt>
                <c:pt idx="114">
                  <c:v>90.221494314712018</c:v>
                </c:pt>
                <c:pt idx="115">
                  <c:v>90.124282076984969</c:v>
                </c:pt>
                <c:pt idx="116">
                  <c:v>90.026894137634599</c:v>
                </c:pt>
                <c:pt idx="117">
                  <c:v>89.929422355793236</c:v>
                </c:pt>
                <c:pt idx="118">
                  <c:v>89.831947761701045</c:v>
                </c:pt>
                <c:pt idx="119">
                  <c:v>89.734540994998156</c:v>
                </c:pt>
                <c:pt idx="120">
                  <c:v>89.637262859553161</c:v>
                </c:pt>
                <c:pt idx="121">
                  <c:v>89.540164961917341</c:v>
                </c:pt>
                <c:pt idx="122">
                  <c:v>89.443290404254796</c:v>
                </c:pt>
                <c:pt idx="123">
                  <c:v>89.346674506663589</c:v>
                </c:pt>
                <c:pt idx="124">
                  <c:v>89.250345537914271</c:v>
                </c:pt>
                <c:pt idx="125">
                  <c:v>89.154325437591993</c:v>
                </c:pt>
                <c:pt idx="126">
                  <c:v>89.05863051630196</c:v>
                </c:pt>
                <c:pt idx="127">
                  <c:v>88.963272123899472</c:v>
                </c:pt>
                <c:pt idx="128">
                  <c:v>88.868257278590463</c:v>
                </c:pt>
                <c:pt idx="129">
                  <c:v>88.773589252205937</c:v>
                </c:pt>
                <c:pt idx="130">
                  <c:v>88.67926810899371</c:v>
                </c:pt>
                <c:pt idx="131">
                  <c:v>88.585291196922967</c:v>
                </c:pt>
                <c:pt idx="132">
                  <c:v>88.49165359179743</c:v>
                </c:pt>
                <c:pt idx="133">
                  <c:v>88.398348495464717</c:v>
                </c:pt>
                <c:pt idx="134">
                  <c:v>88.305367590136015</c:v>
                </c:pt>
                <c:pt idx="135">
                  <c:v>88.212701351335014</c:v>
                </c:pt>
                <c:pt idx="136">
                  <c:v>88.120339322316681</c:v>
                </c:pt>
                <c:pt idx="137">
                  <c:v>88.028270352972541</c:v>
                </c:pt>
                <c:pt idx="138">
                  <c:v>87.936482806299395</c:v>
                </c:pt>
                <c:pt idx="139">
                  <c:v>87.844964735481497</c:v>
                </c:pt>
                <c:pt idx="140">
                  <c:v>87.753704034544114</c:v>
                </c:pt>
                <c:pt idx="141">
                  <c:v>87.662688565398426</c:v>
                </c:pt>
                <c:pt idx="142">
                  <c:v>87.57190626392871</c:v>
                </c:pt>
                <c:pt idx="143">
                  <c:v>87.481345227585223</c:v>
                </c:pt>
                <c:pt idx="144">
                  <c:v>87.390993786749846</c:v>
                </c:pt>
                <c:pt idx="145">
                  <c:v>87.300840561942309</c:v>
                </c:pt>
                <c:pt idx="146">
                  <c:v>87.210874508740559</c:v>
                </c:pt>
                <c:pt idx="147">
                  <c:v>87.121084952100091</c:v>
                </c:pt>
                <c:pt idx="148">
                  <c:v>87.031461611579147</c:v>
                </c:pt>
                <c:pt idx="149">
                  <c:v>86.941994618810725</c:v>
                </c:pt>
                <c:pt idx="150">
                  <c:v>86.852674528407107</c:v>
                </c:pt>
                <c:pt idx="151">
                  <c:v>86.763492323342362</c:v>
                </c:pt>
                <c:pt idx="152">
                  <c:v>86.674439415728926</c:v>
                </c:pt>
                <c:pt idx="153">
                  <c:v>86.585507643788134</c:v>
                </c:pt>
                <c:pt idx="154">
                  <c:v>86.4966892657106</c:v>
                </c:pt>
                <c:pt idx="155">
                  <c:v>86.407976951007996</c:v>
                </c:pt>
                <c:pt idx="156">
                  <c:v>86.319363769875693</c:v>
                </c:pt>
                <c:pt idx="157">
                  <c:v>86.230843181011181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6408"/>
        <c:axId val="420467544"/>
      </c:scatterChart>
      <c:valAx>
        <c:axId val="420636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7544"/>
        <c:crosses val="autoZero"/>
        <c:crossBetween val="midCat"/>
      </c:valAx>
      <c:valAx>
        <c:axId val="420467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6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97.611000000000004</c:v>
                </c:pt>
                <c:pt idx="1">
                  <c:v>98.778000000000006</c:v>
                </c:pt>
                <c:pt idx="2">
                  <c:v>97.5</c:v>
                </c:pt>
                <c:pt idx="3">
                  <c:v>98.703999999999994</c:v>
                </c:pt>
                <c:pt idx="4">
                  <c:v>98.203999999999994</c:v>
                </c:pt>
                <c:pt idx="5">
                  <c:v>96.573999999999998</c:v>
                </c:pt>
                <c:pt idx="6">
                  <c:v>97.314999999999998</c:v>
                </c:pt>
                <c:pt idx="7">
                  <c:v>97.778000000000006</c:v>
                </c:pt>
                <c:pt idx="8">
                  <c:v>97.406999999999996</c:v>
                </c:pt>
                <c:pt idx="9">
                  <c:v>95.962999999999994</c:v>
                </c:pt>
                <c:pt idx="10">
                  <c:v>96.519000000000005</c:v>
                </c:pt>
                <c:pt idx="11">
                  <c:v>96.721999999999994</c:v>
                </c:pt>
                <c:pt idx="12">
                  <c:v>97.203999999999994</c:v>
                </c:pt>
                <c:pt idx="13">
                  <c:v>97.314999999999998</c:v>
                </c:pt>
                <c:pt idx="14">
                  <c:v>96.221999999999994</c:v>
                </c:pt>
                <c:pt idx="15">
                  <c:v>96.444000000000003</c:v>
                </c:pt>
                <c:pt idx="16">
                  <c:v>96.5</c:v>
                </c:pt>
                <c:pt idx="17">
                  <c:v>97.332999999999998</c:v>
                </c:pt>
                <c:pt idx="18">
                  <c:v>97.388999999999996</c:v>
                </c:pt>
                <c:pt idx="19">
                  <c:v>96.832999999999998</c:v>
                </c:pt>
                <c:pt idx="20">
                  <c:v>96.944000000000003</c:v>
                </c:pt>
                <c:pt idx="21">
                  <c:v>97.221999999999994</c:v>
                </c:pt>
                <c:pt idx="22">
                  <c:v>97.814999999999998</c:v>
                </c:pt>
                <c:pt idx="23">
                  <c:v>97.259</c:v>
                </c:pt>
                <c:pt idx="24">
                  <c:v>96.703999999999994</c:v>
                </c:pt>
                <c:pt idx="25">
                  <c:v>96.759</c:v>
                </c:pt>
                <c:pt idx="26">
                  <c:v>97.093000000000004</c:v>
                </c:pt>
                <c:pt idx="27">
                  <c:v>97.332999999999998</c:v>
                </c:pt>
                <c:pt idx="28">
                  <c:v>97.073999999999998</c:v>
                </c:pt>
                <c:pt idx="29">
                  <c:v>98.5</c:v>
                </c:pt>
                <c:pt idx="30">
                  <c:v>97.63</c:v>
                </c:pt>
                <c:pt idx="31">
                  <c:v>97.63</c:v>
                </c:pt>
                <c:pt idx="32">
                  <c:v>98.462999999999994</c:v>
                </c:pt>
                <c:pt idx="33">
                  <c:v>98.037000000000006</c:v>
                </c:pt>
                <c:pt idx="34">
                  <c:v>98.647999999999996</c:v>
                </c:pt>
                <c:pt idx="35">
                  <c:v>97.685000000000002</c:v>
                </c:pt>
                <c:pt idx="36">
                  <c:v>98.611000000000004</c:v>
                </c:pt>
                <c:pt idx="37">
                  <c:v>98.519000000000005</c:v>
                </c:pt>
                <c:pt idx="38">
                  <c:v>97.814999999999998</c:v>
                </c:pt>
                <c:pt idx="39">
                  <c:v>99.221999999999994</c:v>
                </c:pt>
                <c:pt idx="40">
                  <c:v>99.352000000000004</c:v>
                </c:pt>
                <c:pt idx="41">
                  <c:v>100.444</c:v>
                </c:pt>
                <c:pt idx="42">
                  <c:v>100.556</c:v>
                </c:pt>
                <c:pt idx="43">
                  <c:v>101.13</c:v>
                </c:pt>
                <c:pt idx="44">
                  <c:v>100.46299999999999</c:v>
                </c:pt>
                <c:pt idx="45">
                  <c:v>103.01900000000001</c:v>
                </c:pt>
                <c:pt idx="46">
                  <c:v>103.667</c:v>
                </c:pt>
                <c:pt idx="47">
                  <c:v>104.51900000000001</c:v>
                </c:pt>
                <c:pt idx="48">
                  <c:v>104.815</c:v>
                </c:pt>
                <c:pt idx="49">
                  <c:v>107.185</c:v>
                </c:pt>
                <c:pt idx="50">
                  <c:v>110.22199999999999</c:v>
                </c:pt>
                <c:pt idx="51">
                  <c:v>113.48099999999999</c:v>
                </c:pt>
                <c:pt idx="52">
                  <c:v>117.96299999999999</c:v>
                </c:pt>
                <c:pt idx="53">
                  <c:v>124.241</c:v>
                </c:pt>
                <c:pt idx="54">
                  <c:v>132.55600000000001</c:v>
                </c:pt>
                <c:pt idx="55">
                  <c:v>144.94399999999999</c:v>
                </c:pt>
                <c:pt idx="56">
                  <c:v>158</c:v>
                </c:pt>
                <c:pt idx="57">
                  <c:v>171.148</c:v>
                </c:pt>
                <c:pt idx="58">
                  <c:v>184.57400000000001</c:v>
                </c:pt>
                <c:pt idx="59">
                  <c:v>193.815</c:v>
                </c:pt>
                <c:pt idx="60">
                  <c:v>200.79599999999999</c:v>
                </c:pt>
                <c:pt idx="61">
                  <c:v>206.77799999999999</c:v>
                </c:pt>
                <c:pt idx="62">
                  <c:v>207.25899999999999</c:v>
                </c:pt>
                <c:pt idx="63">
                  <c:v>202.185</c:v>
                </c:pt>
                <c:pt idx="64">
                  <c:v>181.852</c:v>
                </c:pt>
                <c:pt idx="65">
                  <c:v>140.96299999999999</c:v>
                </c:pt>
                <c:pt idx="66">
                  <c:v>107.72199999999999</c:v>
                </c:pt>
                <c:pt idx="67">
                  <c:v>102.093</c:v>
                </c:pt>
                <c:pt idx="68">
                  <c:v>100.833</c:v>
                </c:pt>
                <c:pt idx="69">
                  <c:v>101.611</c:v>
                </c:pt>
                <c:pt idx="70">
                  <c:v>101.03700000000001</c:v>
                </c:pt>
                <c:pt idx="71">
                  <c:v>99.906999999999996</c:v>
                </c:pt>
                <c:pt idx="72">
                  <c:v>101.259</c:v>
                </c:pt>
                <c:pt idx="73">
                  <c:v>104.352</c:v>
                </c:pt>
                <c:pt idx="74">
                  <c:v>108.315</c:v>
                </c:pt>
                <c:pt idx="75">
                  <c:v>113.98099999999999</c:v>
                </c:pt>
                <c:pt idx="76">
                  <c:v>123.833</c:v>
                </c:pt>
                <c:pt idx="77">
                  <c:v>133.48099999999999</c:v>
                </c:pt>
                <c:pt idx="78">
                  <c:v>144.55600000000001</c:v>
                </c:pt>
                <c:pt idx="79">
                  <c:v>153.167</c:v>
                </c:pt>
                <c:pt idx="80">
                  <c:v>161.40700000000001</c:v>
                </c:pt>
                <c:pt idx="81">
                  <c:v>166.833</c:v>
                </c:pt>
                <c:pt idx="82">
                  <c:v>163.63</c:v>
                </c:pt>
                <c:pt idx="83">
                  <c:v>150.24100000000001</c:v>
                </c:pt>
                <c:pt idx="84">
                  <c:v>119</c:v>
                </c:pt>
                <c:pt idx="85">
                  <c:v>99.037000000000006</c:v>
                </c:pt>
                <c:pt idx="86">
                  <c:v>97.814999999999998</c:v>
                </c:pt>
                <c:pt idx="87">
                  <c:v>96.037000000000006</c:v>
                </c:pt>
                <c:pt idx="88">
                  <c:v>96.703999999999994</c:v>
                </c:pt>
                <c:pt idx="89">
                  <c:v>95.573999999999998</c:v>
                </c:pt>
                <c:pt idx="90">
                  <c:v>96.147999999999996</c:v>
                </c:pt>
                <c:pt idx="91">
                  <c:v>95.555999999999997</c:v>
                </c:pt>
                <c:pt idx="92">
                  <c:v>95.019000000000005</c:v>
                </c:pt>
                <c:pt idx="93">
                  <c:v>94.537000000000006</c:v>
                </c:pt>
                <c:pt idx="94">
                  <c:v>95.019000000000005</c:v>
                </c:pt>
                <c:pt idx="95">
                  <c:v>95.593000000000004</c:v>
                </c:pt>
                <c:pt idx="96">
                  <c:v>94.796000000000006</c:v>
                </c:pt>
                <c:pt idx="97">
                  <c:v>95.314999999999998</c:v>
                </c:pt>
                <c:pt idx="98">
                  <c:v>95.778000000000006</c:v>
                </c:pt>
                <c:pt idx="99">
                  <c:v>95.444000000000003</c:v>
                </c:pt>
                <c:pt idx="100">
                  <c:v>95.573999999999998</c:v>
                </c:pt>
                <c:pt idx="101">
                  <c:v>95.721999999999994</c:v>
                </c:pt>
                <c:pt idx="102">
                  <c:v>96.5</c:v>
                </c:pt>
                <c:pt idx="103">
                  <c:v>95.406999999999996</c:v>
                </c:pt>
                <c:pt idx="104">
                  <c:v>95.796000000000006</c:v>
                </c:pt>
                <c:pt idx="105">
                  <c:v>96.278000000000006</c:v>
                </c:pt>
                <c:pt idx="106">
                  <c:v>97.593000000000004</c:v>
                </c:pt>
                <c:pt idx="107">
                  <c:v>96.037000000000006</c:v>
                </c:pt>
                <c:pt idx="108">
                  <c:v>98.444000000000003</c:v>
                </c:pt>
                <c:pt idx="109">
                  <c:v>100.70399999999999</c:v>
                </c:pt>
                <c:pt idx="110">
                  <c:v>103.241</c:v>
                </c:pt>
                <c:pt idx="111">
                  <c:v>105.667</c:v>
                </c:pt>
                <c:pt idx="112">
                  <c:v>109.833</c:v>
                </c:pt>
                <c:pt idx="113">
                  <c:v>112.852</c:v>
                </c:pt>
                <c:pt idx="114">
                  <c:v>116.13</c:v>
                </c:pt>
                <c:pt idx="115">
                  <c:v>117.46299999999999</c:v>
                </c:pt>
                <c:pt idx="116">
                  <c:v>117.87</c:v>
                </c:pt>
                <c:pt idx="117">
                  <c:v>114.574</c:v>
                </c:pt>
                <c:pt idx="118">
                  <c:v>110.759</c:v>
                </c:pt>
                <c:pt idx="119">
                  <c:v>105.63</c:v>
                </c:pt>
                <c:pt idx="120">
                  <c:v>101.093</c:v>
                </c:pt>
                <c:pt idx="121">
                  <c:v>97.593000000000004</c:v>
                </c:pt>
                <c:pt idx="122">
                  <c:v>94.055999999999997</c:v>
                </c:pt>
                <c:pt idx="123">
                  <c:v>93.741</c:v>
                </c:pt>
                <c:pt idx="124">
                  <c:v>93.852000000000004</c:v>
                </c:pt>
                <c:pt idx="125">
                  <c:v>93.111000000000004</c:v>
                </c:pt>
                <c:pt idx="126">
                  <c:v>93.221999999999994</c:v>
                </c:pt>
                <c:pt idx="127">
                  <c:v>92.87</c:v>
                </c:pt>
                <c:pt idx="128">
                  <c:v>92.63</c:v>
                </c:pt>
                <c:pt idx="129">
                  <c:v>93.055999999999997</c:v>
                </c:pt>
                <c:pt idx="130">
                  <c:v>92.814999999999998</c:v>
                </c:pt>
                <c:pt idx="131">
                  <c:v>91.388999999999996</c:v>
                </c:pt>
                <c:pt idx="132">
                  <c:v>93.462999999999994</c:v>
                </c:pt>
                <c:pt idx="133">
                  <c:v>93.888999999999996</c:v>
                </c:pt>
                <c:pt idx="134">
                  <c:v>94.426000000000002</c:v>
                </c:pt>
                <c:pt idx="135">
                  <c:v>95.314999999999998</c:v>
                </c:pt>
                <c:pt idx="136">
                  <c:v>96.741</c:v>
                </c:pt>
                <c:pt idx="137">
                  <c:v>98.980999999999995</c:v>
                </c:pt>
                <c:pt idx="138">
                  <c:v>100</c:v>
                </c:pt>
                <c:pt idx="139">
                  <c:v>102.093</c:v>
                </c:pt>
                <c:pt idx="140">
                  <c:v>102.852</c:v>
                </c:pt>
                <c:pt idx="141">
                  <c:v>103.352</c:v>
                </c:pt>
                <c:pt idx="142">
                  <c:v>102.944</c:v>
                </c:pt>
                <c:pt idx="143">
                  <c:v>100.27800000000001</c:v>
                </c:pt>
                <c:pt idx="144">
                  <c:v>98.647999999999996</c:v>
                </c:pt>
                <c:pt idx="145">
                  <c:v>95.388999999999996</c:v>
                </c:pt>
                <c:pt idx="146">
                  <c:v>93.259</c:v>
                </c:pt>
                <c:pt idx="147">
                  <c:v>93.259</c:v>
                </c:pt>
                <c:pt idx="148">
                  <c:v>92.593000000000004</c:v>
                </c:pt>
                <c:pt idx="149">
                  <c:v>92.241</c:v>
                </c:pt>
                <c:pt idx="150">
                  <c:v>91.926000000000002</c:v>
                </c:pt>
                <c:pt idx="151">
                  <c:v>92.185000000000002</c:v>
                </c:pt>
                <c:pt idx="152">
                  <c:v>91.63</c:v>
                </c:pt>
                <c:pt idx="153">
                  <c:v>91.667000000000002</c:v>
                </c:pt>
                <c:pt idx="154">
                  <c:v>91.037000000000006</c:v>
                </c:pt>
                <c:pt idx="155">
                  <c:v>91.703999999999994</c:v>
                </c:pt>
                <c:pt idx="156">
                  <c:v>91.962999999999994</c:v>
                </c:pt>
                <c:pt idx="157">
                  <c:v>91.647999999999996</c:v>
                </c:pt>
                <c:pt idx="158">
                  <c:v>91.296000000000006</c:v>
                </c:pt>
                <c:pt idx="159">
                  <c:v>91.332999999999998</c:v>
                </c:pt>
                <c:pt idx="160">
                  <c:v>91.703999999999994</c:v>
                </c:pt>
                <c:pt idx="161">
                  <c:v>91.480999999999995</c:v>
                </c:pt>
                <c:pt idx="162">
                  <c:v>91.019000000000005</c:v>
                </c:pt>
                <c:pt idx="163">
                  <c:v>90.647999999999996</c:v>
                </c:pt>
                <c:pt idx="164">
                  <c:v>91.537000000000006</c:v>
                </c:pt>
                <c:pt idx="165">
                  <c:v>91.462999999999994</c:v>
                </c:pt>
                <c:pt idx="166">
                  <c:v>90.980999999999995</c:v>
                </c:pt>
                <c:pt idx="167">
                  <c:v>90.944000000000003</c:v>
                </c:pt>
                <c:pt idx="168">
                  <c:v>89.926000000000002</c:v>
                </c:pt>
                <c:pt idx="169">
                  <c:v>90.167000000000002</c:v>
                </c:pt>
                <c:pt idx="170">
                  <c:v>89.87</c:v>
                </c:pt>
                <c:pt idx="171">
                  <c:v>90.296000000000006</c:v>
                </c:pt>
                <c:pt idx="172">
                  <c:v>90.721999999999994</c:v>
                </c:pt>
                <c:pt idx="173">
                  <c:v>90.759</c:v>
                </c:pt>
                <c:pt idx="174">
                  <c:v>90.593000000000004</c:v>
                </c:pt>
                <c:pt idx="175">
                  <c:v>91.537000000000006</c:v>
                </c:pt>
                <c:pt idx="176">
                  <c:v>90.980999999999995</c:v>
                </c:pt>
                <c:pt idx="177">
                  <c:v>91.167000000000002</c:v>
                </c:pt>
                <c:pt idx="178">
                  <c:v>91.426000000000002</c:v>
                </c:pt>
                <c:pt idx="179">
                  <c:v>91.278000000000006</c:v>
                </c:pt>
                <c:pt idx="180">
                  <c:v>90.073999999999998</c:v>
                </c:pt>
                <c:pt idx="181">
                  <c:v>90.980999999999995</c:v>
                </c:pt>
                <c:pt idx="182">
                  <c:v>90.888999999999996</c:v>
                </c:pt>
                <c:pt idx="183">
                  <c:v>91.37</c:v>
                </c:pt>
                <c:pt idx="184">
                  <c:v>91.685000000000002</c:v>
                </c:pt>
                <c:pt idx="185">
                  <c:v>91.278000000000006</c:v>
                </c:pt>
                <c:pt idx="186">
                  <c:v>91.426000000000002</c:v>
                </c:pt>
                <c:pt idx="187">
                  <c:v>92.259</c:v>
                </c:pt>
                <c:pt idx="188">
                  <c:v>91.055999999999997</c:v>
                </c:pt>
                <c:pt idx="189">
                  <c:v>91.259</c:v>
                </c:pt>
                <c:pt idx="190">
                  <c:v>91</c:v>
                </c:pt>
                <c:pt idx="191">
                  <c:v>90.555999999999997</c:v>
                </c:pt>
                <c:pt idx="192">
                  <c:v>91.63</c:v>
                </c:pt>
                <c:pt idx="193">
                  <c:v>91.314999999999998</c:v>
                </c:pt>
                <c:pt idx="194">
                  <c:v>90.203999999999994</c:v>
                </c:pt>
                <c:pt idx="195">
                  <c:v>91.147999999999996</c:v>
                </c:pt>
                <c:pt idx="196">
                  <c:v>91.5</c:v>
                </c:pt>
                <c:pt idx="197">
                  <c:v>90.832999999999998</c:v>
                </c:pt>
                <c:pt idx="198">
                  <c:v>91.444000000000003</c:v>
                </c:pt>
                <c:pt idx="199">
                  <c:v>90.741</c:v>
                </c:pt>
                <c:pt idx="200">
                  <c:v>90.296000000000006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99.112244681347576</c:v>
                </c:pt>
                <c:pt idx="17">
                  <c:v>99.084865254234941</c:v>
                </c:pt>
                <c:pt idx="18">
                  <c:v>99.057493721935884</c:v>
                </c:pt>
                <c:pt idx="19">
                  <c:v>99.030130587377144</c:v>
                </c:pt>
                <c:pt idx="20">
                  <c:v>99.002776376906823</c:v>
                </c:pt>
                <c:pt idx="21">
                  <c:v>98.975431640112589</c:v>
                </c:pt>
                <c:pt idx="22">
                  <c:v>98.948096949384137</c:v>
                </c:pt>
                <c:pt idx="23">
                  <c:v>98.92077289917242</c:v>
                </c:pt>
                <c:pt idx="24">
                  <c:v>98.893460104890821</c:v>
                </c:pt>
                <c:pt idx="25">
                  <c:v>98.866159201396016</c:v>
                </c:pt>
                <c:pt idx="26">
                  <c:v>98.838870840977634</c:v>
                </c:pt>
                <c:pt idx="27">
                  <c:v>98.81159569077613</c:v>
                </c:pt>
                <c:pt idx="28">
                  <c:v>98.784334429537367</c:v>
                </c:pt>
                <c:pt idx="29">
                  <c:v>98.757087743600735</c:v>
                </c:pt>
                <c:pt idx="30">
                  <c:v>98.72985632200357</c:v>
                </c:pt>
                <c:pt idx="31">
                  <c:v>98.702640850572607</c:v>
                </c:pt>
                <c:pt idx="32">
                  <c:v>98.675442004871584</c:v>
                </c:pt>
                <c:pt idx="33">
                  <c:v>98.648260441957291</c:v>
                </c:pt>
                <c:pt idx="34">
                  <c:v>98.621096791496427</c:v>
                </c:pt>
                <c:pt idx="35">
                  <c:v>98.593951650243085</c:v>
                </c:pt>
                <c:pt idx="36">
                  <c:v>98.566825601713674</c:v>
                </c:pt>
                <c:pt idx="37">
                  <c:v>98.53971936730315</c:v>
                </c:pt>
                <c:pt idx="38">
                  <c:v>98.512634560813808</c:v>
                </c:pt>
                <c:pt idx="39">
                  <c:v>98.48557696654683</c:v>
                </c:pt>
                <c:pt idx="40">
                  <c:v>98.458569484818753</c:v>
                </c:pt>
                <c:pt idx="41">
                  <c:v>98.431698978711594</c:v>
                </c:pt>
                <c:pt idx="42">
                  <c:v>98.405271665834917</c:v>
                </c:pt>
                <c:pt idx="43">
                  <c:v>98.380284620675909</c:v>
                </c:pt>
                <c:pt idx="44">
                  <c:v>98.359730196528815</c:v>
                </c:pt>
                <c:pt idx="45">
                  <c:v>98.351871113405124</c:v>
                </c:pt>
                <c:pt idx="46">
                  <c:v>98.377654379985174</c:v>
                </c:pt>
                <c:pt idx="47">
                  <c:v>98.485695624435962</c:v>
                </c:pt>
                <c:pt idx="48">
                  <c:v>98.778893534110679</c:v>
                </c:pt>
                <c:pt idx="49">
                  <c:v>99.45479284791783</c:v>
                </c:pt>
                <c:pt idx="50">
                  <c:v>100.85462371863369</c:v>
                </c:pt>
                <c:pt idx="51">
                  <c:v>103.50197357011083</c:v>
                </c:pt>
                <c:pt idx="52">
                  <c:v>108.0945089243522</c:v>
                </c:pt>
                <c:pt idx="53">
                  <c:v>115.40221389305248</c:v>
                </c:pt>
                <c:pt idx="54">
                  <c:v>126.04049526035276</c:v>
                </c:pt>
                <c:pt idx="55">
                  <c:v>140.13865082846416</c:v>
                </c:pt>
                <c:pt idx="56">
                  <c:v>157.00417801111863</c:v>
                </c:pt>
                <c:pt idx="57">
                  <c:v>174.95024165955178</c:v>
                </c:pt>
                <c:pt idx="58">
                  <c:v>191.44931823732026</c:v>
                </c:pt>
                <c:pt idx="59">
                  <c:v>203.66637175055709</c:v>
                </c:pt>
                <c:pt idx="60">
                  <c:v>209.2410163200714</c:v>
                </c:pt>
                <c:pt idx="61">
                  <c:v>207.02811242786817</c:v>
                </c:pt>
                <c:pt idx="62">
                  <c:v>197.47901837138571</c:v>
                </c:pt>
                <c:pt idx="63">
                  <c:v>182.48978107415462</c:v>
                </c:pt>
                <c:pt idx="64">
                  <c:v>164.78612869026679</c:v>
                </c:pt>
                <c:pt idx="65">
                  <c:v>147.11829599157554</c:v>
                </c:pt>
                <c:pt idx="66">
                  <c:v>131.58950575969823</c:v>
                </c:pt>
                <c:pt idx="67">
                  <c:v>119.33014456982991</c:v>
                </c:pt>
                <c:pt idx="68">
                  <c:v>110.54229001263815</c:v>
                </c:pt>
                <c:pt idx="69">
                  <c:v>104.78977254576418</c:v>
                </c:pt>
                <c:pt idx="70">
                  <c:v>101.36314203353236</c:v>
                </c:pt>
                <c:pt idx="71">
                  <c:v>99.59866507267094</c:v>
                </c:pt>
                <c:pt idx="72">
                  <c:v>99.116809891674038</c:v>
                </c:pt>
                <c:pt idx="73">
                  <c:v>99.996395416838283</c:v>
                </c:pt>
                <c:pt idx="74">
                  <c:v>102.86319519775104</c:v>
                </c:pt>
                <c:pt idx="75">
                  <c:v>108.75852820817778</c:v>
                </c:pt>
                <c:pt idx="76">
                  <c:v>118.59477033049097</c:v>
                </c:pt>
                <c:pt idx="77">
                  <c:v>132.20623915127817</c:v>
                </c:pt>
                <c:pt idx="78">
                  <c:v>147.4928286129591</c:v>
                </c:pt>
                <c:pt idx="79">
                  <c:v>160.51236765624827</c:v>
                </c:pt>
                <c:pt idx="80">
                  <c:v>166.9846911724064</c:v>
                </c:pt>
                <c:pt idx="81">
                  <c:v>164.52377346253172</c:v>
                </c:pt>
                <c:pt idx="82">
                  <c:v>154.03386768226471</c:v>
                </c:pt>
                <c:pt idx="83">
                  <c:v>139.16931287308384</c:v>
                </c:pt>
                <c:pt idx="84">
                  <c:v>124.29066309656037</c:v>
                </c:pt>
                <c:pt idx="85">
                  <c:v>112.45376047462969</c:v>
                </c:pt>
                <c:pt idx="86">
                  <c:v>104.64406579065236</c:v>
                </c:pt>
                <c:pt idx="87">
                  <c:v>100.2776393676383</c:v>
                </c:pt>
                <c:pt idx="88">
                  <c:v>98.175076855351946</c:v>
                </c:pt>
                <c:pt idx="89">
                  <c:v>97.282801510409044</c:v>
                </c:pt>
                <c:pt idx="90">
                  <c:v>96.929829853030597</c:v>
                </c:pt>
                <c:pt idx="91">
                  <c:v>96.779320378955106</c:v>
                </c:pt>
                <c:pt idx="92">
                  <c:v>96.692556189629784</c:v>
                </c:pt>
                <c:pt idx="93">
                  <c:v>96.621712989572771</c:v>
                </c:pt>
                <c:pt idx="94">
                  <c:v>96.552831685557834</c:v>
                </c:pt>
                <c:pt idx="95">
                  <c:v>96.482457282883857</c:v>
                </c:pt>
                <c:pt idx="96">
                  <c:v>96.409895379815012</c:v>
                </c:pt>
                <c:pt idx="97">
                  <c:v>96.335086638452495</c:v>
                </c:pt>
                <c:pt idx="98">
                  <c:v>96.258130976149303</c:v>
                </c:pt>
                <c:pt idx="99">
                  <c:v>96.179255963365591</c:v>
                </c:pt>
                <c:pt idx="100">
                  <c:v>96.099022475788075</c:v>
                </c:pt>
                <c:pt idx="101">
                  <c:v>96.018989637569732</c:v>
                </c:pt>
                <c:pt idx="102">
                  <c:v>95.943482932593824</c:v>
                </c:pt>
                <c:pt idx="103">
                  <c:v>95.883687333117976</c:v>
                </c:pt>
                <c:pt idx="104">
                  <c:v>95.865781627219846</c:v>
                </c:pt>
                <c:pt idx="105">
                  <c:v>95.944370672074839</c:v>
                </c:pt>
                <c:pt idx="106">
                  <c:v>96.219568676921654</c:v>
                </c:pt>
                <c:pt idx="107">
                  <c:v>96.849649433078</c:v>
                </c:pt>
                <c:pt idx="108">
                  <c:v>98.042914604265178</c:v>
                </c:pt>
                <c:pt idx="109">
                  <c:v>100.00909596130177</c:v>
                </c:pt>
                <c:pt idx="110">
                  <c:v>102.86223868769464</c:v>
                </c:pt>
                <c:pt idx="111">
                  <c:v>106.49810711425772</c:v>
                </c:pt>
                <c:pt idx="112">
                  <c:v>110.50708661044568</c:v>
                </c:pt>
                <c:pt idx="113">
                  <c:v>114.19764210490143</c:v>
                </c:pt>
                <c:pt idx="114">
                  <c:v>116.76750058301012</c:v>
                </c:pt>
                <c:pt idx="115">
                  <c:v>117.57615405557571</c:v>
                </c:pt>
                <c:pt idx="116">
                  <c:v>116.3945901946628</c:v>
                </c:pt>
                <c:pt idx="117">
                  <c:v>113.49974140660753</c:v>
                </c:pt>
                <c:pt idx="118">
                  <c:v>109.5606541138024</c:v>
                </c:pt>
                <c:pt idx="119">
                  <c:v>105.38008193089132</c:v>
                </c:pt>
                <c:pt idx="120">
                  <c:v>101.62732157345349</c:v>
                </c:pt>
                <c:pt idx="121">
                  <c:v>98.680980281519055</c:v>
                </c:pt>
                <c:pt idx="122">
                  <c:v>96.619050638028654</c:v>
                </c:pt>
                <c:pt idx="123">
                  <c:v>95.312916264986868</c:v>
                </c:pt>
                <c:pt idx="124">
                  <c:v>94.549599115595356</c:v>
                </c:pt>
                <c:pt idx="125">
                  <c:v>94.124521255127888</c:v>
                </c:pt>
                <c:pt idx="126">
                  <c:v>93.885485397973994</c:v>
                </c:pt>
                <c:pt idx="127">
                  <c:v>93.738044242466202</c:v>
                </c:pt>
                <c:pt idx="128">
                  <c:v>93.632378912743633</c:v>
                </c:pt>
                <c:pt idx="129">
                  <c:v>93.547909746303787</c:v>
                </c:pt>
                <c:pt idx="130">
                  <c:v>93.484092756534622</c:v>
                </c:pt>
                <c:pt idx="131">
                  <c:v>93.460040196680282</c:v>
                </c:pt>
                <c:pt idx="132">
                  <c:v>93.521903515424583</c:v>
                </c:pt>
                <c:pt idx="133">
                  <c:v>93.752584990618203</c:v>
                </c:pt>
                <c:pt idx="134">
                  <c:v>94.27179289332976</c:v>
                </c:pt>
                <c:pt idx="135">
                  <c:v>95.209545167856419</c:v>
                </c:pt>
                <c:pt idx="136">
                  <c:v>96.642517293007487</c:v>
                </c:pt>
                <c:pt idx="137">
                  <c:v>98.507429249468686</c:v>
                </c:pt>
                <c:pt idx="138">
                  <c:v>100.53981742903261</c:v>
                </c:pt>
                <c:pt idx="139">
                  <c:v>102.29987733385079</c:v>
                </c:pt>
                <c:pt idx="140">
                  <c:v>103.31049620183992</c:v>
                </c:pt>
                <c:pt idx="141">
                  <c:v>103.25571946841812</c:v>
                </c:pt>
                <c:pt idx="142">
                  <c:v>102.12850509562611</c:v>
                </c:pt>
                <c:pt idx="143">
                  <c:v>100.23412383491299</c:v>
                </c:pt>
                <c:pt idx="144">
                  <c:v>98.046975970111305</c:v>
                </c:pt>
                <c:pt idx="145">
                  <c:v>96.01182679375168</c:v>
                </c:pt>
                <c:pt idx="146">
                  <c:v>94.40166731131103</c:v>
                </c:pt>
                <c:pt idx="147">
                  <c:v>93.28727010227702</c:v>
                </c:pt>
                <c:pt idx="148">
                  <c:v>92.595968587915209</c:v>
                </c:pt>
                <c:pt idx="149">
                  <c:v>92.198377998699328</c:v>
                </c:pt>
                <c:pt idx="150">
                  <c:v>91.973459922763922</c:v>
                </c:pt>
                <c:pt idx="151">
                  <c:v>91.836264730552273</c:v>
                </c:pt>
                <c:pt idx="152">
                  <c:v>91.738053385314728</c:v>
                </c:pt>
                <c:pt idx="153">
                  <c:v>91.655140406891221</c:v>
                </c:pt>
                <c:pt idx="154">
                  <c:v>91.577592619638111</c:v>
                </c:pt>
                <c:pt idx="155">
                  <c:v>91.501772759382447</c:v>
                </c:pt>
                <c:pt idx="156">
                  <c:v>91.426506774147384</c:v>
                </c:pt>
                <c:pt idx="157">
                  <c:v>91.351455937120207</c:v>
                </c:pt>
                <c:pt idx="158">
                  <c:v>91.276529442614063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99.112244681347576</c:v>
                </c:pt>
                <c:pt idx="17">
                  <c:v>99.084865254234941</c:v>
                </c:pt>
                <c:pt idx="18">
                  <c:v>99.057493721935884</c:v>
                </c:pt>
                <c:pt idx="19">
                  <c:v>99.030130587377144</c:v>
                </c:pt>
                <c:pt idx="20">
                  <c:v>99.002776376906823</c:v>
                </c:pt>
                <c:pt idx="21">
                  <c:v>98.975431640112589</c:v>
                </c:pt>
                <c:pt idx="22">
                  <c:v>98.948096949384137</c:v>
                </c:pt>
                <c:pt idx="23">
                  <c:v>98.92077289917242</c:v>
                </c:pt>
                <c:pt idx="24">
                  <c:v>98.893460104890821</c:v>
                </c:pt>
                <c:pt idx="25">
                  <c:v>98.866159201396016</c:v>
                </c:pt>
                <c:pt idx="26">
                  <c:v>98.838870840977634</c:v>
                </c:pt>
                <c:pt idx="27">
                  <c:v>98.81159569077613</c:v>
                </c:pt>
                <c:pt idx="28">
                  <c:v>98.784334429537353</c:v>
                </c:pt>
                <c:pt idx="29">
                  <c:v>98.75708774360065</c:v>
                </c:pt>
                <c:pt idx="30">
                  <c:v>98.729856322002817</c:v>
                </c:pt>
                <c:pt idx="31">
                  <c:v>98.702640850566354</c:v>
                </c:pt>
                <c:pt idx="32">
                  <c:v>98.67544200482287</c:v>
                </c:pt>
                <c:pt idx="33">
                  <c:v>98.64826044160408</c:v>
                </c:pt>
                <c:pt idx="34">
                  <c:v>98.621096789112173</c:v>
                </c:pt>
                <c:pt idx="35">
                  <c:v>98.593951635258719</c:v>
                </c:pt>
                <c:pt idx="36">
                  <c:v>98.566825514035727</c:v>
                </c:pt>
                <c:pt idx="37">
                  <c:v>98.539718889655333</c:v>
                </c:pt>
                <c:pt idx="38">
                  <c:v>98.512632138163454</c:v>
                </c:pt>
                <c:pt idx="39">
                  <c:v>98.485565526200929</c:v>
                </c:pt>
                <c:pt idx="40">
                  <c:v>98.458519186548457</c:v>
                </c:pt>
                <c:pt idx="41">
                  <c:v>98.431493090053422</c:v>
                </c:pt>
                <c:pt idx="42">
                  <c:v>98.404487013494901</c:v>
                </c:pt>
                <c:pt idx="43">
                  <c:v>98.377500502898215</c:v>
                </c:pt>
                <c:pt idx="44">
                  <c:v>98.350532831762848</c:v>
                </c:pt>
                <c:pt idx="45">
                  <c:v>98.323582953618413</c:v>
                </c:pt>
                <c:pt idx="46">
                  <c:v>98.29664944827077</c:v>
                </c:pt>
                <c:pt idx="47">
                  <c:v>98.269730461048297</c:v>
                </c:pt>
                <c:pt idx="48">
                  <c:v>98.242823634304159</c:v>
                </c:pt>
                <c:pt idx="49">
                  <c:v>98.215926030379251</c:v>
                </c:pt>
                <c:pt idx="50">
                  <c:v>98.189034045180037</c:v>
                </c:pt>
                <c:pt idx="51">
                  <c:v>98.162143311480861</c:v>
                </c:pt>
                <c:pt idx="52">
                  <c:v>98.135248591024052</c:v>
                </c:pt>
                <c:pt idx="53">
                  <c:v>98.108343654463638</c:v>
                </c:pt>
                <c:pt idx="54">
                  <c:v>98.081421148188838</c:v>
                </c:pt>
                <c:pt idx="55">
                  <c:v>98.054472447072627</c:v>
                </c:pt>
                <c:pt idx="56">
                  <c:v>98.027487492227721</c:v>
                </c:pt>
                <c:pt idx="57">
                  <c:v>98.000454612922269</c:v>
                </c:pt>
                <c:pt idx="58">
                  <c:v>97.973360331922621</c:v>
                </c:pt>
                <c:pt idx="59">
                  <c:v>97.946189153697631</c:v>
                </c:pt>
                <c:pt idx="60">
                  <c:v>97.91892333515176</c:v>
                </c:pt>
                <c:pt idx="61">
                  <c:v>97.891542638865488</c:v>
                </c:pt>
                <c:pt idx="62">
                  <c:v>97.864024069227256</c:v>
                </c:pt>
                <c:pt idx="63">
                  <c:v>97.836341592353293</c:v>
                </c:pt>
                <c:pt idx="64">
                  <c:v>97.808465841333103</c:v>
                </c:pt>
                <c:pt idx="65">
                  <c:v>97.780363809118072</c:v>
                </c:pt>
                <c:pt idx="66">
                  <c:v>97.751998532311546</c:v>
                </c:pt>
                <c:pt idx="67">
                  <c:v>97.72332877022744</c:v>
                </c:pt>
                <c:pt idx="68">
                  <c:v>97.694308684875011</c:v>
                </c:pt>
                <c:pt idx="69">
                  <c:v>97.664887528998662</c:v>
                </c:pt>
                <c:pt idx="70">
                  <c:v>97.635009350947968</c:v>
                </c:pt>
                <c:pt idx="71">
                  <c:v>97.604612726953604</c:v>
                </c:pt>
                <c:pt idx="72">
                  <c:v>97.573630533302818</c:v>
                </c:pt>
                <c:pt idx="73">
                  <c:v>97.541989772884193</c:v>
                </c:pt>
                <c:pt idx="74">
                  <c:v>97.509611472521669</c:v>
                </c:pt>
                <c:pt idx="75">
                  <c:v>97.476410669330349</c:v>
                </c:pt>
                <c:pt idx="76">
                  <c:v>97.442296505853918</c:v>
                </c:pt>
                <c:pt idx="77">
                  <c:v>97.407172454807608</c:v>
                </c:pt>
                <c:pt idx="78">
                  <c:v>97.370936694644314</c:v>
                </c:pt>
                <c:pt idx="79">
                  <c:v>97.333482656648584</c:v>
                </c:pt>
                <c:pt idx="80">
                  <c:v>97.294699762598569</c:v>
                </c:pt>
                <c:pt idx="81">
                  <c:v>97.254474368978038</c:v>
                </c:pt>
                <c:pt idx="82">
                  <c:v>97.212690929056109</c:v>
                </c:pt>
                <c:pt idx="83">
                  <c:v>97.16923337773018</c:v>
                </c:pt>
                <c:pt idx="84">
                  <c:v>97.123986735788648</c:v>
                </c:pt>
                <c:pt idx="85">
                  <c:v>97.076838920277709</c:v>
                </c:pt>
                <c:pt idx="86">
                  <c:v>97.027682736190798</c:v>
                </c:pt>
                <c:pt idx="87">
                  <c:v>96.976418012191857</c:v>
                </c:pt>
                <c:pt idx="88">
                  <c:v>96.922953830184397</c:v>
                </c:pt>
                <c:pt idx="89">
                  <c:v>96.867210786099605</c:v>
                </c:pt>
                <c:pt idx="90">
                  <c:v>96.809123208314674</c:v>
                </c:pt>
                <c:pt idx="91">
                  <c:v>96.748641251721381</c:v>
                </c:pt>
                <c:pt idx="92">
                  <c:v>96.685732780740096</c:v>
                </c:pt>
                <c:pt idx="93">
                  <c:v>96.620384954462907</c:v>
                </c:pt>
                <c:pt idx="94">
                  <c:v>96.552605432298776</c:v>
                </c:pt>
                <c:pt idx="95">
                  <c:v>96.482423129268341</c:v>
                </c:pt>
                <c:pt idx="96">
                  <c:v>96.409888466260639</c:v>
                </c:pt>
                <c:pt idx="97">
                  <c:v>96.335073081382632</c:v>
                </c:pt>
                <c:pt idx="98">
                  <c:v>96.258068992766169</c:v>
                </c:pt>
                <c:pt idx="99">
                  <c:v>96.178987229182468</c:v>
                </c:pt>
                <c:pt idx="100">
                  <c:v>96.097955970630778</c:v>
                </c:pt>
                <c:pt idx="101">
                  <c:v>96.015118264733005</c:v>
                </c:pt>
                <c:pt idx="102">
                  <c:v>95.930629404458628</c:v>
                </c:pt>
                <c:pt idx="103">
                  <c:v>95.844654066964424</c:v>
                </c:pt>
                <c:pt idx="104">
                  <c:v>95.757363321224531</c:v>
                </c:pt>
                <c:pt idx="105">
                  <c:v>95.668931613315138</c:v>
                </c:pt>
                <c:pt idx="106">
                  <c:v>95.579533832990194</c:v>
                </c:pt>
                <c:pt idx="107">
                  <c:v>95.489342554366459</c:v>
                </c:pt>
                <c:pt idx="108">
                  <c:v>95.398525528368793</c:v>
                </c:pt>
                <c:pt idx="109">
                  <c:v>95.307243486557667</c:v>
                </c:pt>
                <c:pt idx="110">
                  <c:v>95.215648296621993</c:v>
                </c:pt>
                <c:pt idx="111">
                  <c:v>95.12388149063257</c:v>
                </c:pt>
                <c:pt idx="112">
                  <c:v>95.032073169354319</c:v>
                </c:pt>
                <c:pt idx="113">
                  <c:v>94.940341270442957</c:v>
                </c:pt>
                <c:pt idx="114">
                  <c:v>94.848791175810078</c:v>
                </c:pt>
                <c:pt idx="115">
                  <c:v>94.757515624099454</c:v>
                </c:pt>
                <c:pt idx="116">
                  <c:v>94.666594888067024</c:v>
                </c:pt>
                <c:pt idx="117">
                  <c:v>94.576097173461079</c:v>
                </c:pt>
                <c:pt idx="118">
                  <c:v>94.48607919535938</c:v>
                </c:pt>
                <c:pt idx="119">
                  <c:v>94.396586889360236</c:v>
                </c:pt>
                <c:pt idx="120">
                  <c:v>94.307656218026608</c:v>
                </c:pt>
                <c:pt idx="121">
                  <c:v>94.219314037056293</c:v>
                </c:pt>
                <c:pt idx="122">
                  <c:v>94.131578990349936</c:v>
                </c:pt>
                <c:pt idx="123">
                  <c:v>94.044462408098241</c:v>
                </c:pt>
                <c:pt idx="124">
                  <c:v>93.957969186912365</c:v>
                </c:pt>
                <c:pt idx="125">
                  <c:v>93.872098635658247</c:v>
                </c:pt>
                <c:pt idx="126">
                  <c:v>93.786845274877209</c:v>
                </c:pt>
                <c:pt idx="127">
                  <c:v>93.702199581394268</c:v>
                </c:pt>
                <c:pt idx="128">
                  <c:v>93.618148672894733</c:v>
                </c:pt>
                <c:pt idx="129">
                  <c:v>93.534676929886601</c:v>
                </c:pt>
                <c:pt idx="130">
                  <c:v>93.451766554590506</c:v>
                </c:pt>
                <c:pt idx="131">
                  <c:v>93.369398067951806</c:v>
                </c:pt>
                <c:pt idx="132">
                  <c:v>93.287550747206723</c:v>
                </c:pt>
                <c:pt idx="133">
                  <c:v>93.206203007315935</c:v>
                </c:pt>
                <c:pt idx="134">
                  <c:v>93.125332730158675</c:v>
                </c:pt>
                <c:pt idx="135">
                  <c:v>93.044917545719258</c:v>
                </c:pt>
                <c:pt idx="136">
                  <c:v>92.964935069640958</c:v>
                </c:pt>
                <c:pt idx="137">
                  <c:v>92.885363101516418</c:v>
                </c:pt>
                <c:pt idx="138">
                  <c:v>92.806179788167327</c:v>
                </c:pt>
                <c:pt idx="139">
                  <c:v>92.727363755968724</c:v>
                </c:pt>
                <c:pt idx="140">
                  <c:v>92.648894216023209</c:v>
                </c:pt>
                <c:pt idx="141">
                  <c:v>92.570751045707652</c:v>
                </c:pt>
                <c:pt idx="142">
                  <c:v>92.492914849815378</c:v>
                </c:pt>
                <c:pt idx="143">
                  <c:v>92.415367004213422</c:v>
                </c:pt>
                <c:pt idx="144">
                  <c:v>92.338089684637211</c:v>
                </c:pt>
                <c:pt idx="145">
                  <c:v>92.261065882957666</c:v>
                </c:pt>
                <c:pt idx="146">
                  <c:v>92.18427941298701</c:v>
                </c:pt>
                <c:pt idx="147">
                  <c:v>92.1077149076377</c:v>
                </c:pt>
                <c:pt idx="148">
                  <c:v>92.031357809018942</c:v>
                </c:pt>
                <c:pt idx="149">
                  <c:v>91.955194352845297</c:v>
                </c:pt>
                <c:pt idx="150">
                  <c:v>91.879211548342866</c:v>
                </c:pt>
                <c:pt idx="151">
                  <c:v>91.803397154669852</c:v>
                </c:pt>
                <c:pt idx="152">
                  <c:v>91.727739654717709</c:v>
                </c:pt>
                <c:pt idx="153">
                  <c:v>91.652228227026455</c:v>
                </c:pt>
                <c:pt idx="154">
                  <c:v>91.576852716431816</c:v>
                </c:pt>
                <c:pt idx="155">
                  <c:v>91.501603603958998</c:v>
                </c:pt>
                <c:pt idx="156">
                  <c:v>91.426471976390715</c:v>
                </c:pt>
                <c:pt idx="157">
                  <c:v>91.351449495859612</c:v>
                </c:pt>
                <c:pt idx="158">
                  <c:v>91.276528369749755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8328"/>
        <c:axId val="420468720"/>
      </c:scatterChart>
      <c:valAx>
        <c:axId val="420468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8720"/>
        <c:crosses val="autoZero"/>
        <c:crossBetween val="midCat"/>
      </c:valAx>
      <c:valAx>
        <c:axId val="420468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68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102.44199999999999</c:v>
                </c:pt>
                <c:pt idx="1">
                  <c:v>102.01900000000001</c:v>
                </c:pt>
                <c:pt idx="2">
                  <c:v>101.962</c:v>
                </c:pt>
                <c:pt idx="3">
                  <c:v>101.75</c:v>
                </c:pt>
                <c:pt idx="4">
                  <c:v>102.05800000000001</c:v>
                </c:pt>
                <c:pt idx="5">
                  <c:v>101</c:v>
                </c:pt>
                <c:pt idx="6">
                  <c:v>100.23099999999999</c:v>
                </c:pt>
                <c:pt idx="7">
                  <c:v>101.26900000000001</c:v>
                </c:pt>
                <c:pt idx="8">
                  <c:v>100.75</c:v>
                </c:pt>
                <c:pt idx="9">
                  <c:v>101.423</c:v>
                </c:pt>
                <c:pt idx="10">
                  <c:v>100.30800000000001</c:v>
                </c:pt>
                <c:pt idx="11">
                  <c:v>101.44199999999999</c:v>
                </c:pt>
                <c:pt idx="12">
                  <c:v>101.923</c:v>
                </c:pt>
                <c:pt idx="13">
                  <c:v>101.462</c:v>
                </c:pt>
                <c:pt idx="14">
                  <c:v>101.13500000000001</c:v>
                </c:pt>
                <c:pt idx="15">
                  <c:v>101.01900000000001</c:v>
                </c:pt>
                <c:pt idx="16">
                  <c:v>101.962</c:v>
                </c:pt>
                <c:pt idx="17">
                  <c:v>101.462</c:v>
                </c:pt>
                <c:pt idx="18">
                  <c:v>102.538</c:v>
                </c:pt>
                <c:pt idx="19">
                  <c:v>100.923</c:v>
                </c:pt>
                <c:pt idx="20">
                  <c:v>101.327</c:v>
                </c:pt>
                <c:pt idx="21">
                  <c:v>101.63500000000001</c:v>
                </c:pt>
                <c:pt idx="22">
                  <c:v>102.212</c:v>
                </c:pt>
                <c:pt idx="23">
                  <c:v>102.404</c:v>
                </c:pt>
                <c:pt idx="24">
                  <c:v>101.94199999999999</c:v>
                </c:pt>
                <c:pt idx="25">
                  <c:v>101.788</c:v>
                </c:pt>
                <c:pt idx="26">
                  <c:v>101.55800000000001</c:v>
                </c:pt>
                <c:pt idx="27">
                  <c:v>100.962</c:v>
                </c:pt>
                <c:pt idx="28">
                  <c:v>101.404</c:v>
                </c:pt>
                <c:pt idx="29">
                  <c:v>101.26900000000001</c:v>
                </c:pt>
                <c:pt idx="30">
                  <c:v>101.788</c:v>
                </c:pt>
                <c:pt idx="31">
                  <c:v>102.11499999999999</c:v>
                </c:pt>
                <c:pt idx="32">
                  <c:v>102.5</c:v>
                </c:pt>
                <c:pt idx="33">
                  <c:v>103.38500000000001</c:v>
                </c:pt>
                <c:pt idx="34">
                  <c:v>103.462</c:v>
                </c:pt>
                <c:pt idx="35">
                  <c:v>103.76900000000001</c:v>
                </c:pt>
                <c:pt idx="36">
                  <c:v>103.5</c:v>
                </c:pt>
                <c:pt idx="37">
                  <c:v>103.76900000000001</c:v>
                </c:pt>
                <c:pt idx="38">
                  <c:v>105.288</c:v>
                </c:pt>
                <c:pt idx="39">
                  <c:v>104.077</c:v>
                </c:pt>
                <c:pt idx="40">
                  <c:v>104.788</c:v>
                </c:pt>
                <c:pt idx="41">
                  <c:v>106.36499999999999</c:v>
                </c:pt>
                <c:pt idx="42">
                  <c:v>106.75</c:v>
                </c:pt>
                <c:pt idx="43">
                  <c:v>106.346</c:v>
                </c:pt>
                <c:pt idx="44">
                  <c:v>107.63500000000001</c:v>
                </c:pt>
                <c:pt idx="45">
                  <c:v>106.61499999999999</c:v>
                </c:pt>
                <c:pt idx="46">
                  <c:v>108.44199999999999</c:v>
                </c:pt>
                <c:pt idx="47">
                  <c:v>110.712</c:v>
                </c:pt>
                <c:pt idx="48">
                  <c:v>112</c:v>
                </c:pt>
                <c:pt idx="49">
                  <c:v>113.654</c:v>
                </c:pt>
                <c:pt idx="50">
                  <c:v>117.23099999999999</c:v>
                </c:pt>
                <c:pt idx="51">
                  <c:v>120.173</c:v>
                </c:pt>
                <c:pt idx="52">
                  <c:v>126.154</c:v>
                </c:pt>
                <c:pt idx="53">
                  <c:v>132.827</c:v>
                </c:pt>
                <c:pt idx="54">
                  <c:v>143.69200000000001</c:v>
                </c:pt>
                <c:pt idx="55">
                  <c:v>155.404</c:v>
                </c:pt>
                <c:pt idx="56">
                  <c:v>169.51900000000001</c:v>
                </c:pt>
                <c:pt idx="57">
                  <c:v>184.11500000000001</c:v>
                </c:pt>
                <c:pt idx="58">
                  <c:v>195.78800000000001</c:v>
                </c:pt>
                <c:pt idx="59">
                  <c:v>206.01900000000001</c:v>
                </c:pt>
                <c:pt idx="60">
                  <c:v>213.096</c:v>
                </c:pt>
                <c:pt idx="61">
                  <c:v>218.5</c:v>
                </c:pt>
                <c:pt idx="62">
                  <c:v>219.077</c:v>
                </c:pt>
                <c:pt idx="63">
                  <c:v>209.51900000000001</c:v>
                </c:pt>
                <c:pt idx="64">
                  <c:v>187.346</c:v>
                </c:pt>
                <c:pt idx="65">
                  <c:v>145.654</c:v>
                </c:pt>
                <c:pt idx="66">
                  <c:v>113.077</c:v>
                </c:pt>
                <c:pt idx="67">
                  <c:v>108.923</c:v>
                </c:pt>
                <c:pt idx="68">
                  <c:v>107.654</c:v>
                </c:pt>
                <c:pt idx="69">
                  <c:v>106.712</c:v>
                </c:pt>
                <c:pt idx="70">
                  <c:v>106.76900000000001</c:v>
                </c:pt>
                <c:pt idx="71">
                  <c:v>106.788</c:v>
                </c:pt>
                <c:pt idx="72">
                  <c:v>108.673</c:v>
                </c:pt>
                <c:pt idx="73">
                  <c:v>111.38500000000001</c:v>
                </c:pt>
                <c:pt idx="74">
                  <c:v>116.173</c:v>
                </c:pt>
                <c:pt idx="75">
                  <c:v>121.577</c:v>
                </c:pt>
                <c:pt idx="76">
                  <c:v>130.654</c:v>
                </c:pt>
                <c:pt idx="77">
                  <c:v>142.23099999999999</c:v>
                </c:pt>
                <c:pt idx="78">
                  <c:v>152.61500000000001</c:v>
                </c:pt>
                <c:pt idx="79">
                  <c:v>162.38499999999999</c:v>
                </c:pt>
                <c:pt idx="80">
                  <c:v>169.13499999999999</c:v>
                </c:pt>
                <c:pt idx="81">
                  <c:v>173.13499999999999</c:v>
                </c:pt>
                <c:pt idx="82">
                  <c:v>168.327</c:v>
                </c:pt>
                <c:pt idx="83">
                  <c:v>150.75</c:v>
                </c:pt>
                <c:pt idx="84">
                  <c:v>122.596</c:v>
                </c:pt>
                <c:pt idx="85">
                  <c:v>103.86499999999999</c:v>
                </c:pt>
                <c:pt idx="86">
                  <c:v>102.846</c:v>
                </c:pt>
                <c:pt idx="87">
                  <c:v>100.44199999999999</c:v>
                </c:pt>
                <c:pt idx="88">
                  <c:v>101.962</c:v>
                </c:pt>
                <c:pt idx="89">
                  <c:v>99.864999999999995</c:v>
                </c:pt>
                <c:pt idx="90">
                  <c:v>99.058000000000007</c:v>
                </c:pt>
                <c:pt idx="91">
                  <c:v>100.88500000000001</c:v>
                </c:pt>
                <c:pt idx="92">
                  <c:v>99.5</c:v>
                </c:pt>
                <c:pt idx="93">
                  <c:v>99.153999999999996</c:v>
                </c:pt>
                <c:pt idx="94">
                  <c:v>100.038</c:v>
                </c:pt>
                <c:pt idx="95">
                  <c:v>100.13500000000001</c:v>
                </c:pt>
                <c:pt idx="96">
                  <c:v>99.808000000000007</c:v>
                </c:pt>
                <c:pt idx="97">
                  <c:v>99.980999999999995</c:v>
                </c:pt>
                <c:pt idx="98">
                  <c:v>100.73099999999999</c:v>
                </c:pt>
                <c:pt idx="99">
                  <c:v>100.98099999999999</c:v>
                </c:pt>
                <c:pt idx="100">
                  <c:v>100.788</c:v>
                </c:pt>
                <c:pt idx="101">
                  <c:v>100.654</c:v>
                </c:pt>
                <c:pt idx="102">
                  <c:v>100.462</c:v>
                </c:pt>
                <c:pt idx="103">
                  <c:v>101</c:v>
                </c:pt>
                <c:pt idx="104">
                  <c:v>101.51900000000001</c:v>
                </c:pt>
                <c:pt idx="105">
                  <c:v>102.096</c:v>
                </c:pt>
                <c:pt idx="106">
                  <c:v>103.61499999999999</c:v>
                </c:pt>
                <c:pt idx="107">
                  <c:v>104.346</c:v>
                </c:pt>
                <c:pt idx="108">
                  <c:v>105.73099999999999</c:v>
                </c:pt>
                <c:pt idx="109">
                  <c:v>108.577</c:v>
                </c:pt>
                <c:pt idx="110">
                  <c:v>112.80800000000001</c:v>
                </c:pt>
                <c:pt idx="111">
                  <c:v>114.846</c:v>
                </c:pt>
                <c:pt idx="112">
                  <c:v>120.712</c:v>
                </c:pt>
                <c:pt idx="113">
                  <c:v>122.76900000000001</c:v>
                </c:pt>
                <c:pt idx="114">
                  <c:v>126.288</c:v>
                </c:pt>
                <c:pt idx="115">
                  <c:v>125.98099999999999</c:v>
                </c:pt>
                <c:pt idx="116">
                  <c:v>125.48099999999999</c:v>
                </c:pt>
                <c:pt idx="117">
                  <c:v>121.423</c:v>
                </c:pt>
                <c:pt idx="118">
                  <c:v>115.23099999999999</c:v>
                </c:pt>
                <c:pt idx="119">
                  <c:v>110.23099999999999</c:v>
                </c:pt>
                <c:pt idx="120">
                  <c:v>103.76900000000001</c:v>
                </c:pt>
                <c:pt idx="121">
                  <c:v>100.904</c:v>
                </c:pt>
                <c:pt idx="122">
                  <c:v>99.941999999999993</c:v>
                </c:pt>
                <c:pt idx="123">
                  <c:v>99.114999999999995</c:v>
                </c:pt>
                <c:pt idx="124">
                  <c:v>97.614999999999995</c:v>
                </c:pt>
                <c:pt idx="125">
                  <c:v>96.712000000000003</c:v>
                </c:pt>
                <c:pt idx="126">
                  <c:v>98.346000000000004</c:v>
                </c:pt>
                <c:pt idx="127">
                  <c:v>98.212000000000003</c:v>
                </c:pt>
                <c:pt idx="128">
                  <c:v>97.769000000000005</c:v>
                </c:pt>
                <c:pt idx="129">
                  <c:v>97.135000000000005</c:v>
                </c:pt>
                <c:pt idx="130">
                  <c:v>98.114999999999995</c:v>
                </c:pt>
                <c:pt idx="131">
                  <c:v>97.537999999999997</c:v>
                </c:pt>
                <c:pt idx="132">
                  <c:v>97.712000000000003</c:v>
                </c:pt>
                <c:pt idx="133">
                  <c:v>98.923000000000002</c:v>
                </c:pt>
                <c:pt idx="134">
                  <c:v>99.385000000000005</c:v>
                </c:pt>
                <c:pt idx="135">
                  <c:v>100.846</c:v>
                </c:pt>
                <c:pt idx="136">
                  <c:v>103.05800000000001</c:v>
                </c:pt>
                <c:pt idx="137">
                  <c:v>105.577</c:v>
                </c:pt>
                <c:pt idx="138">
                  <c:v>107.673</c:v>
                </c:pt>
                <c:pt idx="139">
                  <c:v>109.80800000000001</c:v>
                </c:pt>
                <c:pt idx="140">
                  <c:v>111.51900000000001</c:v>
                </c:pt>
                <c:pt idx="141">
                  <c:v>110.44199999999999</c:v>
                </c:pt>
                <c:pt idx="142">
                  <c:v>108.077</c:v>
                </c:pt>
                <c:pt idx="143">
                  <c:v>104.36499999999999</c:v>
                </c:pt>
                <c:pt idx="144">
                  <c:v>100.73099999999999</c:v>
                </c:pt>
                <c:pt idx="145">
                  <c:v>98.596000000000004</c:v>
                </c:pt>
                <c:pt idx="146">
                  <c:v>97.423000000000002</c:v>
                </c:pt>
                <c:pt idx="147">
                  <c:v>97.691999999999993</c:v>
                </c:pt>
                <c:pt idx="148">
                  <c:v>96.903999999999996</c:v>
                </c:pt>
                <c:pt idx="149">
                  <c:v>96.423000000000002</c:v>
                </c:pt>
                <c:pt idx="150">
                  <c:v>96.191999999999993</c:v>
                </c:pt>
                <c:pt idx="151">
                  <c:v>94.596000000000004</c:v>
                </c:pt>
                <c:pt idx="152">
                  <c:v>95.596000000000004</c:v>
                </c:pt>
                <c:pt idx="153">
                  <c:v>95.787999999999997</c:v>
                </c:pt>
                <c:pt idx="154">
                  <c:v>96.614999999999995</c:v>
                </c:pt>
                <c:pt idx="155">
                  <c:v>95.403999999999996</c:v>
                </c:pt>
                <c:pt idx="156">
                  <c:v>96.269000000000005</c:v>
                </c:pt>
                <c:pt idx="157">
                  <c:v>96.114999999999995</c:v>
                </c:pt>
                <c:pt idx="158">
                  <c:v>96.480999999999995</c:v>
                </c:pt>
                <c:pt idx="159">
                  <c:v>95.076999999999998</c:v>
                </c:pt>
                <c:pt idx="160">
                  <c:v>95.730999999999995</c:v>
                </c:pt>
                <c:pt idx="161">
                  <c:v>95.326999999999998</c:v>
                </c:pt>
                <c:pt idx="162">
                  <c:v>95.135000000000005</c:v>
                </c:pt>
                <c:pt idx="163">
                  <c:v>95.730999999999995</c:v>
                </c:pt>
                <c:pt idx="164">
                  <c:v>94.364999999999995</c:v>
                </c:pt>
                <c:pt idx="165">
                  <c:v>96.114999999999995</c:v>
                </c:pt>
                <c:pt idx="166">
                  <c:v>95.135000000000005</c:v>
                </c:pt>
                <c:pt idx="167">
                  <c:v>95.691999999999993</c:v>
                </c:pt>
                <c:pt idx="168">
                  <c:v>96.269000000000005</c:v>
                </c:pt>
                <c:pt idx="169">
                  <c:v>95.173000000000002</c:v>
                </c:pt>
                <c:pt idx="170">
                  <c:v>95.712000000000003</c:v>
                </c:pt>
                <c:pt idx="171">
                  <c:v>95.230999999999995</c:v>
                </c:pt>
                <c:pt idx="172">
                  <c:v>95.287999999999997</c:v>
                </c:pt>
                <c:pt idx="173">
                  <c:v>94.980999999999995</c:v>
                </c:pt>
                <c:pt idx="174">
                  <c:v>94.691999999999993</c:v>
                </c:pt>
                <c:pt idx="175">
                  <c:v>94.287999999999997</c:v>
                </c:pt>
                <c:pt idx="176">
                  <c:v>94.346000000000004</c:v>
                </c:pt>
                <c:pt idx="177">
                  <c:v>95</c:v>
                </c:pt>
                <c:pt idx="178">
                  <c:v>95.153999999999996</c:v>
                </c:pt>
                <c:pt idx="179">
                  <c:v>94.096000000000004</c:v>
                </c:pt>
                <c:pt idx="180">
                  <c:v>94.423000000000002</c:v>
                </c:pt>
                <c:pt idx="181">
                  <c:v>94.673000000000002</c:v>
                </c:pt>
                <c:pt idx="182">
                  <c:v>94.962000000000003</c:v>
                </c:pt>
                <c:pt idx="183">
                  <c:v>95.403999999999996</c:v>
                </c:pt>
                <c:pt idx="184">
                  <c:v>94.980999999999995</c:v>
                </c:pt>
                <c:pt idx="185">
                  <c:v>94.635000000000005</c:v>
                </c:pt>
                <c:pt idx="186">
                  <c:v>94.962000000000003</c:v>
                </c:pt>
                <c:pt idx="187">
                  <c:v>94.596000000000004</c:v>
                </c:pt>
                <c:pt idx="188">
                  <c:v>94.903999999999996</c:v>
                </c:pt>
                <c:pt idx="189">
                  <c:v>95.596000000000004</c:v>
                </c:pt>
                <c:pt idx="190">
                  <c:v>95.135000000000005</c:v>
                </c:pt>
                <c:pt idx="191">
                  <c:v>94.326999999999998</c:v>
                </c:pt>
                <c:pt idx="192">
                  <c:v>94.962000000000003</c:v>
                </c:pt>
                <c:pt idx="193">
                  <c:v>93.653999999999996</c:v>
                </c:pt>
                <c:pt idx="194">
                  <c:v>95.230999999999995</c:v>
                </c:pt>
                <c:pt idx="195">
                  <c:v>94.173000000000002</c:v>
                </c:pt>
                <c:pt idx="196">
                  <c:v>93.712000000000003</c:v>
                </c:pt>
                <c:pt idx="197">
                  <c:v>94.635000000000005</c:v>
                </c:pt>
                <c:pt idx="198">
                  <c:v>95</c:v>
                </c:pt>
                <c:pt idx="199">
                  <c:v>93.5</c:v>
                </c:pt>
                <c:pt idx="200">
                  <c:v>94.923000000000002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103.66730043471649</c:v>
                </c:pt>
                <c:pt idx="15">
                  <c:v>103.64271200236176</c:v>
                </c:pt>
                <c:pt idx="16">
                  <c:v>103.61813861064896</c:v>
                </c:pt>
                <c:pt idx="17">
                  <c:v>103.59358138708858</c:v>
                </c:pt>
                <c:pt idx="18">
                  <c:v>103.56904153648694</c:v>
                </c:pt>
                <c:pt idx="19">
                  <c:v>103.54452034532054</c:v>
                </c:pt>
                <c:pt idx="20">
                  <c:v>103.52001918622753</c:v>
                </c:pt>
                <c:pt idx="21">
                  <c:v>103.49553952259697</c:v>
                </c:pt>
                <c:pt idx="22">
                  <c:v>103.47108291323138</c:v>
                </c:pt>
                <c:pt idx="23">
                  <c:v>103.44665101705311</c:v>
                </c:pt>
                <c:pt idx="24">
                  <c:v>103.42224559781704</c:v>
                </c:pt>
                <c:pt idx="25">
                  <c:v>103.39786852878574</c:v>
                </c:pt>
                <c:pt idx="26">
                  <c:v>103.37352179731329</c:v>
                </c:pt>
                <c:pt idx="27">
                  <c:v>103.34920750927468</c:v>
                </c:pt>
                <c:pt idx="28">
                  <c:v>103.32492789326488</c:v>
                </c:pt>
                <c:pt idx="29">
                  <c:v>103.30068530448034</c:v>
                </c:pt>
                <c:pt idx="30">
                  <c:v>103.27648222818132</c:v>
                </c:pt>
                <c:pt idx="31">
                  <c:v>103.25232128263761</c:v>
                </c:pt>
                <c:pt idx="32">
                  <c:v>103.22820522155617</c:v>
                </c:pt>
                <c:pt idx="33">
                  <c:v>103.20413693663565</c:v>
                </c:pt>
                <c:pt idx="34">
                  <c:v>103.18011946436485</c:v>
                </c:pt>
                <c:pt idx="35">
                  <c:v>103.15615601810362</c:v>
                </c:pt>
                <c:pt idx="36">
                  <c:v>103.13225014228169</c:v>
                </c:pt>
                <c:pt idx="37">
                  <c:v>103.10840639800647</c:v>
                </c:pt>
                <c:pt idx="38">
                  <c:v>103.08463317292474</c:v>
                </c:pt>
                <c:pt idx="39">
                  <c:v>103.06095331566023</c:v>
                </c:pt>
                <c:pt idx="40">
                  <c:v>103.03744130442919</c:v>
                </c:pt>
                <c:pt idx="41">
                  <c:v>103.01434306236699</c:v>
                </c:pt>
                <c:pt idx="42">
                  <c:v>102.99243141894942</c:v>
                </c:pt>
                <c:pt idx="43">
                  <c:v>102.97397379713803</c:v>
                </c:pt>
                <c:pt idx="44">
                  <c:v>102.96513994643853</c:v>
                </c:pt>
                <c:pt idx="45">
                  <c:v>102.9814471421778</c:v>
                </c:pt>
                <c:pt idx="46">
                  <c:v>103.05886392410468</c:v>
                </c:pt>
                <c:pt idx="47">
                  <c:v>103.27397360963231</c:v>
                </c:pt>
                <c:pt idx="48">
                  <c:v>103.77589214219373</c:v>
                </c:pt>
                <c:pt idx="49">
                  <c:v>104.82846991800841</c:v>
                </c:pt>
                <c:pt idx="50">
                  <c:v>106.85193323492011</c:v>
                </c:pt>
                <c:pt idx="51">
                  <c:v>110.43925513621674</c:v>
                </c:pt>
                <c:pt idx="52">
                  <c:v>116.31012672809274</c:v>
                </c:pt>
                <c:pt idx="53">
                  <c:v>125.16623908550257</c:v>
                </c:pt>
                <c:pt idx="54">
                  <c:v>137.43852118744834</c:v>
                </c:pt>
                <c:pt idx="55">
                  <c:v>152.9728466067339</c:v>
                </c:pt>
                <c:pt idx="56">
                  <c:v>170.7669731850485</c:v>
                </c:pt>
                <c:pt idx="57">
                  <c:v>188.90805854608041</c:v>
                </c:pt>
                <c:pt idx="58">
                  <c:v>204.82518533164023</c:v>
                </c:pt>
                <c:pt idx="59">
                  <c:v>215.85459005983702</c:v>
                </c:pt>
                <c:pt idx="60">
                  <c:v>219.96056396046762</c:v>
                </c:pt>
                <c:pt idx="61">
                  <c:v>216.34697432972405</c:v>
                </c:pt>
                <c:pt idx="62">
                  <c:v>205.7077007369966</c:v>
                </c:pt>
                <c:pt idx="63">
                  <c:v>190.00802883114807</c:v>
                </c:pt>
                <c:pt idx="64">
                  <c:v>171.89137924058397</c:v>
                </c:pt>
                <c:pt idx="65">
                  <c:v>153.95680459371854</c:v>
                </c:pt>
                <c:pt idx="66">
                  <c:v>138.17599067889196</c:v>
                </c:pt>
                <c:pt idx="67">
                  <c:v>125.61733592395882</c:v>
                </c:pt>
                <c:pt idx="68">
                  <c:v>116.4911074366064</c:v>
                </c:pt>
                <c:pt idx="69">
                  <c:v>110.41061383394445</c:v>
                </c:pt>
                <c:pt idx="70">
                  <c:v>106.72865741712201</c:v>
                </c:pt>
                <c:pt idx="71">
                  <c:v>104.84811271452786</c:v>
                </c:pt>
                <c:pt idx="72">
                  <c:v>104.47007729590608</c:v>
                </c:pt>
                <c:pt idx="73">
                  <c:v>105.76975167448738</c:v>
                </c:pt>
                <c:pt idx="74">
                  <c:v>109.44090162840993</c:v>
                </c:pt>
                <c:pt idx="75">
                  <c:v>116.46204952281197</c:v>
                </c:pt>
                <c:pt idx="76">
                  <c:v>127.45320877827457</c:v>
                </c:pt>
                <c:pt idx="77">
                  <c:v>141.76071496795632</c:v>
                </c:pt>
                <c:pt idx="78">
                  <c:v>156.84350436828026</c:v>
                </c:pt>
                <c:pt idx="79">
                  <c:v>168.69237979715439</c:v>
                </c:pt>
                <c:pt idx="80">
                  <c:v>173.45968351349472</c:v>
                </c:pt>
                <c:pt idx="81">
                  <c:v>169.44846172008204</c:v>
                </c:pt>
                <c:pt idx="82">
                  <c:v>158.07164856408525</c:v>
                </c:pt>
                <c:pt idx="83">
                  <c:v>143.04850332194758</c:v>
                </c:pt>
                <c:pt idx="84">
                  <c:v>128.4523035744842</c:v>
                </c:pt>
                <c:pt idx="85">
                  <c:v>116.98825874795278</c:v>
                </c:pt>
                <c:pt idx="86">
                  <c:v>109.44006038903605</c:v>
                </c:pt>
                <c:pt idx="87">
                  <c:v>105.19371512239869</c:v>
                </c:pt>
                <c:pt idx="88">
                  <c:v>103.12349173405427</c:v>
                </c:pt>
                <c:pt idx="89">
                  <c:v>102.23170582613537</c:v>
                </c:pt>
                <c:pt idx="90">
                  <c:v>101.87624068302368</c:v>
                </c:pt>
                <c:pt idx="91">
                  <c:v>101.72783198730322</c:v>
                </c:pt>
                <c:pt idx="92">
                  <c:v>101.64678242657892</c:v>
                </c:pt>
                <c:pt idx="93">
                  <c:v>101.5830700668829</c:v>
                </c:pt>
                <c:pt idx="94">
                  <c:v>101.52138797835816</c:v>
                </c:pt>
                <c:pt idx="95">
                  <c:v>101.45769664682466</c:v>
                </c:pt>
                <c:pt idx="96">
                  <c:v>101.39107880521094</c:v>
                </c:pt>
                <c:pt idx="97">
                  <c:v>101.32138849879559</c:v>
                </c:pt>
                <c:pt idx="98">
                  <c:v>101.24871853489488</c:v>
                </c:pt>
                <c:pt idx="99">
                  <c:v>101.17344522969763</c:v>
                </c:pt>
                <c:pt idx="100">
                  <c:v>101.0967248552694</c:v>
                </c:pt>
                <c:pt idx="101">
                  <c:v>101.02192228764189</c:v>
                </c:pt>
                <c:pt idx="102">
                  <c:v>100.95808902919342</c:v>
                </c:pt>
                <c:pt idx="103">
                  <c:v>100.92728839106748</c:v>
                </c:pt>
                <c:pt idx="104">
                  <c:v>100.97764041328739</c:v>
                </c:pt>
                <c:pt idx="105">
                  <c:v>101.20197400199342</c:v>
                </c:pt>
                <c:pt idx="106">
                  <c:v>101.75627848232537</c:v>
                </c:pt>
                <c:pt idx="107">
                  <c:v>102.86301045543254</c:v>
                </c:pt>
                <c:pt idx="108">
                  <c:v>104.77690305835151</c:v>
                </c:pt>
                <c:pt idx="109">
                  <c:v>107.69577346994905</c:v>
                </c:pt>
                <c:pt idx="110">
                  <c:v>111.62526501389809</c:v>
                </c:pt>
                <c:pt idx="111">
                  <c:v>116.24963982909993</c:v>
                </c:pt>
                <c:pt idx="112">
                  <c:v>120.89341100993866</c:v>
                </c:pt>
                <c:pt idx="113">
                  <c:v>124.64349106796081</c:v>
                </c:pt>
                <c:pt idx="114">
                  <c:v>126.62491084284515</c:v>
                </c:pt>
                <c:pt idx="115">
                  <c:v>126.32216630496077</c:v>
                </c:pt>
                <c:pt idx="116">
                  <c:v>123.78595823655053</c:v>
                </c:pt>
                <c:pt idx="117">
                  <c:v>119.61243960189988</c:v>
                </c:pt>
                <c:pt idx="118">
                  <c:v>114.7065628943828</c:v>
                </c:pt>
                <c:pt idx="119">
                  <c:v>109.95749799661704</c:v>
                </c:pt>
                <c:pt idx="120">
                  <c:v>105.98387455922771</c:v>
                </c:pt>
                <c:pt idx="121">
                  <c:v>103.04103306231829</c:v>
                </c:pt>
                <c:pt idx="122">
                  <c:v>101.08087175254936</c:v>
                </c:pt>
                <c:pt idx="123">
                  <c:v>99.887548220420499</c:v>
                </c:pt>
                <c:pt idx="124">
                  <c:v>99.207353654587379</c:v>
                </c:pt>
                <c:pt idx="125">
                  <c:v>98.828217080895129</c:v>
                </c:pt>
                <c:pt idx="126">
                  <c:v>98.605967063715795</c:v>
                </c:pt>
                <c:pt idx="127">
                  <c:v>98.457089929452579</c:v>
                </c:pt>
                <c:pt idx="128">
                  <c:v>98.339827751498973</c:v>
                </c:pt>
                <c:pt idx="129">
                  <c:v>98.237613783650431</c:v>
                </c:pt>
                <c:pt idx="130">
                  <c:v>98.151192113714146</c:v>
                </c:pt>
                <c:pt idx="131">
                  <c:v>98.102358636257776</c:v>
                </c:pt>
                <c:pt idx="132">
                  <c:v>98.150886137414417</c:v>
                </c:pt>
                <c:pt idx="133">
                  <c:v>98.420195079434563</c:v>
                </c:pt>
                <c:pt idx="134">
                  <c:v>99.110714227913903</c:v>
                </c:pt>
                <c:pt idx="135">
                  <c:v>100.45942273484216</c:v>
                </c:pt>
                <c:pt idx="136">
                  <c:v>102.6095149542199</c:v>
                </c:pt>
                <c:pt idx="137">
                  <c:v>105.41866176829218</c:v>
                </c:pt>
                <c:pt idx="138">
                  <c:v>108.3363994109227</c:v>
                </c:pt>
                <c:pt idx="139">
                  <c:v>110.51418219751595</c:v>
                </c:pt>
                <c:pt idx="140">
                  <c:v>111.17603280449957</c:v>
                </c:pt>
                <c:pt idx="141">
                  <c:v>110.04169572821749</c:v>
                </c:pt>
                <c:pt idx="142">
                  <c:v>107.49212448751977</c:v>
                </c:pt>
                <c:pt idx="143">
                  <c:v>104.34596735324214</c:v>
                </c:pt>
                <c:pt idx="144">
                  <c:v>101.4233325233911</c:v>
                </c:pt>
                <c:pt idx="145">
                  <c:v>99.208917088103718</c:v>
                </c:pt>
                <c:pt idx="146">
                  <c:v>97.786903164985787</c:v>
                </c:pt>
                <c:pt idx="147">
                  <c:v>96.986609574390087</c:v>
                </c:pt>
                <c:pt idx="148">
                  <c:v>96.570601519080569</c:v>
                </c:pt>
                <c:pt idx="149">
                  <c:v>96.349982085181423</c:v>
                </c:pt>
                <c:pt idx="150">
                  <c:v>96.212865013690148</c:v>
                </c:pt>
                <c:pt idx="151">
                  <c:v>96.106153123627919</c:v>
                </c:pt>
                <c:pt idx="152">
                  <c:v>96.00899854447853</c:v>
                </c:pt>
                <c:pt idx="153">
                  <c:v>95.914508094768507</c:v>
                </c:pt>
                <c:pt idx="154">
                  <c:v>95.820738694260413</c:v>
                </c:pt>
                <c:pt idx="155">
                  <c:v>95.727216246155407</c:v>
                </c:pt>
                <c:pt idx="156">
                  <c:v>95.633836003311686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103.66730043471649</c:v>
                </c:pt>
                <c:pt idx="15">
                  <c:v>103.64271200236176</c:v>
                </c:pt>
                <c:pt idx="16">
                  <c:v>103.61813861064896</c:v>
                </c:pt>
                <c:pt idx="17">
                  <c:v>103.59358138708858</c:v>
                </c:pt>
                <c:pt idx="18">
                  <c:v>103.56904153648694</c:v>
                </c:pt>
                <c:pt idx="19">
                  <c:v>103.54452034532054</c:v>
                </c:pt>
                <c:pt idx="20">
                  <c:v>103.52001918622753</c:v>
                </c:pt>
                <c:pt idx="21">
                  <c:v>103.49553952259697</c:v>
                </c:pt>
                <c:pt idx="22">
                  <c:v>103.47108291323138</c:v>
                </c:pt>
                <c:pt idx="23">
                  <c:v>103.44665101705311</c:v>
                </c:pt>
                <c:pt idx="24">
                  <c:v>103.42224559781704</c:v>
                </c:pt>
                <c:pt idx="25">
                  <c:v>103.39786852878574</c:v>
                </c:pt>
                <c:pt idx="26">
                  <c:v>103.37352179731329</c:v>
                </c:pt>
                <c:pt idx="27">
                  <c:v>103.34920750927466</c:v>
                </c:pt>
                <c:pt idx="28">
                  <c:v>103.32492789326474</c:v>
                </c:pt>
                <c:pt idx="29">
                  <c:v>103.30068530447913</c:v>
                </c:pt>
                <c:pt idx="30">
                  <c:v>103.27648222817203</c:v>
                </c:pt>
                <c:pt idx="31">
                  <c:v>103.25232128257059</c:v>
                </c:pt>
                <c:pt idx="32">
                  <c:v>103.22820522110428</c:v>
                </c:pt>
                <c:pt idx="33">
                  <c:v>103.20413693378586</c:v>
                </c:pt>
                <c:pt idx="34">
                  <c:v>103.18011944755578</c:v>
                </c:pt>
                <c:pt idx="35">
                  <c:v>103.15615592537156</c:v>
                </c:pt>
                <c:pt idx="36">
                  <c:v>103.1322496637942</c:v>
                </c:pt>
                <c:pt idx="37">
                  <c:v>103.10840408878414</c:v>
                </c:pt>
                <c:pt idx="38">
                  <c:v>103.08462274938245</c:v>
                </c:pt>
                <c:pt idx="39">
                  <c:v>103.06090930890417</c:v>
                </c:pt>
                <c:pt idx="40">
                  <c:v>103.03726753322321</c:v>
                </c:pt>
                <c:pt idx="41">
                  <c:v>103.01370127567</c:v>
                </c:pt>
                <c:pt idx="42">
                  <c:v>102.99021445800307</c:v>
                </c:pt>
                <c:pt idx="43">
                  <c:v>102.96681104684625</c:v>
                </c:pt>
                <c:pt idx="44">
                  <c:v>102.94349502490907</c:v>
                </c:pt>
                <c:pt idx="45">
                  <c:v>102.92027035622691</c:v>
                </c:pt>
                <c:pt idx="46">
                  <c:v>102.89714094456876</c:v>
                </c:pt>
                <c:pt idx="47">
                  <c:v>102.87411058406583</c:v>
                </c:pt>
                <c:pt idx="48">
                  <c:v>102.85118290101423</c:v>
                </c:pt>
                <c:pt idx="49">
                  <c:v>102.82836128569679</c:v>
                </c:pt>
                <c:pt idx="50">
                  <c:v>102.8056488129607</c:v>
                </c:pt>
                <c:pt idx="51">
                  <c:v>102.78304815017162</c:v>
                </c:pt>
                <c:pt idx="52">
                  <c:v>102.7605614510537</c:v>
                </c:pt>
                <c:pt idx="53">
                  <c:v>102.73819023381212</c:v>
                </c:pt>
                <c:pt idx="54">
                  <c:v>102.71593524183234</c:v>
                </c:pt>
                <c:pt idx="55">
                  <c:v>102.69379628515826</c:v>
                </c:pt>
                <c:pt idx="56">
                  <c:v>102.67177206087989</c:v>
                </c:pt>
                <c:pt idx="57">
                  <c:v>102.64985995051734</c:v>
                </c:pt>
                <c:pt idx="58">
                  <c:v>102.62805579248271</c:v>
                </c:pt>
                <c:pt idx="59">
                  <c:v>102.60635362774792</c:v>
                </c:pt>
                <c:pt idx="60">
                  <c:v>102.58474541695962</c:v>
                </c:pt>
                <c:pt idx="61">
                  <c:v>102.56322072744086</c:v>
                </c:pt>
                <c:pt idx="62">
                  <c:v>102.54176638882372</c:v>
                </c:pt>
                <c:pt idx="63">
                  <c:v>102.52036611649081</c:v>
                </c:pt>
                <c:pt idx="64">
                  <c:v>102.4990001025952</c:v>
                </c:pt>
                <c:pt idx="65">
                  <c:v>102.47764457520306</c:v>
                </c:pt>
                <c:pt idx="66">
                  <c:v>102.45627132709464</c:v>
                </c:pt>
                <c:pt idx="67">
                  <c:v>102.43484721699529</c:v>
                </c:pt>
                <c:pt idx="68">
                  <c:v>102.41333364751536</c:v>
                </c:pt>
                <c:pt idx="69">
                  <c:v>102.39168602588406</c:v>
                </c:pt>
                <c:pt idx="70">
                  <c:v>102.369853215676</c:v>
                </c:pt>
                <c:pt idx="71">
                  <c:v>102.3477769901581</c:v>
                </c:pt>
                <c:pt idx="72">
                  <c:v>102.3253915006073</c:v>
                </c:pt>
                <c:pt idx="73">
                  <c:v>102.30262277592925</c:v>
                </c:pt>
                <c:pt idx="74">
                  <c:v>102.27938827306738</c:v>
                </c:pt>
                <c:pt idx="75">
                  <c:v>102.25559650092274</c:v>
                </c:pt>
                <c:pt idx="76">
                  <c:v>102.23114674364595</c:v>
                </c:pt>
                <c:pt idx="77">
                  <c:v>102.20592891200948</c:v>
                </c:pt>
                <c:pt idx="78">
                  <c:v>102.17982355385681</c:v>
                </c:pt>
                <c:pt idx="79">
                  <c:v>102.15270205604631</c:v>
                </c:pt>
                <c:pt idx="80">
                  <c:v>102.12442707050978</c:v>
                </c:pt>
                <c:pt idx="81">
                  <c:v>102.09485319565113</c:v>
                </c:pt>
                <c:pt idx="82">
                  <c:v>102.06382794094858</c:v>
                </c:pt>
                <c:pt idx="83">
                  <c:v>102.03119299696129</c:v>
                </c:pt>
                <c:pt idx="84">
                  <c:v>101.99678582472956</c:v>
                </c:pt>
                <c:pt idx="85">
                  <c:v>101.96044156769574</c:v>
                </c:pt>
                <c:pt idx="86">
                  <c:v>101.92199527584566</c:v>
                </c:pt>
                <c:pt idx="87">
                  <c:v>101.8812844161194</c:v>
                </c:pt>
                <c:pt idx="88">
                  <c:v>101.83815162588327</c:v>
                </c:pt>
                <c:pt idx="89">
                  <c:v>101.79244764831111</c:v>
                </c:pt>
                <c:pt idx="90">
                  <c:v>101.74403437108009</c:v>
                </c:pt>
                <c:pt idx="91">
                  <c:v>101.69278787424568</c:v>
                </c:pt>
                <c:pt idx="92">
                  <c:v>101.63860138102264</c:v>
                </c:pt>
                <c:pt idx="93">
                  <c:v>101.58138799792147</c:v>
                </c:pt>
                <c:pt idx="94">
                  <c:v>101.52108312951104</c:v>
                </c:pt>
                <c:pt idx="95">
                  <c:v>101.45764645884634</c:v>
                </c:pt>
                <c:pt idx="96">
                  <c:v>101.39106339761096</c:v>
                </c:pt>
                <c:pt idx="97">
                  <c:v>101.32134592992367</c:v>
                </c:pt>
                <c:pt idx="98">
                  <c:v>101.24853279951026</c:v>
                </c:pt>
                <c:pt idx="99">
                  <c:v>101.17268901988095</c:v>
                </c:pt>
                <c:pt idx="100">
                  <c:v>101.09390471914389</c:v>
                </c:pt>
                <c:pt idx="101">
                  <c:v>101.01229336271885</c:v>
                </c:pt>
                <c:pt idx="102">
                  <c:v>100.9279894260975</c:v>
                </c:pt>
                <c:pt idx="103">
                  <c:v>100.84114561378591</c:v>
                </c:pt>
                <c:pt idx="104">
                  <c:v>100.751929738022</c:v>
                </c:pt>
                <c:pt idx="105">
                  <c:v>100.66052138079698</c:v>
                </c:pt>
                <c:pt idx="106">
                  <c:v>100.56710846486128</c:v>
                </c:pt>
                <c:pt idx="107">
                  <c:v>100.47188385419818</c:v>
                </c:pt>
                <c:pt idx="108">
                  <c:v>100.37504209293212</c:v>
                </c:pt>
                <c:pt idx="109">
                  <c:v>100.27677637525443</c:v>
                </c:pt>
                <c:pt idx="110">
                  <c:v>100.17727581938142</c:v>
                </c:pt>
                <c:pt idx="111">
                  <c:v>100.07672309752118</c:v>
                </c:pt>
                <c:pt idx="112">
                  <c:v>99.97529245289499</c:v>
                </c:pt>
                <c:pt idx="113">
                  <c:v>99.873148115355804</c:v>
                </c:pt>
                <c:pt idx="114">
                  <c:v>99.770443110049584</c:v>
                </c:pt>
                <c:pt idx="115">
                  <c:v>99.667318439504186</c:v>
                </c:pt>
                <c:pt idx="116">
                  <c:v>99.563902608784119</c:v>
                </c:pt>
                <c:pt idx="117">
                  <c:v>99.460311455913768</c:v>
                </c:pt>
                <c:pt idx="118">
                  <c:v>99.356648245409033</c:v>
                </c:pt>
                <c:pt idx="119">
                  <c:v>99.253003981079758</c:v>
                </c:pt>
                <c:pt idx="120">
                  <c:v>99.149457894793898</c:v>
                </c:pt>
                <c:pt idx="121">
                  <c:v>99.046078070122974</c:v>
                </c:pt>
                <c:pt idx="122">
                  <c:v>98.942922163225958</c:v>
                </c:pt>
                <c:pt idx="123">
                  <c:v>98.840038187531036</c:v>
                </c:pt>
                <c:pt idx="124">
                  <c:v>98.737465333361655</c:v>
                </c:pt>
                <c:pt idx="125">
                  <c:v>98.635234798325001</c:v>
                </c:pt>
                <c:pt idx="126">
                  <c:v>98.533370608800183</c:v>
                </c:pt>
                <c:pt idx="127">
                  <c:v>98.431890417073944</c:v>
                </c:pt>
                <c:pt idx="128">
                  <c:v>98.330806262465444</c:v>
                </c:pt>
                <c:pt idx="129">
                  <c:v>98.230125288105327</c:v>
                </c:pt>
                <c:pt idx="130">
                  <c:v>98.129850407871402</c:v>
                </c:pt>
                <c:pt idx="131">
                  <c:v>98.029980920343505</c:v>
                </c:pt>
                <c:pt idx="132">
                  <c:v>97.93051306855304</c:v>
                </c:pt>
                <c:pt idx="133">
                  <c:v>97.831440545812526</c:v>
                </c:pt>
                <c:pt idx="134">
                  <c:v>97.732754949062041</c:v>
                </c:pt>
                <c:pt idx="135">
                  <c:v>97.634446182016191</c:v>
                </c:pt>
                <c:pt idx="136">
                  <c:v>97.536502810982782</c:v>
                </c:pt>
                <c:pt idx="137">
                  <c:v>97.438912376602133</c:v>
                </c:pt>
                <c:pt idx="138">
                  <c:v>97.341661664962231</c:v>
                </c:pt>
                <c:pt idx="139">
                  <c:v>97.244736941618328</c:v>
                </c:pt>
                <c:pt idx="140">
                  <c:v>97.148124152016734</c:v>
                </c:pt>
                <c:pt idx="141">
                  <c:v>97.051809091718255</c:v>
                </c:pt>
                <c:pt idx="142">
                  <c:v>96.955777549658563</c:v>
                </c:pt>
                <c:pt idx="143">
                  <c:v>96.860015427488904</c:v>
                </c:pt>
                <c:pt idx="144">
                  <c:v>96.764508837824962</c:v>
                </c:pt>
                <c:pt idx="145">
                  <c:v>96.669244184004896</c:v>
                </c:pt>
                <c:pt idx="146">
                  <c:v>96.574208223729627</c:v>
                </c:pt>
                <c:pt idx="147">
                  <c:v>96.479388118732359</c:v>
                </c:pt>
                <c:pt idx="148">
                  <c:v>96.384771472409057</c:v>
                </c:pt>
                <c:pt idx="149">
                  <c:v>96.290346357135874</c:v>
                </c:pt>
                <c:pt idx="150">
                  <c:v>96.196101332807174</c:v>
                </c:pt>
                <c:pt idx="151">
                  <c:v>96.102025457951839</c:v>
                </c:pt>
                <c:pt idx="152">
                  <c:v>96.008108294621167</c:v>
                </c:pt>
                <c:pt idx="153">
                  <c:v>95.91433990809486</c:v>
                </c:pt>
                <c:pt idx="154">
                  <c:v>95.820710862317853</c:v>
                </c:pt>
                <c:pt idx="155">
                  <c:v>95.727212211859708</c:v>
                </c:pt>
                <c:pt idx="156">
                  <c:v>95.633835491082635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9504"/>
        <c:axId val="420469896"/>
      </c:scatterChart>
      <c:valAx>
        <c:axId val="420469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9896"/>
        <c:crosses val="autoZero"/>
        <c:crossBetween val="midCat"/>
      </c:valAx>
      <c:valAx>
        <c:axId val="420469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107.87</c:v>
                </c:pt>
                <c:pt idx="1">
                  <c:v>105.741</c:v>
                </c:pt>
                <c:pt idx="2">
                  <c:v>106.53700000000001</c:v>
                </c:pt>
                <c:pt idx="3">
                  <c:v>106.148</c:v>
                </c:pt>
                <c:pt idx="4">
                  <c:v>106.074</c:v>
                </c:pt>
                <c:pt idx="5">
                  <c:v>105.77800000000001</c:v>
                </c:pt>
                <c:pt idx="6">
                  <c:v>105.98099999999999</c:v>
                </c:pt>
                <c:pt idx="7">
                  <c:v>105.111</c:v>
                </c:pt>
                <c:pt idx="8">
                  <c:v>104.185</c:v>
                </c:pt>
                <c:pt idx="9">
                  <c:v>105.611</c:v>
                </c:pt>
                <c:pt idx="10">
                  <c:v>104.63</c:v>
                </c:pt>
                <c:pt idx="11">
                  <c:v>104.889</c:v>
                </c:pt>
                <c:pt idx="12">
                  <c:v>105.056</c:v>
                </c:pt>
                <c:pt idx="13">
                  <c:v>104.46299999999999</c:v>
                </c:pt>
                <c:pt idx="14">
                  <c:v>104.167</c:v>
                </c:pt>
                <c:pt idx="15">
                  <c:v>104.167</c:v>
                </c:pt>
                <c:pt idx="16">
                  <c:v>104.333</c:v>
                </c:pt>
                <c:pt idx="17">
                  <c:v>105.20399999999999</c:v>
                </c:pt>
                <c:pt idx="18">
                  <c:v>105.48099999999999</c:v>
                </c:pt>
                <c:pt idx="19">
                  <c:v>104.685</c:v>
                </c:pt>
                <c:pt idx="20">
                  <c:v>105.87</c:v>
                </c:pt>
                <c:pt idx="21">
                  <c:v>105.241</c:v>
                </c:pt>
                <c:pt idx="22">
                  <c:v>104.79600000000001</c:v>
                </c:pt>
                <c:pt idx="23">
                  <c:v>104.5</c:v>
                </c:pt>
                <c:pt idx="24">
                  <c:v>104.389</c:v>
                </c:pt>
                <c:pt idx="25">
                  <c:v>104.889</c:v>
                </c:pt>
                <c:pt idx="26">
                  <c:v>104.111</c:v>
                </c:pt>
                <c:pt idx="27">
                  <c:v>105.074</c:v>
                </c:pt>
                <c:pt idx="28">
                  <c:v>105.074</c:v>
                </c:pt>
                <c:pt idx="29">
                  <c:v>105.70399999999999</c:v>
                </c:pt>
                <c:pt idx="30">
                  <c:v>104.667</c:v>
                </c:pt>
                <c:pt idx="31">
                  <c:v>104.77800000000001</c:v>
                </c:pt>
                <c:pt idx="32">
                  <c:v>106.03700000000001</c:v>
                </c:pt>
                <c:pt idx="33">
                  <c:v>105.01900000000001</c:v>
                </c:pt>
                <c:pt idx="34">
                  <c:v>105.944</c:v>
                </c:pt>
                <c:pt idx="35">
                  <c:v>106.98099999999999</c:v>
                </c:pt>
                <c:pt idx="36">
                  <c:v>106.759</c:v>
                </c:pt>
                <c:pt idx="37">
                  <c:v>106.444</c:v>
                </c:pt>
                <c:pt idx="38">
                  <c:v>107</c:v>
                </c:pt>
                <c:pt idx="39">
                  <c:v>106.315</c:v>
                </c:pt>
                <c:pt idx="40">
                  <c:v>107.241</c:v>
                </c:pt>
                <c:pt idx="41">
                  <c:v>108.77800000000001</c:v>
                </c:pt>
                <c:pt idx="42">
                  <c:v>107.574</c:v>
                </c:pt>
                <c:pt idx="43">
                  <c:v>109.22199999999999</c:v>
                </c:pt>
                <c:pt idx="44">
                  <c:v>109.944</c:v>
                </c:pt>
                <c:pt idx="45">
                  <c:v>109.63</c:v>
                </c:pt>
                <c:pt idx="46">
                  <c:v>110.444</c:v>
                </c:pt>
                <c:pt idx="47">
                  <c:v>111.556</c:v>
                </c:pt>
                <c:pt idx="48">
                  <c:v>112.611</c:v>
                </c:pt>
                <c:pt idx="49">
                  <c:v>114.111</c:v>
                </c:pt>
                <c:pt idx="50">
                  <c:v>118.648</c:v>
                </c:pt>
                <c:pt idx="51">
                  <c:v>121.352</c:v>
                </c:pt>
                <c:pt idx="52">
                  <c:v>126.77800000000001</c:v>
                </c:pt>
                <c:pt idx="53">
                  <c:v>134.167</c:v>
                </c:pt>
                <c:pt idx="54">
                  <c:v>144.315</c:v>
                </c:pt>
                <c:pt idx="55">
                  <c:v>158.167</c:v>
                </c:pt>
                <c:pt idx="56">
                  <c:v>172.185</c:v>
                </c:pt>
                <c:pt idx="57">
                  <c:v>186.667</c:v>
                </c:pt>
                <c:pt idx="58">
                  <c:v>199.13</c:v>
                </c:pt>
                <c:pt idx="59">
                  <c:v>208.77799999999999</c:v>
                </c:pt>
                <c:pt idx="60">
                  <c:v>216.333</c:v>
                </c:pt>
                <c:pt idx="61">
                  <c:v>221.20400000000001</c:v>
                </c:pt>
                <c:pt idx="62">
                  <c:v>219.51900000000001</c:v>
                </c:pt>
                <c:pt idx="63">
                  <c:v>212.27799999999999</c:v>
                </c:pt>
                <c:pt idx="64">
                  <c:v>189.25899999999999</c:v>
                </c:pt>
                <c:pt idx="65">
                  <c:v>148.5</c:v>
                </c:pt>
                <c:pt idx="66">
                  <c:v>117.37</c:v>
                </c:pt>
                <c:pt idx="67">
                  <c:v>111.53700000000001</c:v>
                </c:pt>
                <c:pt idx="68">
                  <c:v>111.648</c:v>
                </c:pt>
                <c:pt idx="69">
                  <c:v>111.852</c:v>
                </c:pt>
                <c:pt idx="70">
                  <c:v>112.852</c:v>
                </c:pt>
                <c:pt idx="71">
                  <c:v>112.72199999999999</c:v>
                </c:pt>
                <c:pt idx="72">
                  <c:v>113.352</c:v>
                </c:pt>
                <c:pt idx="73">
                  <c:v>116.574</c:v>
                </c:pt>
                <c:pt idx="74">
                  <c:v>120.241</c:v>
                </c:pt>
                <c:pt idx="75">
                  <c:v>127.852</c:v>
                </c:pt>
                <c:pt idx="76">
                  <c:v>135.63</c:v>
                </c:pt>
                <c:pt idx="77">
                  <c:v>145.92599999999999</c:v>
                </c:pt>
                <c:pt idx="78">
                  <c:v>157.37</c:v>
                </c:pt>
                <c:pt idx="79">
                  <c:v>167.46299999999999</c:v>
                </c:pt>
                <c:pt idx="80">
                  <c:v>172.74100000000001</c:v>
                </c:pt>
                <c:pt idx="81">
                  <c:v>174.25899999999999</c:v>
                </c:pt>
                <c:pt idx="82">
                  <c:v>166.5</c:v>
                </c:pt>
                <c:pt idx="83">
                  <c:v>146</c:v>
                </c:pt>
                <c:pt idx="84">
                  <c:v>117.833</c:v>
                </c:pt>
                <c:pt idx="85">
                  <c:v>105.759</c:v>
                </c:pt>
                <c:pt idx="86">
                  <c:v>104.352</c:v>
                </c:pt>
                <c:pt idx="87">
                  <c:v>105.79600000000001</c:v>
                </c:pt>
                <c:pt idx="88">
                  <c:v>104.426</c:v>
                </c:pt>
                <c:pt idx="89">
                  <c:v>104.407</c:v>
                </c:pt>
                <c:pt idx="90">
                  <c:v>102.574</c:v>
                </c:pt>
                <c:pt idx="91">
                  <c:v>103.926</c:v>
                </c:pt>
                <c:pt idx="92">
                  <c:v>103.556</c:v>
                </c:pt>
                <c:pt idx="93">
                  <c:v>102.70399999999999</c:v>
                </c:pt>
                <c:pt idx="94">
                  <c:v>102.72199999999999</c:v>
                </c:pt>
                <c:pt idx="95">
                  <c:v>104.167</c:v>
                </c:pt>
                <c:pt idx="96">
                  <c:v>103.444</c:v>
                </c:pt>
                <c:pt idx="97">
                  <c:v>102.79600000000001</c:v>
                </c:pt>
                <c:pt idx="98">
                  <c:v>103.77800000000001</c:v>
                </c:pt>
                <c:pt idx="99">
                  <c:v>104.27800000000001</c:v>
                </c:pt>
                <c:pt idx="100">
                  <c:v>103.667</c:v>
                </c:pt>
                <c:pt idx="101">
                  <c:v>104.167</c:v>
                </c:pt>
                <c:pt idx="102">
                  <c:v>104.889</c:v>
                </c:pt>
                <c:pt idx="103">
                  <c:v>106.259</c:v>
                </c:pt>
                <c:pt idx="104">
                  <c:v>106.648</c:v>
                </c:pt>
                <c:pt idx="105">
                  <c:v>106.01900000000001</c:v>
                </c:pt>
                <c:pt idx="106">
                  <c:v>107</c:v>
                </c:pt>
                <c:pt idx="107">
                  <c:v>109.37</c:v>
                </c:pt>
                <c:pt idx="108">
                  <c:v>110.241</c:v>
                </c:pt>
                <c:pt idx="109">
                  <c:v>113.667</c:v>
                </c:pt>
                <c:pt idx="110">
                  <c:v>117.185</c:v>
                </c:pt>
                <c:pt idx="111">
                  <c:v>122.29600000000001</c:v>
                </c:pt>
                <c:pt idx="112">
                  <c:v>125.87</c:v>
                </c:pt>
                <c:pt idx="113">
                  <c:v>129.46299999999999</c:v>
                </c:pt>
                <c:pt idx="114">
                  <c:v>131.315</c:v>
                </c:pt>
                <c:pt idx="115">
                  <c:v>130.25899999999999</c:v>
                </c:pt>
                <c:pt idx="116">
                  <c:v>126.48099999999999</c:v>
                </c:pt>
                <c:pt idx="117">
                  <c:v>120.593</c:v>
                </c:pt>
                <c:pt idx="118">
                  <c:v>115.03700000000001</c:v>
                </c:pt>
                <c:pt idx="119">
                  <c:v>109.167</c:v>
                </c:pt>
                <c:pt idx="120">
                  <c:v>104.79600000000001</c:v>
                </c:pt>
                <c:pt idx="121">
                  <c:v>102.593</c:v>
                </c:pt>
                <c:pt idx="122">
                  <c:v>100.944</c:v>
                </c:pt>
                <c:pt idx="123">
                  <c:v>100.5</c:v>
                </c:pt>
                <c:pt idx="124">
                  <c:v>100.667</c:v>
                </c:pt>
                <c:pt idx="125">
                  <c:v>101.833</c:v>
                </c:pt>
                <c:pt idx="126">
                  <c:v>100.074</c:v>
                </c:pt>
                <c:pt idx="127">
                  <c:v>101.093</c:v>
                </c:pt>
                <c:pt idx="128">
                  <c:v>100.926</c:v>
                </c:pt>
                <c:pt idx="129">
                  <c:v>100.333</c:v>
                </c:pt>
                <c:pt idx="130">
                  <c:v>99.962999999999994</c:v>
                </c:pt>
                <c:pt idx="131">
                  <c:v>100.389</c:v>
                </c:pt>
                <c:pt idx="132">
                  <c:v>101.27800000000001</c:v>
                </c:pt>
                <c:pt idx="133">
                  <c:v>102.29600000000001</c:v>
                </c:pt>
                <c:pt idx="134">
                  <c:v>105.407</c:v>
                </c:pt>
                <c:pt idx="135">
                  <c:v>107.29600000000001</c:v>
                </c:pt>
                <c:pt idx="136">
                  <c:v>110.667</c:v>
                </c:pt>
                <c:pt idx="137">
                  <c:v>111.074</c:v>
                </c:pt>
                <c:pt idx="138">
                  <c:v>112.815</c:v>
                </c:pt>
                <c:pt idx="139">
                  <c:v>113.593</c:v>
                </c:pt>
                <c:pt idx="140">
                  <c:v>111.48099999999999</c:v>
                </c:pt>
                <c:pt idx="141">
                  <c:v>109.093</c:v>
                </c:pt>
                <c:pt idx="142">
                  <c:v>105.241</c:v>
                </c:pt>
                <c:pt idx="143">
                  <c:v>103.407</c:v>
                </c:pt>
                <c:pt idx="144">
                  <c:v>100.426</c:v>
                </c:pt>
                <c:pt idx="145">
                  <c:v>99.888999999999996</c:v>
                </c:pt>
                <c:pt idx="146">
                  <c:v>100.20399999999999</c:v>
                </c:pt>
                <c:pt idx="147">
                  <c:v>98.055999999999997</c:v>
                </c:pt>
                <c:pt idx="148">
                  <c:v>98.906999999999996</c:v>
                </c:pt>
                <c:pt idx="149">
                  <c:v>98.537000000000006</c:v>
                </c:pt>
                <c:pt idx="150">
                  <c:v>98.555999999999997</c:v>
                </c:pt>
                <c:pt idx="151">
                  <c:v>98.962999999999994</c:v>
                </c:pt>
                <c:pt idx="152">
                  <c:v>98.019000000000005</c:v>
                </c:pt>
                <c:pt idx="153">
                  <c:v>98.314999999999998</c:v>
                </c:pt>
                <c:pt idx="154">
                  <c:v>97.852000000000004</c:v>
                </c:pt>
                <c:pt idx="155">
                  <c:v>98.019000000000005</c:v>
                </c:pt>
                <c:pt idx="156">
                  <c:v>98.703999999999994</c:v>
                </c:pt>
                <c:pt idx="157">
                  <c:v>98.073999999999998</c:v>
                </c:pt>
                <c:pt idx="158">
                  <c:v>98.111000000000004</c:v>
                </c:pt>
                <c:pt idx="159">
                  <c:v>97.13</c:v>
                </c:pt>
                <c:pt idx="160">
                  <c:v>98.37</c:v>
                </c:pt>
                <c:pt idx="161">
                  <c:v>98.832999999999998</c:v>
                </c:pt>
                <c:pt idx="162">
                  <c:v>96.5</c:v>
                </c:pt>
                <c:pt idx="163">
                  <c:v>96.814999999999998</c:v>
                </c:pt>
                <c:pt idx="164">
                  <c:v>99.37</c:v>
                </c:pt>
                <c:pt idx="165">
                  <c:v>96.573999999999998</c:v>
                </c:pt>
                <c:pt idx="166">
                  <c:v>97.388999999999996</c:v>
                </c:pt>
                <c:pt idx="167">
                  <c:v>96.703999999999994</c:v>
                </c:pt>
                <c:pt idx="168">
                  <c:v>96.593000000000004</c:v>
                </c:pt>
                <c:pt idx="169">
                  <c:v>97.962999999999994</c:v>
                </c:pt>
                <c:pt idx="170">
                  <c:v>97.019000000000005</c:v>
                </c:pt>
                <c:pt idx="171">
                  <c:v>97.352000000000004</c:v>
                </c:pt>
                <c:pt idx="172">
                  <c:v>97.667000000000002</c:v>
                </c:pt>
                <c:pt idx="173">
                  <c:v>97.388999999999996</c:v>
                </c:pt>
                <c:pt idx="174">
                  <c:v>97.832999999999998</c:v>
                </c:pt>
                <c:pt idx="175">
                  <c:v>98.147999999999996</c:v>
                </c:pt>
                <c:pt idx="176">
                  <c:v>96.814999999999998</c:v>
                </c:pt>
                <c:pt idx="177">
                  <c:v>98.573999999999998</c:v>
                </c:pt>
                <c:pt idx="178">
                  <c:v>97.388999999999996</c:v>
                </c:pt>
                <c:pt idx="179">
                  <c:v>97.167000000000002</c:v>
                </c:pt>
                <c:pt idx="180">
                  <c:v>96.647999999999996</c:v>
                </c:pt>
                <c:pt idx="181">
                  <c:v>96.778000000000006</c:v>
                </c:pt>
                <c:pt idx="182">
                  <c:v>97.019000000000005</c:v>
                </c:pt>
                <c:pt idx="183">
                  <c:v>96.444000000000003</c:v>
                </c:pt>
                <c:pt idx="184">
                  <c:v>97.37</c:v>
                </c:pt>
                <c:pt idx="185">
                  <c:v>97.888999999999996</c:v>
                </c:pt>
                <c:pt idx="186">
                  <c:v>96.167000000000002</c:v>
                </c:pt>
                <c:pt idx="187">
                  <c:v>96.796000000000006</c:v>
                </c:pt>
                <c:pt idx="188">
                  <c:v>96.741</c:v>
                </c:pt>
                <c:pt idx="189">
                  <c:v>96.019000000000005</c:v>
                </c:pt>
                <c:pt idx="190">
                  <c:v>95.573999999999998</c:v>
                </c:pt>
                <c:pt idx="191">
                  <c:v>96.278000000000006</c:v>
                </c:pt>
                <c:pt idx="192">
                  <c:v>96.055999999999997</c:v>
                </c:pt>
                <c:pt idx="193">
                  <c:v>96.278000000000006</c:v>
                </c:pt>
                <c:pt idx="194">
                  <c:v>96.259</c:v>
                </c:pt>
                <c:pt idx="195">
                  <c:v>97.185000000000002</c:v>
                </c:pt>
                <c:pt idx="196">
                  <c:v>97.406999999999996</c:v>
                </c:pt>
                <c:pt idx="197">
                  <c:v>96.241</c:v>
                </c:pt>
                <c:pt idx="198">
                  <c:v>94.444000000000003</c:v>
                </c:pt>
                <c:pt idx="199">
                  <c:v>96.296000000000006</c:v>
                </c:pt>
                <c:pt idx="200">
                  <c:v>96.573999999999998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106.45017202786342</c:v>
                </c:pt>
                <c:pt idx="16">
                  <c:v>106.4324623925685</c:v>
                </c:pt>
                <c:pt idx="17">
                  <c:v>106.41477528197966</c:v>
                </c:pt>
                <c:pt idx="18">
                  <c:v>106.39711237743791</c:v>
                </c:pt>
                <c:pt idx="19">
                  <c:v>106.37947547459608</c:v>
                </c:pt>
                <c:pt idx="20">
                  <c:v>106.36186648974903</c:v>
                </c:pt>
                <c:pt idx="21">
                  <c:v>106.3442874663084</c:v>
                </c:pt>
                <c:pt idx="22">
                  <c:v>106.32674058138906</c:v>
                </c:pt>
                <c:pt idx="23">
                  <c:v>106.30922815246662</c:v>
                </c:pt>
                <c:pt idx="24">
                  <c:v>106.29175264405541</c:v>
                </c:pt>
                <c:pt idx="25">
                  <c:v>106.27431667434632</c:v>
                </c:pt>
                <c:pt idx="26">
                  <c:v>106.25692302173142</c:v>
                </c:pt>
                <c:pt idx="27">
                  <c:v>106.2395746311277</c:v>
                </c:pt>
                <c:pt idx="28">
                  <c:v>106.22227461999701</c:v>
                </c:pt>
                <c:pt idx="29">
                  <c:v>106.20502628393997</c:v>
                </c:pt>
                <c:pt idx="30">
                  <c:v>106.18783310172302</c:v>
                </c:pt>
                <c:pt idx="31">
                  <c:v>106.17069873958474</c:v>
                </c:pt>
                <c:pt idx="32">
                  <c:v>106.15362705471615</c:v>
                </c:pt>
                <c:pt idx="33">
                  <c:v>106.13662209821766</c:v>
                </c:pt>
                <c:pt idx="34">
                  <c:v>106.1196881201902</c:v>
                </c:pt>
                <c:pt idx="35">
                  <c:v>106.10282959155661</c:v>
                </c:pt>
                <c:pt idx="36">
                  <c:v>106.08605131255828</c:v>
                </c:pt>
                <c:pt idx="37">
                  <c:v>106.06935891361799</c:v>
                </c:pt>
                <c:pt idx="38">
                  <c:v>106.05276097603914</c:v>
                </c:pt>
                <c:pt idx="39">
                  <c:v>106.03627730000534</c:v>
                </c:pt>
                <c:pt idx="40">
                  <c:v>106.01996862409335</c:v>
                </c:pt>
                <c:pt idx="41">
                  <c:v>106.0040350413022</c:v>
                </c:pt>
                <c:pt idx="42">
                  <c:v>105.98911566590068</c:v>
                </c:pt>
                <c:pt idx="43">
                  <c:v>105.97712527556025</c:v>
                </c:pt>
                <c:pt idx="44">
                  <c:v>105.97338785764862</c:v>
                </c:pt>
                <c:pt idx="45">
                  <c:v>105.99157994380515</c:v>
                </c:pt>
                <c:pt idx="46">
                  <c:v>106.0640574393489</c:v>
                </c:pt>
                <c:pt idx="47">
                  <c:v>106.26107882275245</c:v>
                </c:pt>
                <c:pt idx="48">
                  <c:v>106.72206233795892</c:v>
                </c:pt>
                <c:pt idx="49">
                  <c:v>107.69828821237074</c:v>
                </c:pt>
                <c:pt idx="50">
                  <c:v>109.59733447511334</c:v>
                </c:pt>
                <c:pt idx="51">
                  <c:v>113.00522554088018</c:v>
                </c:pt>
                <c:pt idx="52">
                  <c:v>118.64830164595828</c:v>
                </c:pt>
                <c:pt idx="53">
                  <c:v>127.25526371349687</c:v>
                </c:pt>
                <c:pt idx="54">
                  <c:v>139.30494078610482</c:v>
                </c:pt>
                <c:pt idx="55">
                  <c:v>154.70199056601442</c:v>
                </c:pt>
                <c:pt idx="56">
                  <c:v>172.49363352374917</c:v>
                </c:pt>
                <c:pt idx="57">
                  <c:v>190.78405267209371</c:v>
                </c:pt>
                <c:pt idx="58">
                  <c:v>206.97300161278133</c:v>
                </c:pt>
                <c:pt idx="59">
                  <c:v>218.32643356068579</c:v>
                </c:pt>
                <c:pt idx="60">
                  <c:v>222.72271788381477</c:v>
                </c:pt>
                <c:pt idx="61">
                  <c:v>219.29814072313616</c:v>
                </c:pt>
                <c:pt idx="62">
                  <c:v>208.72270147079135</c:v>
                </c:pt>
                <c:pt idx="63">
                  <c:v>192.98556062038841</c:v>
                </c:pt>
                <c:pt idx="64">
                  <c:v>174.78425474833085</c:v>
                </c:pt>
                <c:pt idx="65">
                  <c:v>156.77461630789924</c:v>
                </c:pt>
                <c:pt idx="66">
                  <c:v>140.96521271968655</c:v>
                </c:pt>
                <c:pt idx="67">
                  <c:v>128.43331782340013</c:v>
                </c:pt>
                <c:pt idx="68">
                  <c:v>119.37638922973741</c:v>
                </c:pt>
                <c:pt idx="69">
                  <c:v>113.3875439952736</c:v>
                </c:pt>
                <c:pt idx="70">
                  <c:v>109.80766399633907</c:v>
                </c:pt>
                <c:pt idx="71">
                  <c:v>108.05008512723917</c:v>
                </c:pt>
                <c:pt idx="72">
                  <c:v>107.85976442896066</c:v>
                </c:pt>
                <c:pt idx="73">
                  <c:v>109.48855907993224</c:v>
                </c:pt>
                <c:pt idx="74">
                  <c:v>113.70671711993911</c:v>
                </c:pt>
                <c:pt idx="75">
                  <c:v>121.48596679948582</c:v>
                </c:pt>
                <c:pt idx="76">
                  <c:v>133.24995396847544</c:v>
                </c:pt>
                <c:pt idx="77">
                  <c:v>147.9294247496093</c:v>
                </c:pt>
                <c:pt idx="78">
                  <c:v>162.50895652620497</c:v>
                </c:pt>
                <c:pt idx="79">
                  <c:v>172.77611050654167</c:v>
                </c:pt>
                <c:pt idx="80">
                  <c:v>175.2180892686446</c:v>
                </c:pt>
                <c:pt idx="81">
                  <c:v>168.93616797755678</c:v>
                </c:pt>
                <c:pt idx="82">
                  <c:v>156.16769373157277</c:v>
                </c:pt>
                <c:pt idx="83">
                  <c:v>141.00519508898424</c:v>
                </c:pt>
                <c:pt idx="84">
                  <c:v>127.29820143702165</c:v>
                </c:pt>
                <c:pt idx="85">
                  <c:v>117.18016995163001</c:v>
                </c:pt>
                <c:pt idx="86">
                  <c:v>110.89745844299007</c:v>
                </c:pt>
                <c:pt idx="87">
                  <c:v>107.55951108562519</c:v>
                </c:pt>
                <c:pt idx="88">
                  <c:v>106.0189679302582</c:v>
                </c:pt>
                <c:pt idx="89">
                  <c:v>105.38477407401773</c:v>
                </c:pt>
                <c:pt idx="90">
                  <c:v>105.13471682007884</c:v>
                </c:pt>
                <c:pt idx="91">
                  <c:v>105.02187793678587</c:v>
                </c:pt>
                <c:pt idx="92">
                  <c:v>104.94918065440213</c:v>
                </c:pt>
                <c:pt idx="93">
                  <c:v>104.88434456520855</c:v>
                </c:pt>
                <c:pt idx="94">
                  <c:v>104.81818196184614</c:v>
                </c:pt>
                <c:pt idx="95">
                  <c:v>104.74843373972567</c:v>
                </c:pt>
                <c:pt idx="96">
                  <c:v>104.67463186291562</c:v>
                </c:pt>
                <c:pt idx="97">
                  <c:v>104.59674954857941</c:v>
                </c:pt>
                <c:pt idx="98">
                  <c:v>104.5149682435847</c:v>
                </c:pt>
                <c:pt idx="99">
                  <c:v>104.42988234149664</c:v>
                </c:pt>
                <c:pt idx="100">
                  <c:v>104.34330509563007</c:v>
                </c:pt>
                <c:pt idx="101">
                  <c:v>104.26048432898824</c:v>
                </c:pt>
                <c:pt idx="102">
                  <c:v>104.19535050656067</c:v>
                </c:pt>
                <c:pt idx="103">
                  <c:v>104.18114616717195</c:v>
                </c:pt>
                <c:pt idx="104">
                  <c:v>104.28823984285069</c:v>
                </c:pt>
                <c:pt idx="105">
                  <c:v>104.64698517227998</c:v>
                </c:pt>
                <c:pt idx="106">
                  <c:v>105.46452900283502</c:v>
                </c:pt>
                <c:pt idx="107">
                  <c:v>107.01290500068131</c:v>
                </c:pt>
                <c:pt idx="108">
                  <c:v>109.56135759138576</c:v>
                </c:pt>
                <c:pt idx="109">
                  <c:v>113.24308465887678</c:v>
                </c:pt>
                <c:pt idx="110">
                  <c:v>117.89129435019203</c:v>
                </c:pt>
                <c:pt idx="111">
                  <c:v>122.93186513802999</c:v>
                </c:pt>
                <c:pt idx="112">
                  <c:v>127.43471457038268</c:v>
                </c:pt>
                <c:pt idx="113">
                  <c:v>130.36515334599929</c:v>
                </c:pt>
                <c:pt idx="114">
                  <c:v>130.95584137991105</c:v>
                </c:pt>
                <c:pt idx="115">
                  <c:v>129.01935433218489</c:v>
                </c:pt>
                <c:pt idx="116">
                  <c:v>125.02821415298791</c:v>
                </c:pt>
                <c:pt idx="117">
                  <c:v>119.91596194720724</c:v>
                </c:pt>
                <c:pt idx="118">
                  <c:v>114.7132178044758</c:v>
                </c:pt>
                <c:pt idx="119">
                  <c:v>110.21147161001923</c:v>
                </c:pt>
                <c:pt idx="120">
                  <c:v>106.79877606991548</c:v>
                </c:pt>
                <c:pt idx="121">
                  <c:v>104.489634355042</c:v>
                </c:pt>
                <c:pt idx="122">
                  <c:v>103.07073193645037</c:v>
                </c:pt>
                <c:pt idx="123">
                  <c:v>102.2591693406179</c:v>
                </c:pt>
                <c:pt idx="124">
                  <c:v>101.80765552598592</c:v>
                </c:pt>
                <c:pt idx="125">
                  <c:v>101.54459415272903</c:v>
                </c:pt>
                <c:pt idx="126">
                  <c:v>101.37025986947934</c:v>
                </c:pt>
                <c:pt idx="127">
                  <c:v>101.23664722056991</c:v>
                </c:pt>
                <c:pt idx="128">
                  <c:v>101.13009927344106</c:v>
                </c:pt>
                <c:pt idx="129">
                  <c:v>101.0655405856233</c:v>
                </c:pt>
                <c:pt idx="130">
                  <c:v>101.09386110212223</c:v>
                </c:pt>
                <c:pt idx="131">
                  <c:v>101.31693596405421</c:v>
                </c:pt>
                <c:pt idx="132">
                  <c:v>101.89397257422273</c:v>
                </c:pt>
                <c:pt idx="133">
                  <c:v>103.01193639748422</c:v>
                </c:pt>
                <c:pt idx="134">
                  <c:v>104.79741142058786</c:v>
                </c:pt>
                <c:pt idx="135">
                  <c:v>107.18431980791389</c:v>
                </c:pt>
                <c:pt idx="136">
                  <c:v>109.81174567994654</c:v>
                </c:pt>
                <c:pt idx="137">
                  <c:v>112.05624137714688</c:v>
                </c:pt>
                <c:pt idx="138">
                  <c:v>113.24506654812342</c:v>
                </c:pt>
                <c:pt idx="139">
                  <c:v>112.96321798351836</c:v>
                </c:pt>
                <c:pt idx="140">
                  <c:v>111.26589158735266</c:v>
                </c:pt>
                <c:pt idx="141">
                  <c:v>108.64940906605771</c:v>
                </c:pt>
                <c:pt idx="142">
                  <c:v>105.80127867447067</c:v>
                </c:pt>
                <c:pt idx="143">
                  <c:v>103.29946103175058</c:v>
                </c:pt>
                <c:pt idx="144">
                  <c:v>101.43658963955797</c:v>
                </c:pt>
                <c:pt idx="145">
                  <c:v>100.2248668467915</c:v>
                </c:pt>
                <c:pt idx="146">
                  <c:v>99.513830999811148</c:v>
                </c:pt>
                <c:pt idx="147">
                  <c:v>99.11713155144011</c:v>
                </c:pt>
                <c:pt idx="148">
                  <c:v>98.886965807537223</c:v>
                </c:pt>
                <c:pt idx="149">
                  <c:v>98.732580018138052</c:v>
                </c:pt>
                <c:pt idx="150">
                  <c:v>98.608166561952572</c:v>
                </c:pt>
                <c:pt idx="151">
                  <c:v>98.494185792526409</c:v>
                </c:pt>
                <c:pt idx="152">
                  <c:v>98.383482440181126</c:v>
                </c:pt>
                <c:pt idx="153">
                  <c:v>98.273781710899385</c:v>
                </c:pt>
                <c:pt idx="154">
                  <c:v>98.164447246972358</c:v>
                </c:pt>
                <c:pt idx="155">
                  <c:v>98.055316875693023</c:v>
                </c:pt>
                <c:pt idx="156">
                  <c:v>97.946347888030019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106.45017202786342</c:v>
                </c:pt>
                <c:pt idx="16">
                  <c:v>106.4324623925685</c:v>
                </c:pt>
                <c:pt idx="17">
                  <c:v>106.41477528197966</c:v>
                </c:pt>
                <c:pt idx="18">
                  <c:v>106.39711237743791</c:v>
                </c:pt>
                <c:pt idx="19">
                  <c:v>106.37947547459608</c:v>
                </c:pt>
                <c:pt idx="20">
                  <c:v>106.36186648974903</c:v>
                </c:pt>
                <c:pt idx="21">
                  <c:v>106.3442874663084</c:v>
                </c:pt>
                <c:pt idx="22">
                  <c:v>106.32674058138906</c:v>
                </c:pt>
                <c:pt idx="23">
                  <c:v>106.30922815246662</c:v>
                </c:pt>
                <c:pt idx="24">
                  <c:v>106.29175264405541</c:v>
                </c:pt>
                <c:pt idx="25">
                  <c:v>106.27431667434632</c:v>
                </c:pt>
                <c:pt idx="26">
                  <c:v>106.25692302173142</c:v>
                </c:pt>
                <c:pt idx="27">
                  <c:v>106.23957463112768</c:v>
                </c:pt>
                <c:pt idx="28">
                  <c:v>106.22227461999694</c:v>
                </c:pt>
                <c:pt idx="29">
                  <c:v>106.20502628393932</c:v>
                </c:pt>
                <c:pt idx="30">
                  <c:v>106.18783310171777</c:v>
                </c:pt>
                <c:pt idx="31">
                  <c:v>106.17069873954554</c:v>
                </c:pt>
                <c:pt idx="32">
                  <c:v>106.15362705444274</c:v>
                </c:pt>
                <c:pt idx="33">
                  <c:v>106.1366220964355</c:v>
                </c:pt>
                <c:pt idx="34">
                  <c:v>106.11968810933749</c:v>
                </c:pt>
                <c:pt idx="35">
                  <c:v>106.10282952981241</c:v>
                </c:pt>
                <c:pt idx="36">
                  <c:v>106.08605098437299</c:v>
                </c:pt>
                <c:pt idx="37">
                  <c:v>106.06935728392003</c:v>
                </c:pt>
                <c:pt idx="38">
                  <c:v>106.0527534153704</c:v>
                </c:pt>
                <c:pt idx="39">
                  <c:v>106.03624452985876</c:v>
                </c:pt>
                <c:pt idx="40">
                  <c:v>106.01983592692824</c:v>
                </c:pt>
                <c:pt idx="41">
                  <c:v>106.003533034048</c:v>
                </c:pt>
                <c:pt idx="42">
                  <c:v>105.98734138070883</c:v>
                </c:pt>
                <c:pt idx="43">
                  <c:v>105.97126656625409</c:v>
                </c:pt>
                <c:pt idx="44">
                  <c:v>105.95531422049966</c:v>
                </c:pt>
                <c:pt idx="45">
                  <c:v>105.93948995608362</c:v>
                </c:pt>
                <c:pt idx="46">
                  <c:v>105.92379931136458</c:v>
                </c:pt>
                <c:pt idx="47">
                  <c:v>105.90824768255702</c:v>
                </c:pt>
                <c:pt idx="48">
                  <c:v>105.89284024365249</c:v>
                </c:pt>
                <c:pt idx="49">
                  <c:v>105.87758185252871</c:v>
                </c:pt>
                <c:pt idx="50">
                  <c:v>105.86247694149824</c:v>
                </c:pt>
                <c:pt idx="51">
                  <c:v>105.84752939039147</c:v>
                </c:pt>
                <c:pt idx="52">
                  <c:v>105.8327423801159</c:v>
                </c:pt>
                <c:pt idx="53">
                  <c:v>105.8181182244835</c:v>
                </c:pt>
                <c:pt idx="54">
                  <c:v>105.80365817796016</c:v>
                </c:pt>
                <c:pt idx="55">
                  <c:v>105.78936221687214</c:v>
                </c:pt>
                <c:pt idx="56">
                  <c:v>105.77522879151465</c:v>
                </c:pt>
                <c:pt idx="57">
                  <c:v>105.76125454655968</c:v>
                </c:pt>
                <c:pt idx="58">
                  <c:v>105.74743400716737</c:v>
                </c:pt>
                <c:pt idx="59">
                  <c:v>105.7337592282905</c:v>
                </c:pt>
                <c:pt idx="60">
                  <c:v>105.72021940484058</c:v>
                </c:pt>
                <c:pt idx="61">
                  <c:v>105.70680044068837</c:v>
                </c:pt>
                <c:pt idx="62">
                  <c:v>105.69348447492662</c:v>
                </c:pt>
                <c:pt idx="63">
                  <c:v>105.6802493644647</c:v>
                </c:pt>
                <c:pt idx="64">
                  <c:v>105.66706812288788</c:v>
                </c:pt>
                <c:pt idx="65">
                  <c:v>105.65390831664074</c:v>
                </c:pt>
                <c:pt idx="66">
                  <c:v>105.64073142102173</c:v>
                </c:pt>
                <c:pt idx="67">
                  <c:v>105.62749214024723</c:v>
                </c:pt>
                <c:pt idx="68">
                  <c:v>105.61413769799273</c:v>
                </c:pt>
                <c:pt idx="69">
                  <c:v>105.60060710737473</c:v>
                </c:pt>
                <c:pt idx="70">
                  <c:v>105.58683043231424</c:v>
                </c:pt>
                <c:pt idx="71">
                  <c:v>105.57272805561678</c:v>
                </c:pt>
                <c:pt idx="72">
                  <c:v>105.55820997288207</c:v>
                </c:pt>
                <c:pt idx="73">
                  <c:v>105.54317513544996</c:v>
                </c:pt>
                <c:pt idx="74">
                  <c:v>105.52751086988259</c:v>
                </c:pt>
                <c:pt idx="75">
                  <c:v>105.5110924058058</c:v>
                </c:pt>
                <c:pt idx="76">
                  <c:v>105.49378254805009</c:v>
                </c:pt>
                <c:pt idx="77">
                  <c:v>105.47543153264037</c:v>
                </c:pt>
                <c:pt idx="78">
                  <c:v>105.45587710890806</c:v>
                </c:pt>
                <c:pt idx="79">
                  <c:v>105.43494489140356</c:v>
                </c:pt>
                <c:pt idx="80">
                  <c:v>105.41244902488278</c:v>
                </c:pt>
                <c:pt idx="81">
                  <c:v>105.38819320292514</c:v>
                </c:pt>
                <c:pt idx="82">
                  <c:v>105.36197207522434</c:v>
                </c:pt>
                <c:pt idx="83">
                  <c:v>105.33357306986909</c:v>
                </c:pt>
                <c:pt idx="84">
                  <c:v>105.30277864472974</c:v>
                </c:pt>
                <c:pt idx="85">
                  <c:v>105.26936896633573</c:v>
                </c:pt>
                <c:pt idx="86">
                  <c:v>105.23312499560519</c:v>
                </c:pt>
                <c:pt idx="87">
                  <c:v>105.19383193805645</c:v>
                </c:pt>
                <c:pt idx="88">
                  <c:v>105.15128299267019</c:v>
                </c:pt>
                <c:pt idx="89">
                  <c:v>105.10528330974066</c:v>
                </c:pt>
                <c:pt idx="90">
                  <c:v>105.05565404556101</c:v>
                </c:pt>
                <c:pt idx="91">
                  <c:v>105.00223638255966</c:v>
                </c:pt>
                <c:pt idx="92">
                  <c:v>104.94489536954097</c:v>
                </c:pt>
                <c:pt idx="93">
                  <c:v>104.88352342983796</c:v>
                </c:pt>
                <c:pt idx="94">
                  <c:v>104.81804338692399</c:v>
                </c:pt>
                <c:pt idx="95">
                  <c:v>104.74841086822516</c:v>
                </c:pt>
                <c:pt idx="96">
                  <c:v>104.67461596859171</c:v>
                </c:pt>
                <c:pt idx="97">
                  <c:v>104.5966840843102</c:v>
                </c:pt>
                <c:pt idx="98">
                  <c:v>104.51467586495777</c:v>
                </c:pt>
                <c:pt idx="99">
                  <c:v>104.42868627134369</c:v>
                </c:pt>
                <c:pt idx="100">
                  <c:v>104.33884277025038</c:v>
                </c:pt>
                <c:pt idx="101">
                  <c:v>104.24530273746012</c:v>
                </c:pt>
                <c:pt idx="102">
                  <c:v>104.14825017656108</c:v>
                </c:pt>
                <c:pt idx="103">
                  <c:v>104.047891889667</c:v>
                </c:pt>
                <c:pt idx="104">
                  <c:v>103.94445325561043</c:v>
                </c:pt>
                <c:pt idx="105">
                  <c:v>103.83817378044006</c:v>
                </c:pt>
                <c:pt idx="106">
                  <c:v>103.72930258419002</c:v>
                </c:pt>
                <c:pt idx="107">
                  <c:v>103.61809397778734</c:v>
                </c:pt>
                <c:pt idx="108">
                  <c:v>103.5048032662211</c:v>
                </c:pt>
                <c:pt idx="109">
                  <c:v>103.38968289077111</c:v>
                </c:pt>
                <c:pt idx="110">
                  <c:v>103.27297899643827</c:v>
                </c:pt>
                <c:pt idx="111">
                  <c:v>103.15492848294215</c:v>
                </c:pt>
                <c:pt idx="112">
                  <c:v>103.03575657070763</c:v>
                </c:pt>
                <c:pt idx="113">
                  <c:v>102.91567488872209</c:v>
                </c:pt>
                <c:pt idx="114">
                  <c:v>102.79488007011697</c:v>
                </c:pt>
                <c:pt idx="115">
                  <c:v>102.6735528244574</c:v>
                </c:pt>
                <c:pt idx="116">
                  <c:v>102.55185744323056</c:v>
                </c:pt>
                <c:pt idx="117">
                  <c:v>102.42994168677266</c:v>
                </c:pt>
                <c:pt idx="118">
                  <c:v>102.30793699647657</c:v>
                </c:pt>
                <c:pt idx="119">
                  <c:v>102.18595897501189</c:v>
                </c:pt>
                <c:pt idx="120">
                  <c:v>102.06410807882386</c:v>
                </c:pt>
                <c:pt idx="121">
                  <c:v>101.94247047069551</c:v>
                </c:pt>
                <c:pt idx="122">
                  <c:v>101.82111898503715</c:v>
                </c:pt>
                <c:pt idx="123">
                  <c:v>101.70011416426078</c:v>
                </c:pt>
                <c:pt idx="124">
                  <c:v>101.57950533064238</c:v>
                </c:pt>
                <c:pt idx="125">
                  <c:v>101.45933166411247</c:v>
                </c:pt>
                <c:pt idx="126">
                  <c:v>101.33962326217971</c:v>
                </c:pt>
                <c:pt idx="127">
                  <c:v>101.22040216349345</c:v>
                </c:pt>
                <c:pt idx="128">
                  <c:v>101.10168332128825</c:v>
                </c:pt>
                <c:pt idx="129">
                  <c:v>100.98347551706327</c:v>
                </c:pt>
                <c:pt idx="130">
                  <c:v>100.86578220833196</c:v>
                </c:pt>
                <c:pt idx="131">
                  <c:v>100.74860230715116</c:v>
                </c:pt>
                <c:pt idx="132">
                  <c:v>100.63193088845019</c:v>
                </c:pt>
                <c:pt idx="133">
                  <c:v>100.51575982898814</c:v>
                </c:pt>
                <c:pt idx="134">
                  <c:v>100.40007837913352</c:v>
                </c:pt>
                <c:pt idx="135">
                  <c:v>100.28487367065017</c:v>
                </c:pt>
                <c:pt idx="136">
                  <c:v>100.17013116434951</c:v>
                </c:pt>
                <c:pt idx="137">
                  <c:v>100.05583504188861</c:v>
                </c:pt>
                <c:pt idx="138">
                  <c:v>99.941968546207988</c:v>
                </c:pt>
                <c:pt idx="139">
                  <c:v>99.828514275158113</c:v>
                </c:pt>
                <c:pt idx="140">
                  <c:v>99.7154544327976</c:v>
                </c:pt>
                <c:pt idx="141">
                  <c:v>99.60277104269079</c:v>
                </c:pt>
                <c:pt idx="142">
                  <c:v>99.490446127315693</c:v>
                </c:pt>
                <c:pt idx="143">
                  <c:v>99.378461857434857</c:v>
                </c:pt>
                <c:pt idx="144">
                  <c:v>99.266800675000397</c:v>
                </c:pt>
                <c:pt idx="145">
                  <c:v>99.155445392871997</c:v>
                </c:pt>
                <c:pt idx="146">
                  <c:v>99.044379274332911</c:v>
                </c:pt>
                <c:pt idx="147">
                  <c:v>98.933586095103678</c:v>
                </c:pt>
                <c:pt idx="148">
                  <c:v>98.823050190277456</c:v>
                </c:pt>
                <c:pt idx="149">
                  <c:v>98.71275648834235</c:v>
                </c:pt>
                <c:pt idx="150">
                  <c:v>98.602690534213352</c:v>
                </c:pt>
                <c:pt idx="151">
                  <c:v>98.492838502974209</c:v>
                </c:pt>
                <c:pt idx="152">
                  <c:v>98.383187205824257</c:v>
                </c:pt>
                <c:pt idx="153">
                  <c:v>98.27372408953994</c:v>
                </c:pt>
                <c:pt idx="154">
                  <c:v>98.164437230593194</c:v>
                </c:pt>
                <c:pt idx="155">
                  <c:v>98.055315324918482</c:v>
                </c:pt>
                <c:pt idx="156">
                  <c:v>97.946347674185944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0680"/>
        <c:axId val="420471072"/>
      </c:scatterChart>
      <c:valAx>
        <c:axId val="420470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1072"/>
        <c:crosses val="autoZero"/>
        <c:crossBetween val="midCat"/>
      </c:valAx>
      <c:valAx>
        <c:axId val="420471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0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105.286</c:v>
                </c:pt>
                <c:pt idx="1">
                  <c:v>106.696</c:v>
                </c:pt>
                <c:pt idx="2">
                  <c:v>105.911</c:v>
                </c:pt>
                <c:pt idx="3">
                  <c:v>106</c:v>
                </c:pt>
                <c:pt idx="4">
                  <c:v>105.732</c:v>
                </c:pt>
                <c:pt idx="5">
                  <c:v>105.357</c:v>
                </c:pt>
                <c:pt idx="6">
                  <c:v>105.321</c:v>
                </c:pt>
                <c:pt idx="7">
                  <c:v>104.321</c:v>
                </c:pt>
                <c:pt idx="8">
                  <c:v>103.964</c:v>
                </c:pt>
                <c:pt idx="9">
                  <c:v>104.125</c:v>
                </c:pt>
                <c:pt idx="10">
                  <c:v>103.196</c:v>
                </c:pt>
                <c:pt idx="11">
                  <c:v>104.25</c:v>
                </c:pt>
                <c:pt idx="12">
                  <c:v>103.946</c:v>
                </c:pt>
                <c:pt idx="13">
                  <c:v>104.375</c:v>
                </c:pt>
                <c:pt idx="14">
                  <c:v>103.929</c:v>
                </c:pt>
                <c:pt idx="15">
                  <c:v>103.786</c:v>
                </c:pt>
                <c:pt idx="16">
                  <c:v>105.357</c:v>
                </c:pt>
                <c:pt idx="17">
                  <c:v>104.107</c:v>
                </c:pt>
                <c:pt idx="18">
                  <c:v>105.768</c:v>
                </c:pt>
                <c:pt idx="19">
                  <c:v>104.554</c:v>
                </c:pt>
                <c:pt idx="20">
                  <c:v>104.75</c:v>
                </c:pt>
                <c:pt idx="21">
                  <c:v>104.054</c:v>
                </c:pt>
                <c:pt idx="22">
                  <c:v>104.375</c:v>
                </c:pt>
                <c:pt idx="23">
                  <c:v>103.482</c:v>
                </c:pt>
                <c:pt idx="24">
                  <c:v>103.964</c:v>
                </c:pt>
                <c:pt idx="25">
                  <c:v>102.464</c:v>
                </c:pt>
                <c:pt idx="26">
                  <c:v>103.5</c:v>
                </c:pt>
                <c:pt idx="27">
                  <c:v>103.286</c:v>
                </c:pt>
                <c:pt idx="28">
                  <c:v>103.929</c:v>
                </c:pt>
                <c:pt idx="29">
                  <c:v>104.161</c:v>
                </c:pt>
                <c:pt idx="30">
                  <c:v>103.536</c:v>
                </c:pt>
                <c:pt idx="31">
                  <c:v>103.857</c:v>
                </c:pt>
                <c:pt idx="32">
                  <c:v>105.214</c:v>
                </c:pt>
                <c:pt idx="33">
                  <c:v>105.607</c:v>
                </c:pt>
                <c:pt idx="34">
                  <c:v>105.393</c:v>
                </c:pt>
                <c:pt idx="35">
                  <c:v>106.161</c:v>
                </c:pt>
                <c:pt idx="36">
                  <c:v>105.875</c:v>
                </c:pt>
                <c:pt idx="37">
                  <c:v>106.768</c:v>
                </c:pt>
                <c:pt idx="38">
                  <c:v>106.768</c:v>
                </c:pt>
                <c:pt idx="39">
                  <c:v>107.107</c:v>
                </c:pt>
                <c:pt idx="40">
                  <c:v>107.661</c:v>
                </c:pt>
                <c:pt idx="41">
                  <c:v>108.536</c:v>
                </c:pt>
                <c:pt idx="42">
                  <c:v>108.018</c:v>
                </c:pt>
                <c:pt idx="43">
                  <c:v>108.107</c:v>
                </c:pt>
                <c:pt idx="44">
                  <c:v>107.929</c:v>
                </c:pt>
                <c:pt idx="45">
                  <c:v>109.696</c:v>
                </c:pt>
                <c:pt idx="46">
                  <c:v>111.161</c:v>
                </c:pt>
                <c:pt idx="47">
                  <c:v>112.661</c:v>
                </c:pt>
                <c:pt idx="48">
                  <c:v>114.875</c:v>
                </c:pt>
                <c:pt idx="49">
                  <c:v>118.946</c:v>
                </c:pt>
                <c:pt idx="50">
                  <c:v>121.696</c:v>
                </c:pt>
                <c:pt idx="51">
                  <c:v>125.696</c:v>
                </c:pt>
                <c:pt idx="52">
                  <c:v>132.821</c:v>
                </c:pt>
                <c:pt idx="53">
                  <c:v>141.446</c:v>
                </c:pt>
                <c:pt idx="54">
                  <c:v>153.518</c:v>
                </c:pt>
                <c:pt idx="55">
                  <c:v>167.696</c:v>
                </c:pt>
                <c:pt idx="56">
                  <c:v>180.75</c:v>
                </c:pt>
                <c:pt idx="57">
                  <c:v>193.929</c:v>
                </c:pt>
                <c:pt idx="58">
                  <c:v>206.214</c:v>
                </c:pt>
                <c:pt idx="59">
                  <c:v>214.768</c:v>
                </c:pt>
                <c:pt idx="60">
                  <c:v>220.429</c:v>
                </c:pt>
                <c:pt idx="61">
                  <c:v>221.571</c:v>
                </c:pt>
                <c:pt idx="62">
                  <c:v>213.125</c:v>
                </c:pt>
                <c:pt idx="63">
                  <c:v>188.161</c:v>
                </c:pt>
                <c:pt idx="64">
                  <c:v>146.232</c:v>
                </c:pt>
                <c:pt idx="65">
                  <c:v>115.393</c:v>
                </c:pt>
                <c:pt idx="66">
                  <c:v>112.607</c:v>
                </c:pt>
                <c:pt idx="67">
                  <c:v>111.429</c:v>
                </c:pt>
                <c:pt idx="68">
                  <c:v>113.214</c:v>
                </c:pt>
                <c:pt idx="69">
                  <c:v>113.857</c:v>
                </c:pt>
                <c:pt idx="70">
                  <c:v>113.679</c:v>
                </c:pt>
                <c:pt idx="71">
                  <c:v>114.696</c:v>
                </c:pt>
                <c:pt idx="72">
                  <c:v>117.196</c:v>
                </c:pt>
                <c:pt idx="73">
                  <c:v>121</c:v>
                </c:pt>
                <c:pt idx="74">
                  <c:v>129.661</c:v>
                </c:pt>
                <c:pt idx="75">
                  <c:v>139.357</c:v>
                </c:pt>
                <c:pt idx="76">
                  <c:v>151.75</c:v>
                </c:pt>
                <c:pt idx="77">
                  <c:v>162.286</c:v>
                </c:pt>
                <c:pt idx="78">
                  <c:v>171.946</c:v>
                </c:pt>
                <c:pt idx="79">
                  <c:v>176.482</c:v>
                </c:pt>
                <c:pt idx="80">
                  <c:v>173.054</c:v>
                </c:pt>
                <c:pt idx="81">
                  <c:v>159.732</c:v>
                </c:pt>
                <c:pt idx="82">
                  <c:v>130.929</c:v>
                </c:pt>
                <c:pt idx="83">
                  <c:v>109.107</c:v>
                </c:pt>
                <c:pt idx="84">
                  <c:v>105.268</c:v>
                </c:pt>
                <c:pt idx="85">
                  <c:v>105.321</c:v>
                </c:pt>
                <c:pt idx="86">
                  <c:v>104.321</c:v>
                </c:pt>
                <c:pt idx="87">
                  <c:v>103.839</c:v>
                </c:pt>
                <c:pt idx="88">
                  <c:v>104.929</c:v>
                </c:pt>
                <c:pt idx="89">
                  <c:v>104.054</c:v>
                </c:pt>
                <c:pt idx="90">
                  <c:v>104.429</c:v>
                </c:pt>
                <c:pt idx="91">
                  <c:v>103.607</c:v>
                </c:pt>
                <c:pt idx="92">
                  <c:v>104.768</c:v>
                </c:pt>
                <c:pt idx="93">
                  <c:v>103.964</c:v>
                </c:pt>
                <c:pt idx="94">
                  <c:v>104.5</c:v>
                </c:pt>
                <c:pt idx="95">
                  <c:v>104.518</c:v>
                </c:pt>
                <c:pt idx="96">
                  <c:v>104.214</c:v>
                </c:pt>
                <c:pt idx="97">
                  <c:v>104.75</c:v>
                </c:pt>
                <c:pt idx="98">
                  <c:v>105.661</c:v>
                </c:pt>
                <c:pt idx="99">
                  <c:v>105.482</c:v>
                </c:pt>
                <c:pt idx="100">
                  <c:v>106.018</c:v>
                </c:pt>
                <c:pt idx="101">
                  <c:v>106.339</c:v>
                </c:pt>
                <c:pt idx="102">
                  <c:v>105.464</c:v>
                </c:pt>
                <c:pt idx="103">
                  <c:v>107.929</c:v>
                </c:pt>
                <c:pt idx="104">
                  <c:v>108.339</c:v>
                </c:pt>
                <c:pt idx="105">
                  <c:v>109.393</c:v>
                </c:pt>
                <c:pt idx="106">
                  <c:v>111.018</c:v>
                </c:pt>
                <c:pt idx="107">
                  <c:v>114.304</c:v>
                </c:pt>
                <c:pt idx="108">
                  <c:v>118</c:v>
                </c:pt>
                <c:pt idx="109">
                  <c:v>121.482</c:v>
                </c:pt>
                <c:pt idx="110">
                  <c:v>125.357</c:v>
                </c:pt>
                <c:pt idx="111">
                  <c:v>128.946</c:v>
                </c:pt>
                <c:pt idx="112">
                  <c:v>129.839</c:v>
                </c:pt>
                <c:pt idx="113">
                  <c:v>129.643</c:v>
                </c:pt>
                <c:pt idx="114">
                  <c:v>127.286</c:v>
                </c:pt>
                <c:pt idx="115">
                  <c:v>122.661</c:v>
                </c:pt>
                <c:pt idx="116">
                  <c:v>115.5</c:v>
                </c:pt>
                <c:pt idx="117">
                  <c:v>109.857</c:v>
                </c:pt>
                <c:pt idx="118">
                  <c:v>105.357</c:v>
                </c:pt>
                <c:pt idx="119">
                  <c:v>104.018</c:v>
                </c:pt>
                <c:pt idx="120">
                  <c:v>101</c:v>
                </c:pt>
                <c:pt idx="121">
                  <c:v>102.143</c:v>
                </c:pt>
                <c:pt idx="122">
                  <c:v>101.589</c:v>
                </c:pt>
                <c:pt idx="123">
                  <c:v>101.286</c:v>
                </c:pt>
                <c:pt idx="124">
                  <c:v>100.964</c:v>
                </c:pt>
                <c:pt idx="125">
                  <c:v>101.232</c:v>
                </c:pt>
                <c:pt idx="126">
                  <c:v>101.107</c:v>
                </c:pt>
                <c:pt idx="127">
                  <c:v>101.179</c:v>
                </c:pt>
                <c:pt idx="128">
                  <c:v>101.036</c:v>
                </c:pt>
                <c:pt idx="129">
                  <c:v>102.036</c:v>
                </c:pt>
                <c:pt idx="130">
                  <c:v>103.179</c:v>
                </c:pt>
                <c:pt idx="131">
                  <c:v>103.25</c:v>
                </c:pt>
                <c:pt idx="132">
                  <c:v>104.929</c:v>
                </c:pt>
                <c:pt idx="133">
                  <c:v>107.357</c:v>
                </c:pt>
                <c:pt idx="134">
                  <c:v>109.304</c:v>
                </c:pt>
                <c:pt idx="135">
                  <c:v>111.75</c:v>
                </c:pt>
                <c:pt idx="136">
                  <c:v>112.143</c:v>
                </c:pt>
                <c:pt idx="137">
                  <c:v>112.893</c:v>
                </c:pt>
                <c:pt idx="138">
                  <c:v>112.411</c:v>
                </c:pt>
                <c:pt idx="139">
                  <c:v>108.429</c:v>
                </c:pt>
                <c:pt idx="140">
                  <c:v>104.768</c:v>
                </c:pt>
                <c:pt idx="141">
                  <c:v>102.143</c:v>
                </c:pt>
                <c:pt idx="142">
                  <c:v>99.838999999999999</c:v>
                </c:pt>
                <c:pt idx="143">
                  <c:v>98.786000000000001</c:v>
                </c:pt>
                <c:pt idx="144">
                  <c:v>99.018000000000001</c:v>
                </c:pt>
                <c:pt idx="145">
                  <c:v>99.054000000000002</c:v>
                </c:pt>
                <c:pt idx="146">
                  <c:v>98.018000000000001</c:v>
                </c:pt>
                <c:pt idx="147">
                  <c:v>98.963999999999999</c:v>
                </c:pt>
                <c:pt idx="148">
                  <c:v>97.929000000000002</c:v>
                </c:pt>
                <c:pt idx="149">
                  <c:v>98.195999999999998</c:v>
                </c:pt>
                <c:pt idx="150">
                  <c:v>98.981999999999999</c:v>
                </c:pt>
                <c:pt idx="151">
                  <c:v>98.945999999999998</c:v>
                </c:pt>
                <c:pt idx="152">
                  <c:v>98.929000000000002</c:v>
                </c:pt>
                <c:pt idx="153">
                  <c:v>97.945999999999998</c:v>
                </c:pt>
                <c:pt idx="154">
                  <c:v>97.981999999999999</c:v>
                </c:pt>
                <c:pt idx="155">
                  <c:v>98.481999999999999</c:v>
                </c:pt>
                <c:pt idx="156">
                  <c:v>98.731999999999999</c:v>
                </c:pt>
                <c:pt idx="157">
                  <c:v>97.643000000000001</c:v>
                </c:pt>
                <c:pt idx="158">
                  <c:v>97.606999999999999</c:v>
                </c:pt>
                <c:pt idx="159">
                  <c:v>97.768000000000001</c:v>
                </c:pt>
                <c:pt idx="160">
                  <c:v>97</c:v>
                </c:pt>
                <c:pt idx="161">
                  <c:v>96.981999999999999</c:v>
                </c:pt>
                <c:pt idx="162">
                  <c:v>97.070999999999998</c:v>
                </c:pt>
                <c:pt idx="163">
                  <c:v>96.606999999999999</c:v>
                </c:pt>
                <c:pt idx="164">
                  <c:v>97.875</c:v>
                </c:pt>
                <c:pt idx="165">
                  <c:v>96.804000000000002</c:v>
                </c:pt>
                <c:pt idx="166">
                  <c:v>96.856999999999999</c:v>
                </c:pt>
                <c:pt idx="167">
                  <c:v>98.125</c:v>
                </c:pt>
                <c:pt idx="168">
                  <c:v>97.5</c:v>
                </c:pt>
                <c:pt idx="169">
                  <c:v>97.588999999999999</c:v>
                </c:pt>
                <c:pt idx="170">
                  <c:v>97.036000000000001</c:v>
                </c:pt>
                <c:pt idx="171">
                  <c:v>97.643000000000001</c:v>
                </c:pt>
                <c:pt idx="172">
                  <c:v>96.213999999999999</c:v>
                </c:pt>
                <c:pt idx="173">
                  <c:v>97.5</c:v>
                </c:pt>
                <c:pt idx="174">
                  <c:v>96.018000000000001</c:v>
                </c:pt>
                <c:pt idx="175">
                  <c:v>97.195999999999998</c:v>
                </c:pt>
                <c:pt idx="176">
                  <c:v>96.929000000000002</c:v>
                </c:pt>
                <c:pt idx="177">
                  <c:v>97.518000000000001</c:v>
                </c:pt>
                <c:pt idx="178">
                  <c:v>96.106999999999999</c:v>
                </c:pt>
                <c:pt idx="179">
                  <c:v>96.161000000000001</c:v>
                </c:pt>
                <c:pt idx="180">
                  <c:v>96.731999999999999</c:v>
                </c:pt>
                <c:pt idx="181">
                  <c:v>96.75</c:v>
                </c:pt>
                <c:pt idx="182">
                  <c:v>96.036000000000001</c:v>
                </c:pt>
                <c:pt idx="183">
                  <c:v>95.963999999999999</c:v>
                </c:pt>
                <c:pt idx="184">
                  <c:v>96.661000000000001</c:v>
                </c:pt>
                <c:pt idx="185">
                  <c:v>96.268000000000001</c:v>
                </c:pt>
                <c:pt idx="186">
                  <c:v>96.481999999999999</c:v>
                </c:pt>
                <c:pt idx="187">
                  <c:v>96.786000000000001</c:v>
                </c:pt>
                <c:pt idx="188">
                  <c:v>95.268000000000001</c:v>
                </c:pt>
                <c:pt idx="189">
                  <c:v>95.179000000000002</c:v>
                </c:pt>
                <c:pt idx="190">
                  <c:v>96.179000000000002</c:v>
                </c:pt>
                <c:pt idx="191">
                  <c:v>96.375</c:v>
                </c:pt>
                <c:pt idx="192">
                  <c:v>95.695999999999998</c:v>
                </c:pt>
                <c:pt idx="193">
                  <c:v>94.963999999999999</c:v>
                </c:pt>
                <c:pt idx="194">
                  <c:v>95.518000000000001</c:v>
                </c:pt>
                <c:pt idx="195">
                  <c:v>95.554000000000002</c:v>
                </c:pt>
                <c:pt idx="196">
                  <c:v>95.25</c:v>
                </c:pt>
                <c:pt idx="197">
                  <c:v>96.963999999999999</c:v>
                </c:pt>
                <c:pt idx="198">
                  <c:v>95.893000000000001</c:v>
                </c:pt>
                <c:pt idx="199">
                  <c:v>95.963999999999999</c:v>
                </c:pt>
                <c:pt idx="200">
                  <c:v>95.929000000000002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105.6767105447427</c:v>
                </c:pt>
                <c:pt idx="16">
                  <c:v>105.67929045760462</c:v>
                </c:pt>
                <c:pt idx="17">
                  <c:v>105.68191184277137</c:v>
                </c:pt>
                <c:pt idx="18">
                  <c:v>105.68457786060843</c:v>
                </c:pt>
                <c:pt idx="19">
                  <c:v>105.68729189427654</c:v>
                </c:pt>
                <c:pt idx="20">
                  <c:v>105.6900575631329</c:v>
                </c:pt>
                <c:pt idx="21">
                  <c:v>105.6928787366155</c:v>
                </c:pt>
                <c:pt idx="22">
                  <c:v>105.69575954857451</c:v>
                </c:pt>
                <c:pt idx="23">
                  <c:v>105.69870441200229</c:v>
                </c:pt>
                <c:pt idx="24">
                  <c:v>105.70171803409974</c:v>
                </c:pt>
                <c:pt idx="25">
                  <c:v>105.70480543159964</c:v>
                </c:pt>
                <c:pt idx="26">
                  <c:v>105.70797194624836</c:v>
                </c:pt>
                <c:pt idx="27">
                  <c:v>105.71122326032484</c:v>
                </c:pt>
                <c:pt idx="28">
                  <c:v>105.71456541205026</c:v>
                </c:pt>
                <c:pt idx="29">
                  <c:v>105.71800481071091</c:v>
                </c:pt>
                <c:pt idx="30">
                  <c:v>105.72154825128534</c:v>
                </c:pt>
                <c:pt idx="31">
                  <c:v>105.72520292834028</c:v>
                </c:pt>
                <c:pt idx="32">
                  <c:v>105.72897644900587</c:v>
                </c:pt>
                <c:pt idx="33">
                  <c:v>105.73287684535121</c:v>
                </c:pt>
                <c:pt idx="34">
                  <c:v>105.73691258961323</c:v>
                </c:pt>
                <c:pt idx="35">
                  <c:v>105.74109263230822</c:v>
                </c:pt>
                <c:pt idx="36">
                  <c:v>105.74542656288014</c:v>
                </c:pt>
                <c:pt idx="37">
                  <c:v>105.74992534203506</c:v>
                </c:pt>
                <c:pt idx="38">
                  <c:v>105.75460445575341</c:v>
                </c:pt>
                <c:pt idx="39">
                  <c:v>105.75949645319923</c:v>
                </c:pt>
                <c:pt idx="40">
                  <c:v>105.76469674556009</c:v>
                </c:pt>
                <c:pt idx="41">
                  <c:v>105.77051698636892</c:v>
                </c:pt>
                <c:pt idx="42">
                  <c:v>105.77795480610601</c:v>
                </c:pt>
                <c:pt idx="43">
                  <c:v>105.79000488226502</c:v>
                </c:pt>
                <c:pt idx="44">
                  <c:v>105.81497849617141</c:v>
                </c:pt>
                <c:pt idx="45">
                  <c:v>105.87407850172826</c:v>
                </c:pt>
                <c:pt idx="46">
                  <c:v>106.01682723733852</c:v>
                </c:pt>
                <c:pt idx="47">
                  <c:v>106.34867601487004</c:v>
                </c:pt>
                <c:pt idx="48">
                  <c:v>107.07320447123276</c:v>
                </c:pt>
                <c:pt idx="49">
                  <c:v>108.54387053807329</c:v>
                </c:pt>
                <c:pt idx="50">
                  <c:v>111.30555450264912</c:v>
                </c:pt>
                <c:pt idx="51">
                  <c:v>116.08739779589821</c:v>
                </c:pt>
                <c:pt idx="52">
                  <c:v>123.69743206430438</c:v>
                </c:pt>
                <c:pt idx="53">
                  <c:v>134.78471506239853</c:v>
                </c:pt>
                <c:pt idx="54">
                  <c:v>149.48976161794124</c:v>
                </c:pt>
                <c:pt idx="55">
                  <c:v>167.08931433384117</c:v>
                </c:pt>
                <c:pt idx="56">
                  <c:v>185.81324234801659</c:v>
                </c:pt>
                <c:pt idx="57">
                  <c:v>203.00721403489825</c:v>
                </c:pt>
                <c:pt idx="58">
                  <c:v>215.69775680691333</c:v>
                </c:pt>
                <c:pt idx="59">
                  <c:v>221.41981736120798</c:v>
                </c:pt>
                <c:pt idx="60">
                  <c:v>218.9966480798565</c:v>
                </c:pt>
                <c:pt idx="61">
                  <c:v>208.93463167370143</c:v>
                </c:pt>
                <c:pt idx="62">
                  <c:v>193.25177645535132</c:v>
                </c:pt>
                <c:pt idx="63">
                  <c:v>174.81934896463687</c:v>
                </c:pt>
                <c:pt idx="64">
                  <c:v>156.51057890628169</c:v>
                </c:pt>
                <c:pt idx="65">
                  <c:v>140.49993480378211</c:v>
                </c:pt>
                <c:pt idx="66">
                  <c:v>127.93329896561198</c:v>
                </c:pt>
                <c:pt idx="67">
                  <c:v>118.98935624551521</c:v>
                </c:pt>
                <c:pt idx="68">
                  <c:v>113.19771975728567</c:v>
                </c:pt>
                <c:pt idx="69">
                  <c:v>109.8380144390639</c:v>
                </c:pt>
                <c:pt idx="70">
                  <c:v>108.30199856316639</c:v>
                </c:pt>
                <c:pt idx="71">
                  <c:v>108.38275843090169</c:v>
                </c:pt>
                <c:pt idx="72">
                  <c:v>110.46965179440643</c:v>
                </c:pt>
                <c:pt idx="73">
                  <c:v>115.53174800988981</c:v>
                </c:pt>
                <c:pt idx="74">
                  <c:v>124.66164829091929</c:v>
                </c:pt>
                <c:pt idx="75">
                  <c:v>138.07841546364017</c:v>
                </c:pt>
                <c:pt idx="76">
                  <c:v>154.01329291595823</c:v>
                </c:pt>
                <c:pt idx="77">
                  <c:v>168.46688504569786</c:v>
                </c:pt>
                <c:pt idx="78">
                  <c:v>176.61453422297672</c:v>
                </c:pt>
                <c:pt idx="79">
                  <c:v>175.35039381677626</c:v>
                </c:pt>
                <c:pt idx="80">
                  <c:v>165.17321950766825</c:v>
                </c:pt>
                <c:pt idx="81">
                  <c:v>149.87196822174585</c:v>
                </c:pt>
                <c:pt idx="82">
                  <c:v>134.27448321182854</c:v>
                </c:pt>
                <c:pt idx="83">
                  <c:v>121.85348376812505</c:v>
                </c:pt>
                <c:pt idx="84">
                  <c:v>113.74970148965856</c:v>
                </c:pt>
                <c:pt idx="85">
                  <c:v>109.31973628347097</c:v>
                </c:pt>
                <c:pt idx="86">
                  <c:v>107.26141519840859</c:v>
                </c:pt>
                <c:pt idx="87">
                  <c:v>106.43508952524091</c:v>
                </c:pt>
                <c:pt idx="88">
                  <c:v>106.1365943748692</c:v>
                </c:pt>
                <c:pt idx="89">
                  <c:v>106.02574175779037</c:v>
                </c:pt>
                <c:pt idx="90">
                  <c:v>105.96867611759555</c:v>
                </c:pt>
                <c:pt idx="91">
                  <c:v>105.92154176782994</c:v>
                </c:pt>
                <c:pt idx="92">
                  <c:v>105.87216624016186</c:v>
                </c:pt>
                <c:pt idx="93">
                  <c:v>105.81761344088613</c:v>
                </c:pt>
                <c:pt idx="94">
                  <c:v>105.7572346517882</c:v>
                </c:pt>
                <c:pt idx="95">
                  <c:v>105.69091169846713</c:v>
                </c:pt>
                <c:pt idx="96">
                  <c:v>105.61874593274072</c:v>
                </c:pt>
                <c:pt idx="97">
                  <c:v>105.54122240100378</c:v>
                </c:pt>
                <c:pt idx="98">
                  <c:v>105.45991619293463</c:v>
                </c:pt>
                <c:pt idx="99">
                  <c:v>105.37944652814974</c:v>
                </c:pt>
                <c:pt idx="100">
                  <c:v>105.31213401647639</c:v>
                </c:pt>
                <c:pt idx="101">
                  <c:v>105.28751622166614</c:v>
                </c:pt>
                <c:pt idx="102">
                  <c:v>105.36850377706014</c:v>
                </c:pt>
                <c:pt idx="103">
                  <c:v>105.67259690437945</c:v>
                </c:pt>
                <c:pt idx="104">
                  <c:v>106.38862280090338</c:v>
                </c:pt>
                <c:pt idx="105">
                  <c:v>107.76870864694328</c:v>
                </c:pt>
                <c:pt idx="106">
                  <c:v>110.070140352427</c:v>
                </c:pt>
                <c:pt idx="107">
                  <c:v>113.43565918507879</c:v>
                </c:pt>
                <c:pt idx="108">
                  <c:v>117.74027338798808</c:v>
                </c:pt>
                <c:pt idx="109">
                  <c:v>122.48197892514061</c:v>
                </c:pt>
                <c:pt idx="110">
                  <c:v>126.81253034313154</c:v>
                </c:pt>
                <c:pt idx="111">
                  <c:v>129.75507205760488</c:v>
                </c:pt>
                <c:pt idx="112">
                  <c:v>130.54664419961145</c:v>
                </c:pt>
                <c:pt idx="113">
                  <c:v>128.94445846325976</c:v>
                </c:pt>
                <c:pt idx="114">
                  <c:v>125.32875969310986</c:v>
                </c:pt>
                <c:pt idx="115">
                  <c:v>120.54307109855745</c:v>
                </c:pt>
                <c:pt idx="116">
                  <c:v>115.56318318294508</c:v>
                </c:pt>
                <c:pt idx="117">
                  <c:v>111.17150757767388</c:v>
                </c:pt>
                <c:pt idx="118">
                  <c:v>107.78097967564675</c:v>
                </c:pt>
                <c:pt idx="119">
                  <c:v>105.44331436517629</c:v>
                </c:pt>
                <c:pt idx="120">
                  <c:v>103.97697596495661</c:v>
                </c:pt>
                <c:pt idx="121">
                  <c:v>103.11791224008321</c:v>
                </c:pt>
                <c:pt idx="122">
                  <c:v>102.62591352484597</c:v>
                </c:pt>
                <c:pt idx="123">
                  <c:v>102.32943881748901</c:v>
                </c:pt>
                <c:pt idx="124">
                  <c:v>102.12588621080857</c:v>
                </c:pt>
                <c:pt idx="125">
                  <c:v>101.96303025975763</c:v>
                </c:pt>
                <c:pt idx="126">
                  <c:v>101.82059381310125</c:v>
                </c:pt>
                <c:pt idx="127">
                  <c:v>101.7017484813243</c:v>
                </c:pt>
                <c:pt idx="128">
                  <c:v>101.6388966950861</c:v>
                </c:pt>
                <c:pt idx="129">
                  <c:v>101.71372878118301</c:v>
                </c:pt>
                <c:pt idx="130">
                  <c:v>102.08034303188269</c:v>
                </c:pt>
                <c:pt idx="131">
                  <c:v>102.95909029036129</c:v>
                </c:pt>
                <c:pt idx="132">
                  <c:v>104.55522799741573</c:v>
                </c:pt>
                <c:pt idx="133">
                  <c:v>106.88910572060513</c:v>
                </c:pt>
                <c:pt idx="134">
                  <c:v>109.61930832565562</c:v>
                </c:pt>
                <c:pt idx="135">
                  <c:v>112.02684131311686</c:v>
                </c:pt>
                <c:pt idx="136">
                  <c:v>113.27658631462755</c:v>
                </c:pt>
                <c:pt idx="137">
                  <c:v>112.85278572105604</c:v>
                </c:pt>
                <c:pt idx="138">
                  <c:v>110.86541864059927</c:v>
                </c:pt>
                <c:pt idx="139">
                  <c:v>107.98300305150849</c:v>
                </c:pt>
                <c:pt idx="140">
                  <c:v>105.0469178161885</c:v>
                </c:pt>
                <c:pt idx="141">
                  <c:v>102.66616478194236</c:v>
                </c:pt>
                <c:pt idx="142">
                  <c:v>101.04916530452819</c:v>
                </c:pt>
                <c:pt idx="143">
                  <c:v>100.09225089498076</c:v>
                </c:pt>
                <c:pt idx="144">
                  <c:v>99.57012273839986</c:v>
                </c:pt>
                <c:pt idx="145">
                  <c:v>99.279749417351681</c:v>
                </c:pt>
                <c:pt idx="146">
                  <c:v>99.092143690343477</c:v>
                </c:pt>
                <c:pt idx="147">
                  <c:v>98.943090489852764</c:v>
                </c:pt>
                <c:pt idx="148">
                  <c:v>98.806477005531036</c:v>
                </c:pt>
                <c:pt idx="149">
                  <c:v>98.673440663438697</c:v>
                </c:pt>
                <c:pt idx="150">
                  <c:v>98.541433978105275</c:v>
                </c:pt>
                <c:pt idx="151">
                  <c:v>98.40982527743023</c:v>
                </c:pt>
                <c:pt idx="152">
                  <c:v>98.278471660189567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105.6767105447427</c:v>
                </c:pt>
                <c:pt idx="16">
                  <c:v>105.67929045760462</c:v>
                </c:pt>
                <c:pt idx="17">
                  <c:v>105.68191184277137</c:v>
                </c:pt>
                <c:pt idx="18">
                  <c:v>105.68457786060843</c:v>
                </c:pt>
                <c:pt idx="19">
                  <c:v>105.68729189427654</c:v>
                </c:pt>
                <c:pt idx="20">
                  <c:v>105.6900575631329</c:v>
                </c:pt>
                <c:pt idx="21">
                  <c:v>105.6928787366155</c:v>
                </c:pt>
                <c:pt idx="22">
                  <c:v>105.69575954857451</c:v>
                </c:pt>
                <c:pt idx="23">
                  <c:v>105.69870441200229</c:v>
                </c:pt>
                <c:pt idx="24">
                  <c:v>105.70171803409974</c:v>
                </c:pt>
                <c:pt idx="25">
                  <c:v>105.70480543159964</c:v>
                </c:pt>
                <c:pt idx="26">
                  <c:v>105.70797194624836</c:v>
                </c:pt>
                <c:pt idx="27">
                  <c:v>105.71122326032484</c:v>
                </c:pt>
                <c:pt idx="28">
                  <c:v>105.71456541205019</c:v>
                </c:pt>
                <c:pt idx="29">
                  <c:v>105.71800481071028</c:v>
                </c:pt>
                <c:pt idx="30">
                  <c:v>105.72154825128001</c:v>
                </c:pt>
                <c:pt idx="31">
                  <c:v>105.72520292829816</c:v>
                </c:pt>
                <c:pt idx="32">
                  <c:v>105.72897644869616</c:v>
                </c:pt>
                <c:pt idx="33">
                  <c:v>105.73287684323239</c:v>
                </c:pt>
                <c:pt idx="34">
                  <c:v>105.73691257612487</c:v>
                </c:pt>
                <c:pt idx="35">
                  <c:v>105.74109255240792</c:v>
                </c:pt>
                <c:pt idx="36">
                  <c:v>105.74542612246312</c:v>
                </c:pt>
                <c:pt idx="37">
                  <c:v>105.74992308308757</c:v>
                </c:pt>
                <c:pt idx="38">
                  <c:v>105.75459367436832</c:v>
                </c:pt>
                <c:pt idx="39">
                  <c:v>105.75944857152093</c:v>
                </c:pt>
                <c:pt idx="40">
                  <c:v>105.76449887073029</c:v>
                </c:pt>
                <c:pt idx="41">
                  <c:v>105.76975606789563</c:v>
                </c:pt>
                <c:pt idx="42">
                  <c:v>105.77523202903201</c:v>
                </c:pt>
                <c:pt idx="43">
                  <c:v>105.78093895091394</c:v>
                </c:pt>
                <c:pt idx="44">
                  <c:v>105.78688931036379</c:v>
                </c:pt>
                <c:pt idx="45">
                  <c:v>105.79309580038941</c:v>
                </c:pt>
                <c:pt idx="46">
                  <c:v>105.79957125115655</c:v>
                </c:pt>
                <c:pt idx="47">
                  <c:v>105.80632853355023</c:v>
                </c:pt>
                <c:pt idx="48">
                  <c:v>105.81338044282832</c:v>
                </c:pt>
                <c:pt idx="49">
                  <c:v>105.82073955960975</c:v>
                </c:pt>
                <c:pt idx="50">
                  <c:v>105.8284180851652</c:v>
                </c:pt>
                <c:pt idx="51">
                  <c:v>105.83642764770015</c:v>
                </c:pt>
                <c:pt idx="52">
                  <c:v>105.84477907604115</c:v>
                </c:pt>
                <c:pt idx="53">
                  <c:v>105.85348213686812</c:v>
                </c:pt>
                <c:pt idx="54">
                  <c:v>105.86254523138622</c:v>
                </c:pt>
                <c:pt idx="55">
                  <c:v>105.87197504711894</c:v>
                </c:pt>
                <c:pt idx="56">
                  <c:v>105.88177616034569</c:v>
                </c:pt>
                <c:pt idx="57">
                  <c:v>105.89195058462685</c:v>
                </c:pt>
                <c:pt idx="58">
                  <c:v>105.90249726088389</c:v>
                </c:pt>
                <c:pt idx="59">
                  <c:v>105.91341148466962</c:v>
                </c:pt>
                <c:pt idx="60">
                  <c:v>105.9246842666103</c:v>
                </c:pt>
                <c:pt idx="61">
                  <c:v>105.93630162257735</c:v>
                </c:pt>
                <c:pt idx="62">
                  <c:v>105.94824379100596</c:v>
                </c:pt>
                <c:pt idx="63">
                  <c:v>105.96048437597916</c:v>
                </c:pt>
                <c:pt idx="64">
                  <c:v>105.97298941630638</c:v>
                </c:pt>
                <c:pt idx="65">
                  <c:v>105.98571638291303</c:v>
                </c:pt>
                <c:pt idx="66">
                  <c:v>105.9986131094889</c:v>
                </c:pt>
                <c:pt idx="67">
                  <c:v>106.01161666458412</c:v>
                </c:pt>
                <c:pt idx="68">
                  <c:v>106.02465217724152</c:v>
                </c:pt>
                <c:pt idx="69">
                  <c:v>106.03763163284776</c:v>
                </c:pt>
                <c:pt idx="70">
                  <c:v>106.05045266117239</c:v>
                </c:pt>
                <c:pt idx="71">
                  <c:v>106.0629973445059</c:v>
                </c:pt>
                <c:pt idx="72">
                  <c:v>106.07513108030221</c:v>
                </c:pt>
                <c:pt idx="73">
                  <c:v>106.08670153960989</c:v>
                </c:pt>
                <c:pt idx="74">
                  <c:v>106.09753776957636</c:v>
                </c:pt>
                <c:pt idx="75">
                  <c:v>106.10744949506888</c:v>
                </c:pt>
                <c:pt idx="76">
                  <c:v>106.11622668050124</c:v>
                </c:pt>
                <c:pt idx="77">
                  <c:v>106.1236394176981</c:v>
                </c:pt>
                <c:pt idx="78">
                  <c:v>106.12943820838291</c:v>
                </c:pt>
                <c:pt idx="79">
                  <c:v>106.13335470987451</c:v>
                </c:pt>
                <c:pt idx="80">
                  <c:v>106.13510300902402</c:v>
                </c:pt>
                <c:pt idx="81">
                  <c:v>106.13438148155791</c:v>
                </c:pt>
                <c:pt idx="82">
                  <c:v>106.13087528117055</c:v>
                </c:pt>
                <c:pt idx="83">
                  <c:v>106.12425948451892</c:v>
                </c:pt>
                <c:pt idx="84">
                  <c:v>106.11420289463632</c:v>
                </c:pt>
                <c:pt idx="85">
                  <c:v>106.10037247658285</c:v>
                </c:pt>
                <c:pt idx="86">
                  <c:v>106.08243836630977</c:v>
                </c:pt>
                <c:pt idx="87">
                  <c:v>106.0600793582548</c:v>
                </c:pt>
                <c:pt idx="88">
                  <c:v>106.03298874120776</c:v>
                </c:pt>
                <c:pt idx="89">
                  <c:v>106.00088031809517</c:v>
                </c:pt>
                <c:pt idx="90">
                  <c:v>105.96349441644323</c:v>
                </c:pt>
                <c:pt idx="91">
                  <c:v>105.92060367537235</c:v>
                </c:pt>
                <c:pt idx="92">
                  <c:v>105.87201838475811</c:v>
                </c:pt>
                <c:pt idx="93">
                  <c:v>105.81759115476119</c:v>
                </c:pt>
                <c:pt idx="94">
                  <c:v>105.75722071042512</c:v>
                </c:pt>
                <c:pt idx="95">
                  <c:v>105.69085463642153</c:v>
                </c:pt>
                <c:pt idx="96">
                  <c:v>105.61849093992345</c:v>
                </c:pt>
                <c:pt idx="97">
                  <c:v>105.54017835237082</c:v>
                </c:pt>
                <c:pt idx="98">
                  <c:v>105.45601534986574</c:v>
                </c:pt>
                <c:pt idx="99">
                  <c:v>105.3661479327109</c:v>
                </c:pt>
                <c:pt idx="100">
                  <c:v>105.27076626258363</c:v>
                </c:pt>
                <c:pt idx="101">
                  <c:v>105.17010030670119</c:v>
                </c:pt>
                <c:pt idx="102">
                  <c:v>105.0644146785246</c:v>
                </c:pt>
                <c:pt idx="103">
                  <c:v>104.95400289161209</c:v>
                </c:pt>
                <c:pt idx="104">
                  <c:v>104.83918125603294</c:v>
                </c:pt>
                <c:pt idx="105">
                  <c:v>104.72028264547049</c:v>
                </c:pt>
                <c:pt idx="106">
                  <c:v>104.5976503491671</c:v>
                </c:pt>
                <c:pt idx="107">
                  <c:v>104.47163219848962</c:v>
                </c:pt>
                <c:pt idx="108">
                  <c:v>104.34257512600922</c:v>
                </c:pt>
                <c:pt idx="109">
                  <c:v>104.21082027868938</c:v>
                </c:pt>
                <c:pt idx="110">
                  <c:v>104.07669876905351</c:v>
                </c:pt>
                <c:pt idx="111">
                  <c:v>103.94052811167384</c:v>
                </c:pt>
                <c:pt idx="112">
                  <c:v>103.80260935906219</c:v>
                </c:pt>
                <c:pt idx="113">
                  <c:v>103.66322492250143</c:v>
                </c:pt>
                <c:pt idx="114">
                  <c:v>103.5226370403646</c:v>
                </c:pt>
                <c:pt idx="115">
                  <c:v>103.38108683929221</c:v>
                </c:pt>
                <c:pt idx="116">
                  <c:v>103.23879392205325</c:v>
                </c:pt>
                <c:pt idx="117">
                  <c:v>103.09595640947407</c:v>
                </c:pt>
                <c:pt idx="118">
                  <c:v>102.9527513617453</c:v>
                </c:pt>
                <c:pt idx="119">
                  <c:v>102.8093355058664</c:v>
                </c:pt>
                <c:pt idx="120">
                  <c:v>102.66584620010184</c:v>
                </c:pt>
                <c:pt idx="121">
                  <c:v>102.52240257229062</c:v>
                </c:pt>
                <c:pt idx="122">
                  <c:v>102.37910677596099</c:v>
                </c:pt>
                <c:pt idx="123">
                  <c:v>102.23604531585113</c:v>
                </c:pt>
                <c:pt idx="124">
                  <c:v>102.09329040215333</c:v>
                </c:pt>
                <c:pt idx="125">
                  <c:v>101.9509013002284</c:v>
                </c:pt>
                <c:pt idx="126">
                  <c:v>101.80892564943261</c:v>
                </c:pt>
                <c:pt idx="127">
                  <c:v>101.66740073090847</c:v>
                </c:pt>
                <c:pt idx="128">
                  <c:v>101.52635466963368</c:v>
                </c:pt>
                <c:pt idx="129">
                  <c:v>101.38580756068009</c:v>
                </c:pt>
                <c:pt idx="130">
                  <c:v>101.24577251352609</c:v>
                </c:pt>
                <c:pt idx="131">
                  <c:v>101.10625661144155</c:v>
                </c:pt>
                <c:pt idx="132">
                  <c:v>100.96726178549277</c:v>
                </c:pt>
                <c:pt idx="133">
                  <c:v>100.8287856046705</c:v>
                </c:pt>
                <c:pt idx="134">
                  <c:v>100.69082198510679</c:v>
                </c:pt>
                <c:pt idx="135">
                  <c:v>100.5533618223936</c:v>
                </c:pt>
                <c:pt idx="136">
                  <c:v>100.41639355171789</c:v>
                </c:pt>
                <c:pt idx="137">
                  <c:v>100.2799036409527</c:v>
                </c:pt>
                <c:pt idx="138">
                  <c:v>100.14387702204469</c:v>
                </c:pt>
                <c:pt idx="139">
                  <c:v>100.008297466071</c:v>
                </c:pt>
                <c:pt idx="140">
                  <c:v>99.87314790723795</c:v>
                </c:pt>
                <c:pt idx="141">
                  <c:v>99.738410720902536</c:v>
                </c:pt>
                <c:pt idx="142">
                  <c:v>99.604067960437888</c:v>
                </c:pt>
                <c:pt idx="143">
                  <c:v>99.470101557462556</c:v>
                </c:pt>
                <c:pt idx="144">
                  <c:v>99.336493489627784</c:v>
                </c:pt>
                <c:pt idx="145">
                  <c:v>99.203225919819843</c:v>
                </c:pt>
                <c:pt idx="146">
                  <c:v>99.070281310298469</c:v>
                </c:pt>
                <c:pt idx="147">
                  <c:v>98.937642514963514</c:v>
                </c:pt>
                <c:pt idx="148">
                  <c:v>98.805292852627829</c:v>
                </c:pt>
                <c:pt idx="149">
                  <c:v>98.673216163875495</c:v>
                </c:pt>
                <c:pt idx="150">
                  <c:v>98.541396853807626</c:v>
                </c:pt>
                <c:pt idx="151">
                  <c:v>98.409819922719421</c:v>
                </c:pt>
                <c:pt idx="152">
                  <c:v>98.278470986517064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1856"/>
        <c:axId val="420472248"/>
      </c:scatterChart>
      <c:valAx>
        <c:axId val="420471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2248"/>
        <c:crosses val="autoZero"/>
        <c:crossBetween val="midCat"/>
      </c:valAx>
      <c:valAx>
        <c:axId val="420472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106.357</c:v>
                </c:pt>
                <c:pt idx="1">
                  <c:v>107.375</c:v>
                </c:pt>
                <c:pt idx="2">
                  <c:v>106.375</c:v>
                </c:pt>
                <c:pt idx="3">
                  <c:v>106.732</c:v>
                </c:pt>
                <c:pt idx="4">
                  <c:v>105.607</c:v>
                </c:pt>
                <c:pt idx="5">
                  <c:v>104.946</c:v>
                </c:pt>
                <c:pt idx="6">
                  <c:v>106.089</c:v>
                </c:pt>
                <c:pt idx="7">
                  <c:v>105.411</c:v>
                </c:pt>
                <c:pt idx="8">
                  <c:v>105.107</c:v>
                </c:pt>
                <c:pt idx="9">
                  <c:v>104.5</c:v>
                </c:pt>
                <c:pt idx="10">
                  <c:v>104.464</c:v>
                </c:pt>
                <c:pt idx="11">
                  <c:v>105.571</c:v>
                </c:pt>
                <c:pt idx="12">
                  <c:v>104.304</c:v>
                </c:pt>
                <c:pt idx="13">
                  <c:v>105.25</c:v>
                </c:pt>
                <c:pt idx="14">
                  <c:v>105.179</c:v>
                </c:pt>
                <c:pt idx="15">
                  <c:v>105.179</c:v>
                </c:pt>
                <c:pt idx="16">
                  <c:v>105.232</c:v>
                </c:pt>
                <c:pt idx="17">
                  <c:v>106.536</c:v>
                </c:pt>
                <c:pt idx="18">
                  <c:v>105.768</c:v>
                </c:pt>
                <c:pt idx="19">
                  <c:v>104.982</c:v>
                </c:pt>
                <c:pt idx="20">
                  <c:v>106.179</c:v>
                </c:pt>
                <c:pt idx="21">
                  <c:v>105.393</c:v>
                </c:pt>
                <c:pt idx="22">
                  <c:v>106.339</c:v>
                </c:pt>
                <c:pt idx="23">
                  <c:v>105.732</c:v>
                </c:pt>
                <c:pt idx="24">
                  <c:v>105.75</c:v>
                </c:pt>
                <c:pt idx="25">
                  <c:v>106.625</c:v>
                </c:pt>
                <c:pt idx="26">
                  <c:v>106.446</c:v>
                </c:pt>
                <c:pt idx="27">
                  <c:v>105.482</c:v>
                </c:pt>
                <c:pt idx="28">
                  <c:v>105.964</c:v>
                </c:pt>
                <c:pt idx="29">
                  <c:v>104.768</c:v>
                </c:pt>
                <c:pt idx="30">
                  <c:v>106.268</c:v>
                </c:pt>
                <c:pt idx="31">
                  <c:v>107.232</c:v>
                </c:pt>
                <c:pt idx="32">
                  <c:v>107.643</c:v>
                </c:pt>
                <c:pt idx="33">
                  <c:v>107.518</c:v>
                </c:pt>
                <c:pt idx="34">
                  <c:v>107.946</c:v>
                </c:pt>
                <c:pt idx="35">
                  <c:v>108.554</c:v>
                </c:pt>
                <c:pt idx="36">
                  <c:v>108.393</c:v>
                </c:pt>
                <c:pt idx="37">
                  <c:v>107.339</c:v>
                </c:pt>
                <c:pt idx="38">
                  <c:v>108.196</c:v>
                </c:pt>
                <c:pt idx="39">
                  <c:v>107.75</c:v>
                </c:pt>
                <c:pt idx="40">
                  <c:v>108.732</c:v>
                </c:pt>
                <c:pt idx="41">
                  <c:v>109.464</c:v>
                </c:pt>
                <c:pt idx="42">
                  <c:v>110.911</c:v>
                </c:pt>
                <c:pt idx="43">
                  <c:v>109.893</c:v>
                </c:pt>
                <c:pt idx="44">
                  <c:v>110.571</c:v>
                </c:pt>
                <c:pt idx="45">
                  <c:v>112.411</c:v>
                </c:pt>
                <c:pt idx="46">
                  <c:v>113.679</c:v>
                </c:pt>
                <c:pt idx="47">
                  <c:v>114.625</c:v>
                </c:pt>
                <c:pt idx="48">
                  <c:v>118.071</c:v>
                </c:pt>
                <c:pt idx="49">
                  <c:v>119.429</c:v>
                </c:pt>
                <c:pt idx="50">
                  <c:v>121.929</c:v>
                </c:pt>
                <c:pt idx="51">
                  <c:v>128.143</c:v>
                </c:pt>
                <c:pt idx="52">
                  <c:v>132.446</c:v>
                </c:pt>
                <c:pt idx="53">
                  <c:v>141.929</c:v>
                </c:pt>
                <c:pt idx="54">
                  <c:v>154.196</c:v>
                </c:pt>
                <c:pt idx="55">
                  <c:v>168.071</c:v>
                </c:pt>
                <c:pt idx="56">
                  <c:v>182.714</c:v>
                </c:pt>
                <c:pt idx="57">
                  <c:v>196.054</c:v>
                </c:pt>
                <c:pt idx="58">
                  <c:v>208.679</c:v>
                </c:pt>
                <c:pt idx="59">
                  <c:v>217.089</c:v>
                </c:pt>
                <c:pt idx="60">
                  <c:v>222.125</c:v>
                </c:pt>
                <c:pt idx="61">
                  <c:v>222.732</c:v>
                </c:pt>
                <c:pt idx="62">
                  <c:v>215.018</c:v>
                </c:pt>
                <c:pt idx="63">
                  <c:v>195.375</c:v>
                </c:pt>
                <c:pt idx="64">
                  <c:v>158.268</c:v>
                </c:pt>
                <c:pt idx="65">
                  <c:v>120.161</c:v>
                </c:pt>
                <c:pt idx="66">
                  <c:v>111.732</c:v>
                </c:pt>
                <c:pt idx="67">
                  <c:v>113.339</c:v>
                </c:pt>
                <c:pt idx="68">
                  <c:v>112.179</c:v>
                </c:pt>
                <c:pt idx="69">
                  <c:v>112.857</c:v>
                </c:pt>
                <c:pt idx="70">
                  <c:v>113.446</c:v>
                </c:pt>
                <c:pt idx="71">
                  <c:v>113.732</c:v>
                </c:pt>
                <c:pt idx="72">
                  <c:v>118</c:v>
                </c:pt>
                <c:pt idx="73">
                  <c:v>124.321</c:v>
                </c:pt>
                <c:pt idx="74">
                  <c:v>132.696</c:v>
                </c:pt>
                <c:pt idx="75">
                  <c:v>144.071</c:v>
                </c:pt>
                <c:pt idx="76">
                  <c:v>154.732</c:v>
                </c:pt>
                <c:pt idx="77">
                  <c:v>165.232</c:v>
                </c:pt>
                <c:pt idx="78">
                  <c:v>174</c:v>
                </c:pt>
                <c:pt idx="79">
                  <c:v>177.946</c:v>
                </c:pt>
                <c:pt idx="80">
                  <c:v>176.768</c:v>
                </c:pt>
                <c:pt idx="81">
                  <c:v>163.393</c:v>
                </c:pt>
                <c:pt idx="82">
                  <c:v>137.321</c:v>
                </c:pt>
                <c:pt idx="83">
                  <c:v>112.768</c:v>
                </c:pt>
                <c:pt idx="84">
                  <c:v>106.589</c:v>
                </c:pt>
                <c:pt idx="85">
                  <c:v>106.768</c:v>
                </c:pt>
                <c:pt idx="86">
                  <c:v>107.125</c:v>
                </c:pt>
                <c:pt idx="87">
                  <c:v>105.25</c:v>
                </c:pt>
                <c:pt idx="88">
                  <c:v>105.696</c:v>
                </c:pt>
                <c:pt idx="89">
                  <c:v>105.464</c:v>
                </c:pt>
                <c:pt idx="90">
                  <c:v>104.018</c:v>
                </c:pt>
                <c:pt idx="91">
                  <c:v>105</c:v>
                </c:pt>
                <c:pt idx="92">
                  <c:v>104.089</c:v>
                </c:pt>
                <c:pt idx="93">
                  <c:v>104.661</c:v>
                </c:pt>
                <c:pt idx="94">
                  <c:v>104.929</c:v>
                </c:pt>
                <c:pt idx="95">
                  <c:v>104.554</c:v>
                </c:pt>
                <c:pt idx="96">
                  <c:v>105.393</c:v>
                </c:pt>
                <c:pt idx="97">
                  <c:v>105.946</c:v>
                </c:pt>
                <c:pt idx="98">
                  <c:v>107.232</c:v>
                </c:pt>
                <c:pt idx="99">
                  <c:v>106.839</c:v>
                </c:pt>
                <c:pt idx="100">
                  <c:v>106.768</c:v>
                </c:pt>
                <c:pt idx="101">
                  <c:v>106.357</c:v>
                </c:pt>
                <c:pt idx="102">
                  <c:v>107.089</c:v>
                </c:pt>
                <c:pt idx="103">
                  <c:v>106.821</c:v>
                </c:pt>
                <c:pt idx="104">
                  <c:v>109.304</c:v>
                </c:pt>
                <c:pt idx="105">
                  <c:v>109.661</c:v>
                </c:pt>
                <c:pt idx="106">
                  <c:v>110.214</c:v>
                </c:pt>
                <c:pt idx="107">
                  <c:v>113.054</c:v>
                </c:pt>
                <c:pt idx="108">
                  <c:v>115.536</c:v>
                </c:pt>
                <c:pt idx="109">
                  <c:v>118.982</c:v>
                </c:pt>
                <c:pt idx="110">
                  <c:v>122.089</c:v>
                </c:pt>
                <c:pt idx="111">
                  <c:v>123.321</c:v>
                </c:pt>
                <c:pt idx="112">
                  <c:v>124.357</c:v>
                </c:pt>
                <c:pt idx="113">
                  <c:v>124.75</c:v>
                </c:pt>
                <c:pt idx="114">
                  <c:v>122.25</c:v>
                </c:pt>
                <c:pt idx="115">
                  <c:v>118.411</c:v>
                </c:pt>
                <c:pt idx="116">
                  <c:v>114.339</c:v>
                </c:pt>
                <c:pt idx="117">
                  <c:v>110.75</c:v>
                </c:pt>
                <c:pt idx="118">
                  <c:v>106.929</c:v>
                </c:pt>
                <c:pt idx="119">
                  <c:v>104.679</c:v>
                </c:pt>
                <c:pt idx="120">
                  <c:v>104.321</c:v>
                </c:pt>
                <c:pt idx="121">
                  <c:v>102.982</c:v>
                </c:pt>
                <c:pt idx="122">
                  <c:v>103.161</c:v>
                </c:pt>
                <c:pt idx="123">
                  <c:v>104.357</c:v>
                </c:pt>
                <c:pt idx="124">
                  <c:v>103.464</c:v>
                </c:pt>
                <c:pt idx="125">
                  <c:v>102.286</c:v>
                </c:pt>
                <c:pt idx="126">
                  <c:v>101.214</c:v>
                </c:pt>
                <c:pt idx="127">
                  <c:v>102.571</c:v>
                </c:pt>
                <c:pt idx="128">
                  <c:v>101.786</c:v>
                </c:pt>
                <c:pt idx="129">
                  <c:v>102.214</c:v>
                </c:pt>
                <c:pt idx="130">
                  <c:v>103.554</c:v>
                </c:pt>
                <c:pt idx="131">
                  <c:v>103.464</c:v>
                </c:pt>
                <c:pt idx="132">
                  <c:v>103.393</c:v>
                </c:pt>
                <c:pt idx="133">
                  <c:v>106.196</c:v>
                </c:pt>
                <c:pt idx="134">
                  <c:v>107.768</c:v>
                </c:pt>
                <c:pt idx="135">
                  <c:v>108.875</c:v>
                </c:pt>
                <c:pt idx="136">
                  <c:v>111.768</c:v>
                </c:pt>
                <c:pt idx="137">
                  <c:v>111.286</c:v>
                </c:pt>
                <c:pt idx="138">
                  <c:v>111.5</c:v>
                </c:pt>
                <c:pt idx="139">
                  <c:v>109.982</c:v>
                </c:pt>
                <c:pt idx="140">
                  <c:v>107.321</c:v>
                </c:pt>
                <c:pt idx="141">
                  <c:v>105.464</c:v>
                </c:pt>
                <c:pt idx="142">
                  <c:v>103.875</c:v>
                </c:pt>
                <c:pt idx="143">
                  <c:v>101.25</c:v>
                </c:pt>
                <c:pt idx="144">
                  <c:v>102.107</c:v>
                </c:pt>
                <c:pt idx="145">
                  <c:v>100.196</c:v>
                </c:pt>
                <c:pt idx="146">
                  <c:v>101.393</c:v>
                </c:pt>
                <c:pt idx="147">
                  <c:v>100.571</c:v>
                </c:pt>
                <c:pt idx="148">
                  <c:v>98.768000000000001</c:v>
                </c:pt>
                <c:pt idx="149">
                  <c:v>99.820999999999998</c:v>
                </c:pt>
                <c:pt idx="150">
                  <c:v>100.036</c:v>
                </c:pt>
                <c:pt idx="151">
                  <c:v>99.945999999999998</c:v>
                </c:pt>
                <c:pt idx="152">
                  <c:v>100.321</c:v>
                </c:pt>
                <c:pt idx="153">
                  <c:v>99.320999999999998</c:v>
                </c:pt>
                <c:pt idx="154">
                  <c:v>100.179</c:v>
                </c:pt>
                <c:pt idx="155">
                  <c:v>99.304000000000002</c:v>
                </c:pt>
                <c:pt idx="156">
                  <c:v>99.268000000000001</c:v>
                </c:pt>
                <c:pt idx="157">
                  <c:v>99.838999999999999</c:v>
                </c:pt>
                <c:pt idx="158">
                  <c:v>99.161000000000001</c:v>
                </c:pt>
                <c:pt idx="159">
                  <c:v>99.518000000000001</c:v>
                </c:pt>
                <c:pt idx="160">
                  <c:v>98.661000000000001</c:v>
                </c:pt>
                <c:pt idx="161">
                  <c:v>99.036000000000001</c:v>
                </c:pt>
                <c:pt idx="162">
                  <c:v>98.838999999999999</c:v>
                </c:pt>
                <c:pt idx="163">
                  <c:v>98.463999999999999</c:v>
                </c:pt>
                <c:pt idx="164">
                  <c:v>98.179000000000002</c:v>
                </c:pt>
                <c:pt idx="165">
                  <c:v>99.070999999999998</c:v>
                </c:pt>
                <c:pt idx="166">
                  <c:v>99.088999999999999</c:v>
                </c:pt>
                <c:pt idx="167">
                  <c:v>99.036000000000001</c:v>
                </c:pt>
                <c:pt idx="168">
                  <c:v>98.106999999999999</c:v>
                </c:pt>
                <c:pt idx="169">
                  <c:v>99.804000000000002</c:v>
                </c:pt>
                <c:pt idx="170">
                  <c:v>98.356999999999999</c:v>
                </c:pt>
                <c:pt idx="171">
                  <c:v>98.445999999999998</c:v>
                </c:pt>
                <c:pt idx="172">
                  <c:v>98.929000000000002</c:v>
                </c:pt>
                <c:pt idx="173">
                  <c:v>97.804000000000002</c:v>
                </c:pt>
                <c:pt idx="174">
                  <c:v>97.393000000000001</c:v>
                </c:pt>
                <c:pt idx="175">
                  <c:v>97.625</c:v>
                </c:pt>
                <c:pt idx="176">
                  <c:v>96.463999999999999</c:v>
                </c:pt>
                <c:pt idx="177">
                  <c:v>97.695999999999998</c:v>
                </c:pt>
                <c:pt idx="178">
                  <c:v>96.393000000000001</c:v>
                </c:pt>
                <c:pt idx="179">
                  <c:v>97.481999999999999</c:v>
                </c:pt>
                <c:pt idx="180">
                  <c:v>97.393000000000001</c:v>
                </c:pt>
                <c:pt idx="181">
                  <c:v>97.554000000000002</c:v>
                </c:pt>
                <c:pt idx="182">
                  <c:v>96.463999999999999</c:v>
                </c:pt>
                <c:pt idx="183">
                  <c:v>97.054000000000002</c:v>
                </c:pt>
                <c:pt idx="184">
                  <c:v>97.820999999999998</c:v>
                </c:pt>
                <c:pt idx="185">
                  <c:v>97.463999999999999</c:v>
                </c:pt>
                <c:pt idx="186">
                  <c:v>96.588999999999999</c:v>
                </c:pt>
                <c:pt idx="187">
                  <c:v>96.231999999999999</c:v>
                </c:pt>
                <c:pt idx="188">
                  <c:v>95.356999999999999</c:v>
                </c:pt>
                <c:pt idx="189">
                  <c:v>96.356999999999999</c:v>
                </c:pt>
                <c:pt idx="190">
                  <c:v>94.875</c:v>
                </c:pt>
                <c:pt idx="191">
                  <c:v>96.268000000000001</c:v>
                </c:pt>
                <c:pt idx="192">
                  <c:v>94.625</c:v>
                </c:pt>
                <c:pt idx="193">
                  <c:v>95.606999999999999</c:v>
                </c:pt>
                <c:pt idx="194">
                  <c:v>96</c:v>
                </c:pt>
                <c:pt idx="195">
                  <c:v>95.963999999999999</c:v>
                </c:pt>
                <c:pt idx="196">
                  <c:v>95.695999999999998</c:v>
                </c:pt>
                <c:pt idx="197">
                  <c:v>97.179000000000002</c:v>
                </c:pt>
                <c:pt idx="198">
                  <c:v>96.411000000000001</c:v>
                </c:pt>
                <c:pt idx="199">
                  <c:v>97.268000000000001</c:v>
                </c:pt>
                <c:pt idx="200">
                  <c:v>96.713999999999999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107.7773914407918</c:v>
                </c:pt>
                <c:pt idx="16">
                  <c:v>107.76427845029757</c:v>
                </c:pt>
                <c:pt idx="17">
                  <c:v>107.75119869150939</c:v>
                </c:pt>
                <c:pt idx="18">
                  <c:v>107.7381547044876</c:v>
                </c:pt>
                <c:pt idx="19">
                  <c:v>107.72514920929461</c:v>
                </c:pt>
                <c:pt idx="20">
                  <c:v>107.71218511694615</c:v>
                </c:pt>
                <c:pt idx="21">
                  <c:v>107.69926554077648</c:v>
                </c:pt>
                <c:pt idx="22">
                  <c:v>107.68639380819266</c:v>
                </c:pt>
                <c:pt idx="23">
                  <c:v>107.67357347278173</c:v>
                </c:pt>
                <c:pt idx="24">
                  <c:v>107.66080832672542</c:v>
                </c:pt>
                <c:pt idx="25">
                  <c:v>107.64810241346287</c:v>
                </c:pt>
                <c:pt idx="26">
                  <c:v>107.63546004052736</c:v>
                </c:pt>
                <c:pt idx="27">
                  <c:v>107.62288579246541</c:v>
                </c:pt>
                <c:pt idx="28">
                  <c:v>107.61038454372614</c:v>
                </c:pt>
                <c:pt idx="29">
                  <c:v>107.59796147138631</c:v>
                </c:pt>
                <c:pt idx="30">
                  <c:v>107.58562206755003</c:v>
                </c:pt>
                <c:pt idx="31">
                  <c:v>107.57337215124521</c:v>
                </c:pt>
                <c:pt idx="32">
                  <c:v>107.56121787968814</c:v>
                </c:pt>
                <c:pt idx="33">
                  <c:v>107.54916575927531</c:v>
                </c:pt>
                <c:pt idx="34">
                  <c:v>107.53722265960288</c:v>
                </c:pt>
                <c:pt idx="35">
                  <c:v>107.52539584933641</c:v>
                </c:pt>
                <c:pt idx="36">
                  <c:v>107.51369314722695</c:v>
                </c:pt>
                <c:pt idx="37">
                  <c:v>107.50212360841611</c:v>
                </c:pt>
                <c:pt idx="38">
                  <c:v>107.49070047688224</c:v>
                </c:pt>
                <c:pt idx="39">
                  <c:v>107.47945292371519</c:v>
                </c:pt>
                <c:pt idx="40">
                  <c:v>107.4684689654607</c:v>
                </c:pt>
                <c:pt idx="41">
                  <c:v>107.4580394274869</c:v>
                </c:pt>
                <c:pt idx="42">
                  <c:v>107.4490998286242</c:v>
                </c:pt>
                <c:pt idx="43">
                  <c:v>107.44446735654449</c:v>
                </c:pt>
                <c:pt idx="44">
                  <c:v>107.45198461308617</c:v>
                </c:pt>
                <c:pt idx="45">
                  <c:v>107.4917276274755</c:v>
                </c:pt>
                <c:pt idx="46">
                  <c:v>107.61077615178888</c:v>
                </c:pt>
                <c:pt idx="47">
                  <c:v>107.90986068985455</c:v>
                </c:pt>
                <c:pt idx="48">
                  <c:v>108.58456361352131</c:v>
                </c:pt>
                <c:pt idx="49">
                  <c:v>109.97683629023294</c:v>
                </c:pt>
                <c:pt idx="50">
                  <c:v>112.61848657306113</c:v>
                </c:pt>
                <c:pt idx="51">
                  <c:v>117.22968380344319</c:v>
                </c:pt>
                <c:pt idx="52">
                  <c:v>124.62336532228525</c:v>
                </c:pt>
                <c:pt idx="53">
                  <c:v>135.47874326225281</c:v>
                </c:pt>
                <c:pt idx="54">
                  <c:v>149.99842285982743</c:v>
                </c:pt>
                <c:pt idx="55">
                  <c:v>167.54698149605653</c:v>
                </c:pt>
                <c:pt idx="56">
                  <c:v>186.44379015681716</c:v>
                </c:pt>
                <c:pt idx="57">
                  <c:v>204.08790830480038</c:v>
                </c:pt>
                <c:pt idx="58">
                  <c:v>217.48701792584728</c:v>
                </c:pt>
                <c:pt idx="59">
                  <c:v>224.07106743248758</c:v>
                </c:pt>
                <c:pt idx="60">
                  <c:v>222.49390619573492</c:v>
                </c:pt>
                <c:pt idx="61">
                  <c:v>213.08111422070277</c:v>
                </c:pt>
                <c:pt idx="62">
                  <c:v>197.72013825630847</c:v>
                </c:pt>
                <c:pt idx="63">
                  <c:v>179.24346233432462</c:v>
                </c:pt>
                <c:pt idx="64">
                  <c:v>160.58074632621708</c:v>
                </c:pt>
                <c:pt idx="65">
                  <c:v>144.02601853889689</c:v>
                </c:pt>
                <c:pt idx="66">
                  <c:v>130.85999598343801</c:v>
                </c:pt>
                <c:pt idx="67">
                  <c:v>121.37191557220238</c:v>
                </c:pt>
                <c:pt idx="68">
                  <c:v>115.16223818774435</c:v>
                </c:pt>
                <c:pt idx="69">
                  <c:v>111.55227782325416</c:v>
                </c:pt>
                <c:pt idx="70">
                  <c:v>109.97023560582066</c:v>
                </c:pt>
                <c:pt idx="71">
                  <c:v>110.25190918472312</c:v>
                </c:pt>
                <c:pt idx="72">
                  <c:v>112.80495772522971</c:v>
                </c:pt>
                <c:pt idx="73">
                  <c:v>118.51682703562324</c:v>
                </c:pt>
                <c:pt idx="74">
                  <c:v>128.24299741459077</c:v>
                </c:pt>
                <c:pt idx="75">
                  <c:v>141.88616160259286</c:v>
                </c:pt>
                <c:pt idx="76">
                  <c:v>157.51690818484349</c:v>
                </c:pt>
                <c:pt idx="77">
                  <c:v>171.34250819093961</c:v>
                </c:pt>
                <c:pt idx="78">
                  <c:v>179.02995470595346</c:v>
                </c:pt>
                <c:pt idx="79">
                  <c:v>177.85535484705406</c:v>
                </c:pt>
                <c:pt idx="80">
                  <c:v>168.24198525775373</c:v>
                </c:pt>
                <c:pt idx="81">
                  <c:v>153.51216073871711</c:v>
                </c:pt>
                <c:pt idx="82">
                  <c:v>138.04597320310498</c:v>
                </c:pt>
                <c:pt idx="83">
                  <c:v>125.21953632145988</c:v>
                </c:pt>
                <c:pt idx="84">
                  <c:v>116.40762887352436</c:v>
                </c:pt>
                <c:pt idx="85">
                  <c:v>111.27830932457051</c:v>
                </c:pt>
                <c:pt idx="86">
                  <c:v>108.71245523489726</c:v>
                </c:pt>
                <c:pt idx="87">
                  <c:v>107.59301583253743</c:v>
                </c:pt>
                <c:pt idx="88">
                  <c:v>107.15378488805446</c:v>
                </c:pt>
                <c:pt idx="89">
                  <c:v>106.9842325562867</c:v>
                </c:pt>
                <c:pt idx="90">
                  <c:v>106.90425209211791</c:v>
                </c:pt>
                <c:pt idx="91">
                  <c:v>106.84759237037404</c:v>
                </c:pt>
                <c:pt idx="92">
                  <c:v>106.7935048015262</c:v>
                </c:pt>
                <c:pt idx="93">
                  <c:v>106.7363748605011</c:v>
                </c:pt>
                <c:pt idx="94">
                  <c:v>106.67486586998537</c:v>
                </c:pt>
                <c:pt idx="95">
                  <c:v>106.60872741990094</c:v>
                </c:pt>
                <c:pt idx="96">
                  <c:v>106.53808662243785</c:v>
                </c:pt>
                <c:pt idx="97">
                  <c:v>106.46356946586272</c:v>
                </c:pt>
                <c:pt idx="98">
                  <c:v>106.387077891171</c:v>
                </c:pt>
                <c:pt idx="99">
                  <c:v>106.3137684733436</c:v>
                </c:pt>
                <c:pt idx="100">
                  <c:v>106.25631057360742</c:v>
                </c:pt>
                <c:pt idx="101">
                  <c:v>106.24271844728656</c:v>
                </c:pt>
                <c:pt idx="102">
                  <c:v>106.32819886994545</c:v>
                </c:pt>
                <c:pt idx="103">
                  <c:v>106.60845731651483</c:v>
                </c:pt>
                <c:pt idx="104">
                  <c:v>107.22643755843919</c:v>
                </c:pt>
                <c:pt idx="105">
                  <c:v>108.35876734426672</c:v>
                </c:pt>
                <c:pt idx="106">
                  <c:v>110.1680490437831</c:v>
                </c:pt>
                <c:pt idx="107">
                  <c:v>112.71941270421874</c:v>
                </c:pt>
                <c:pt idx="108">
                  <c:v>115.88523922121603</c:v>
                </c:pt>
                <c:pt idx="109">
                  <c:v>119.28835372600886</c:v>
                </c:pt>
                <c:pt idx="110">
                  <c:v>122.33825186583175</c:v>
                </c:pt>
                <c:pt idx="111">
                  <c:v>124.3800922175371</c:v>
                </c:pt>
                <c:pt idx="112">
                  <c:v>124.91225990459581</c:v>
                </c:pt>
                <c:pt idx="113">
                  <c:v>123.77512618657425</c:v>
                </c:pt>
                <c:pt idx="114">
                  <c:v>121.21423842788607</c:v>
                </c:pt>
                <c:pt idx="115">
                  <c:v>117.7839002912914</c:v>
                </c:pt>
                <c:pt idx="116">
                  <c:v>114.14278557726409</c:v>
                </c:pt>
                <c:pt idx="117">
                  <c:v>110.84427615866799</c:v>
                </c:pt>
                <c:pt idx="118">
                  <c:v>108.21069432739549</c:v>
                </c:pt>
                <c:pt idx="119">
                  <c:v>106.32089371228078</c:v>
                </c:pt>
                <c:pt idx="120">
                  <c:v>105.0805112939648</c:v>
                </c:pt>
                <c:pt idx="121">
                  <c:v>104.31820546856322</c:v>
                </c:pt>
                <c:pt idx="122">
                  <c:v>103.86231330921386</c:v>
                </c:pt>
                <c:pt idx="123">
                  <c:v>103.58032223907929</c:v>
                </c:pt>
                <c:pt idx="124">
                  <c:v>103.38672537168584</c:v>
                </c:pt>
                <c:pt idx="125">
                  <c:v>103.23409515062897</c:v>
                </c:pt>
                <c:pt idx="126">
                  <c:v>103.10054490841154</c:v>
                </c:pt>
                <c:pt idx="127">
                  <c:v>102.98140702384701</c:v>
                </c:pt>
                <c:pt idx="128">
                  <c:v>102.888913803645</c:v>
                </c:pt>
                <c:pt idx="129">
                  <c:v>102.86128690281447</c:v>
                </c:pt>
                <c:pt idx="130">
                  <c:v>102.97842130198212</c:v>
                </c:pt>
                <c:pt idx="131">
                  <c:v>103.37144287305392</c:v>
                </c:pt>
                <c:pt idx="132">
                  <c:v>104.20089159621628</c:v>
                </c:pt>
                <c:pt idx="133">
                  <c:v>105.57939808592418</c:v>
                </c:pt>
                <c:pt idx="134">
                  <c:v>107.44970554311439</c:v>
                </c:pt>
                <c:pt idx="135">
                  <c:v>109.49051451303195</c:v>
                </c:pt>
                <c:pt idx="136">
                  <c:v>111.15427990427699</c:v>
                </c:pt>
                <c:pt idx="137">
                  <c:v>111.87778761012817</c:v>
                </c:pt>
                <c:pt idx="138">
                  <c:v>111.3658702419466</c:v>
                </c:pt>
                <c:pt idx="139">
                  <c:v>109.75622940217525</c:v>
                </c:pt>
                <c:pt idx="140">
                  <c:v>107.54139510528216</c:v>
                </c:pt>
                <c:pt idx="141">
                  <c:v>105.30736108108583</c:v>
                </c:pt>
                <c:pt idx="142">
                  <c:v>103.47572903145668</c:v>
                </c:pt>
                <c:pt idx="143">
                  <c:v>102.19811368874313</c:v>
                </c:pt>
                <c:pt idx="144">
                  <c:v>101.41139987236345</c:v>
                </c:pt>
                <c:pt idx="145">
                  <c:v>100.96087068162757</c:v>
                </c:pt>
                <c:pt idx="146">
                  <c:v>100.69888628737118</c:v>
                </c:pt>
                <c:pt idx="147">
                  <c:v>100.52584436263814</c:v>
                </c:pt>
                <c:pt idx="148">
                  <c:v>100.38865572617212</c:v>
                </c:pt>
                <c:pt idx="149">
                  <c:v>100.26398767771327</c:v>
                </c:pt>
                <c:pt idx="150">
                  <c:v>100.14319830242127</c:v>
                </c:pt>
                <c:pt idx="151">
                  <c:v>100.02355244577801</c:v>
                </c:pt>
                <c:pt idx="152">
                  <c:v>99.904300048078895</c:v>
                </c:pt>
                <c:pt idx="153">
                  <c:v>99.785257171026444</c:v>
                </c:pt>
                <c:pt idx="154">
                  <c:v>99.666378389332806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107.7773914407918</c:v>
                </c:pt>
                <c:pt idx="16">
                  <c:v>107.76427845029757</c:v>
                </c:pt>
                <c:pt idx="17">
                  <c:v>107.75119869150939</c:v>
                </c:pt>
                <c:pt idx="18">
                  <c:v>107.7381547044876</c:v>
                </c:pt>
                <c:pt idx="19">
                  <c:v>107.72514920929461</c:v>
                </c:pt>
                <c:pt idx="20">
                  <c:v>107.71218511694615</c:v>
                </c:pt>
                <c:pt idx="21">
                  <c:v>107.69926554077648</c:v>
                </c:pt>
                <c:pt idx="22">
                  <c:v>107.68639380819266</c:v>
                </c:pt>
                <c:pt idx="23">
                  <c:v>107.67357347278173</c:v>
                </c:pt>
                <c:pt idx="24">
                  <c:v>107.66080832672542</c:v>
                </c:pt>
                <c:pt idx="25">
                  <c:v>107.64810241346287</c:v>
                </c:pt>
                <c:pt idx="26">
                  <c:v>107.63546004052736</c:v>
                </c:pt>
                <c:pt idx="27">
                  <c:v>107.62288579246541</c:v>
                </c:pt>
                <c:pt idx="28">
                  <c:v>107.61038454372607</c:v>
                </c:pt>
                <c:pt idx="29">
                  <c:v>107.59796147138572</c:v>
                </c:pt>
                <c:pt idx="30">
                  <c:v>107.58562206754497</c:v>
                </c:pt>
                <c:pt idx="31">
                  <c:v>107.57337215120538</c:v>
                </c:pt>
                <c:pt idx="32">
                  <c:v>107.56121787939604</c:v>
                </c:pt>
                <c:pt idx="33">
                  <c:v>107.54916575728143</c:v>
                </c:pt>
                <c:pt idx="34">
                  <c:v>107.53722264693366</c:v>
                </c:pt>
                <c:pt idx="35">
                  <c:v>107.52539577440102</c:v>
                </c:pt>
                <c:pt idx="36">
                  <c:v>107.5136927346441</c:v>
                </c:pt>
                <c:pt idx="37">
                  <c:v>107.50212149384336</c:v>
                </c:pt>
                <c:pt idx="38">
                  <c:v>107.49069038850575</c:v>
                </c:pt>
                <c:pt idx="39">
                  <c:v>107.47940812071199</c:v>
                </c:pt>
                <c:pt idx="40">
                  <c:v>107.46828374875022</c:v>
                </c:pt>
                <c:pt idx="41">
                  <c:v>107.45732667227416</c:v>
                </c:pt>
                <c:pt idx="42">
                  <c:v>107.44654661100479</c:v>
                </c:pt>
                <c:pt idx="43">
                  <c:v>107.43595357586238</c:v>
                </c:pt>
                <c:pt idx="44">
                  <c:v>107.42555783127004</c:v>
                </c:pt>
                <c:pt idx="45">
                  <c:v>107.41536984721093</c:v>
                </c:pt>
                <c:pt idx="46">
                  <c:v>107.40540023944823</c:v>
                </c:pt>
                <c:pt idx="47">
                  <c:v>107.3956596961295</c:v>
                </c:pt>
                <c:pt idx="48">
                  <c:v>107.38615888879775</c:v>
                </c:pt>
                <c:pt idx="49">
                  <c:v>107.37690836561998</c:v>
                </c:pt>
                <c:pt idx="50">
                  <c:v>107.36791842442385</c:v>
                </c:pt>
                <c:pt idx="51">
                  <c:v>107.35919896290659</c:v>
                </c:pt>
                <c:pt idx="52">
                  <c:v>107.35075930315456</c:v>
                </c:pt>
                <c:pt idx="53">
                  <c:v>107.34260798739035</c:v>
                </c:pt>
                <c:pt idx="54">
                  <c:v>107.33475254165957</c:v>
                </c:pt>
                <c:pt idx="55">
                  <c:v>107.32719920399022</c:v>
                </c:pt>
                <c:pt idx="56">
                  <c:v>107.31995261342003</c:v>
                </c:pt>
                <c:pt idx="57">
                  <c:v>107.31301545620846</c:v>
                </c:pt>
                <c:pt idx="58">
                  <c:v>107.30638806555417</c:v>
                </c:pt>
                <c:pt idx="59">
                  <c:v>107.30006797125151</c:v>
                </c:pt>
                <c:pt idx="60">
                  <c:v>107.29404939597265</c:v>
                </c:pt>
                <c:pt idx="61">
                  <c:v>107.28832269529636</c:v>
                </c:pt>
                <c:pt idx="62">
                  <c:v>107.28287373925687</c:v>
                </c:pt>
                <c:pt idx="63">
                  <c:v>107.27768323411236</c:v>
                </c:pt>
                <c:pt idx="64">
                  <c:v>107.27272598427822</c:v>
                </c:pt>
                <c:pt idx="65">
                  <c:v>107.26797009599395</c:v>
                </c:pt>
                <c:pt idx="66">
                  <c:v>107.26337612634877</c:v>
                </c:pt>
                <c:pt idx="67">
                  <c:v>107.25889618383083</c:v>
                </c:pt>
                <c:pt idx="68">
                  <c:v>107.25447298963178</c:v>
                </c:pt>
                <c:pt idx="69">
                  <c:v>107.25003891256156</c:v>
                </c:pt>
                <c:pt idx="70">
                  <c:v>107.24551499461018</c:v>
                </c:pt>
                <c:pt idx="71">
                  <c:v>107.24080998890663</c:v>
                </c:pt>
                <c:pt idx="72">
                  <c:v>107.23581943699578</c:v>
                </c:pt>
                <c:pt idx="73">
                  <c:v>107.23042481784864</c:v>
                </c:pt>
                <c:pt idx="74">
                  <c:v>107.22449280664074</c:v>
                </c:pt>
                <c:pt idx="75">
                  <c:v>107.21787468679157</c:v>
                </c:pt>
                <c:pt idx="76">
                  <c:v>107.21040596368502</c:v>
                </c:pt>
                <c:pt idx="77">
                  <c:v>107.20190623242392</c:v>
                </c:pt>
                <c:pt idx="78">
                  <c:v>107.19217935436561</c:v>
                </c:pt>
                <c:pt idx="79">
                  <c:v>107.18101399743102</c:v>
                </c:pt>
                <c:pt idx="80">
                  <c:v>107.1681845926427</c:v>
                </c:pt>
                <c:pt idx="81">
                  <c:v>107.15345275340789</c:v>
                </c:pt>
                <c:pt idx="82">
                  <c:v>107.13656919420529</c:v>
                </c:pt>
                <c:pt idx="83">
                  <c:v>107.11727617120403</c:v>
                </c:pt>
                <c:pt idx="84">
                  <c:v>107.09531044886167</c:v>
                </c:pt>
                <c:pt idx="85">
                  <c:v>107.07040677398705</c:v>
                </c:pt>
                <c:pt idx="86">
                  <c:v>107.04230181281744</c:v>
                </c:pt>
                <c:pt idx="87">
                  <c:v>107.01073847852474</c:v>
                </c:pt>
                <c:pt idx="88">
                  <c:v>106.97547054787907</c:v>
                </c:pt>
                <c:pt idx="89">
                  <c:v>106.9362674386083</c:v>
                </c:pt>
                <c:pt idx="90">
                  <c:v>106.89291899560747</c:v>
                </c:pt>
                <c:pt idx="91">
                  <c:v>106.84524011694963</c:v>
                </c:pt>
                <c:pt idx="92">
                  <c:v>106.79307504180098</c:v>
                </c:pt>
                <c:pt idx="93">
                  <c:v>106.73630112355507</c:v>
                </c:pt>
                <c:pt idx="94">
                  <c:v>106.67483192373632</c:v>
                </c:pt>
                <c:pt idx="95">
                  <c:v>106.60861948551084</c:v>
                </c:pt>
                <c:pt idx="96">
                  <c:v>106.53765567896636</c:v>
                </c:pt>
                <c:pt idx="97">
                  <c:v>106.46197255165194</c:v>
                </c:pt>
                <c:pt idx="98">
                  <c:v>106.38164166432094</c:v>
                </c:pt>
                <c:pt idx="99">
                  <c:v>106.29677243994561</c:v>
                </c:pt>
                <c:pt idx="100">
                  <c:v>106.20750960022869</c:v>
                </c:pt>
                <c:pt idx="101">
                  <c:v>106.1140298045832</c:v>
                </c:pt>
                <c:pt idx="102">
                  <c:v>106.01653763902812</c:v>
                </c:pt>
                <c:pt idx="103">
                  <c:v>105.91526112465436</c:v>
                </c:pt>
                <c:pt idx="104">
                  <c:v>105.81044692628535</c:v>
                </c:pt>
                <c:pt idx="105">
                  <c:v>105.70235544177321</c:v>
                </c:pt>
                <c:pt idx="106">
                  <c:v>105.59125594206949</c:v>
                </c:pt>
                <c:pt idx="107">
                  <c:v>105.47742191356724</c:v>
                </c:pt>
                <c:pt idx="108">
                  <c:v>105.36112672947598</c:v>
                </c:pt>
                <c:pt idx="109">
                  <c:v>105.24263974860533</c:v>
                </c:pt>
                <c:pt idx="110">
                  <c:v>105.12222291026048</c:v>
                </c:pt>
                <c:pt idx="111">
                  <c:v>105.00012786507807</c:v>
                </c:pt>
                <c:pt idx="112">
                  <c:v>104.87659365522043</c:v>
                </c:pt>
                <c:pt idx="113">
                  <c:v>104.75184493457223</c:v>
                </c:pt>
                <c:pt idx="114">
                  <c:v>104.62609070113386</c:v>
                </c:pt>
                <c:pt idx="115">
                  <c:v>104.49952349991953</c:v>
                </c:pt>
                <c:pt idx="116">
                  <c:v>104.37231904522153</c:v>
                </c:pt>
                <c:pt idx="117">
                  <c:v>104.24463620570044</c:v>
                </c:pt>
                <c:pt idx="118">
                  <c:v>104.11661729383569</c:v>
                </c:pt>
                <c:pt idx="119">
                  <c:v>103.98838860216426</c:v>
                </c:pt>
                <c:pt idx="120">
                  <c:v>103.86006113177486</c:v>
                </c:pt>
                <c:pt idx="121">
                  <c:v>103.73173146307009</c:v>
                </c:pt>
                <c:pt idx="122">
                  <c:v>103.60348272429611</c:v>
                </c:pt>
                <c:pt idx="123">
                  <c:v>103.47538561928984</c:v>
                </c:pt>
                <c:pt idx="124">
                  <c:v>103.34749948192842</c:v>
                </c:pt>
                <c:pt idx="125">
                  <c:v>103.21987333060137</c:v>
                </c:pt>
                <c:pt idx="126">
                  <c:v>103.09254690146045</c:v>
                </c:pt>
                <c:pt idx="127">
                  <c:v>102.9655516441122</c:v>
                </c:pt>
                <c:pt idx="128">
                  <c:v>102.8389116677356</c:v>
                </c:pt>
                <c:pt idx="129">
                  <c:v>102.71264462931182</c:v>
                </c:pt>
                <c:pt idx="130">
                  <c:v>102.58676255875838</c:v>
                </c:pt>
                <c:pt idx="131">
                  <c:v>102.46127261830385</c:v>
                </c:pt>
                <c:pt idx="132">
                  <c:v>102.33617779547103</c:v>
                </c:pt>
                <c:pt idx="133">
                  <c:v>102.21147753061612</c:v>
                </c:pt>
                <c:pt idx="134">
                  <c:v>102.08716828116027</c:v>
                </c:pt>
                <c:pt idx="135">
                  <c:v>101.96324402550756</c:v>
                </c:pt>
                <c:pt idx="136">
                  <c:v>101.83969671022685</c:v>
                </c:pt>
                <c:pt idx="137">
                  <c:v>101.71651664443438</c:v>
                </c:pt>
                <c:pt idx="138">
                  <c:v>101.59369284549716</c:v>
                </c:pt>
                <c:pt idx="139">
                  <c:v>101.47121334022032</c:v>
                </c:pt>
                <c:pt idx="140">
                  <c:v>101.34906542562109</c:v>
                </c:pt>
                <c:pt idx="141">
                  <c:v>101.22723589325336</c:v>
                </c:pt>
                <c:pt idx="142">
                  <c:v>101.10571122085597</c:v>
                </c:pt>
                <c:pt idx="143">
                  <c:v>100.98447773486765</c:v>
                </c:pt>
                <c:pt idx="144">
                  <c:v>100.86352174710481</c:v>
                </c:pt>
                <c:pt idx="145">
                  <c:v>100.74282966863751</c:v>
                </c:pt>
                <c:pt idx="146">
                  <c:v>100.62238810363988</c:v>
                </c:pt>
                <c:pt idx="147">
                  <c:v>100.50218392573564</c:v>
                </c:pt>
                <c:pt idx="148">
                  <c:v>100.38220433911438</c:v>
                </c:pt>
                <c:pt idx="149">
                  <c:v>100.26243692646175</c:v>
                </c:pt>
                <c:pt idx="150">
                  <c:v>100.14286968552842</c:v>
                </c:pt>
                <c:pt idx="151">
                  <c:v>100.0234910559619</c:v>
                </c:pt>
                <c:pt idx="152">
                  <c:v>99.904289937838485</c:v>
                </c:pt>
                <c:pt idx="153">
                  <c:v>99.785255703164083</c:v>
                </c:pt>
                <c:pt idx="154">
                  <c:v>99.666378201458286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3032"/>
        <c:axId val="420473424"/>
      </c:scatterChart>
      <c:valAx>
        <c:axId val="420473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3424"/>
        <c:crosses val="autoZero"/>
        <c:crossBetween val="midCat"/>
      </c:valAx>
      <c:valAx>
        <c:axId val="420473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3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113.13200000000001</c:v>
                </c:pt>
                <c:pt idx="1">
                  <c:v>112.377</c:v>
                </c:pt>
                <c:pt idx="2">
                  <c:v>112.41500000000001</c:v>
                </c:pt>
                <c:pt idx="3">
                  <c:v>113.208</c:v>
                </c:pt>
                <c:pt idx="4">
                  <c:v>112.509</c:v>
                </c:pt>
                <c:pt idx="5">
                  <c:v>112.604</c:v>
                </c:pt>
                <c:pt idx="6">
                  <c:v>112.13200000000001</c:v>
                </c:pt>
                <c:pt idx="7">
                  <c:v>111.509</c:v>
                </c:pt>
                <c:pt idx="8">
                  <c:v>111.226</c:v>
                </c:pt>
                <c:pt idx="9">
                  <c:v>111.30200000000001</c:v>
                </c:pt>
                <c:pt idx="10">
                  <c:v>111.755</c:v>
                </c:pt>
                <c:pt idx="11">
                  <c:v>111.47199999999999</c:v>
                </c:pt>
                <c:pt idx="12">
                  <c:v>111.283</c:v>
                </c:pt>
                <c:pt idx="13">
                  <c:v>111.547</c:v>
                </c:pt>
                <c:pt idx="14">
                  <c:v>111.566</c:v>
                </c:pt>
                <c:pt idx="15">
                  <c:v>112.566</c:v>
                </c:pt>
                <c:pt idx="16">
                  <c:v>112.52800000000001</c:v>
                </c:pt>
                <c:pt idx="17">
                  <c:v>113.01900000000001</c:v>
                </c:pt>
                <c:pt idx="18">
                  <c:v>113.17</c:v>
                </c:pt>
                <c:pt idx="19">
                  <c:v>113.34</c:v>
                </c:pt>
                <c:pt idx="20">
                  <c:v>113.283</c:v>
                </c:pt>
                <c:pt idx="21">
                  <c:v>113.66</c:v>
                </c:pt>
                <c:pt idx="22">
                  <c:v>113.509</c:v>
                </c:pt>
                <c:pt idx="23">
                  <c:v>113.09399999999999</c:v>
                </c:pt>
                <c:pt idx="24">
                  <c:v>112.849</c:v>
                </c:pt>
                <c:pt idx="25">
                  <c:v>112.925</c:v>
                </c:pt>
                <c:pt idx="26">
                  <c:v>112.736</c:v>
                </c:pt>
                <c:pt idx="27">
                  <c:v>112.774</c:v>
                </c:pt>
                <c:pt idx="28">
                  <c:v>112.52800000000001</c:v>
                </c:pt>
                <c:pt idx="29">
                  <c:v>112.358</c:v>
                </c:pt>
                <c:pt idx="30">
                  <c:v>111.962</c:v>
                </c:pt>
                <c:pt idx="31">
                  <c:v>112.90600000000001</c:v>
                </c:pt>
                <c:pt idx="32">
                  <c:v>113.377</c:v>
                </c:pt>
                <c:pt idx="33">
                  <c:v>114.774</c:v>
                </c:pt>
                <c:pt idx="34">
                  <c:v>114.962</c:v>
                </c:pt>
                <c:pt idx="35">
                  <c:v>114.717</c:v>
                </c:pt>
                <c:pt idx="36">
                  <c:v>115.434</c:v>
                </c:pt>
                <c:pt idx="37">
                  <c:v>115.679</c:v>
                </c:pt>
                <c:pt idx="38">
                  <c:v>116.226</c:v>
                </c:pt>
                <c:pt idx="39">
                  <c:v>115.943</c:v>
                </c:pt>
                <c:pt idx="40">
                  <c:v>116.208</c:v>
                </c:pt>
                <c:pt idx="41">
                  <c:v>117.755</c:v>
                </c:pt>
                <c:pt idx="42">
                  <c:v>118.792</c:v>
                </c:pt>
                <c:pt idx="43">
                  <c:v>118.358</c:v>
                </c:pt>
                <c:pt idx="44">
                  <c:v>119.264</c:v>
                </c:pt>
                <c:pt idx="45">
                  <c:v>121.86799999999999</c:v>
                </c:pt>
                <c:pt idx="46">
                  <c:v>122.755</c:v>
                </c:pt>
                <c:pt idx="47">
                  <c:v>124.943</c:v>
                </c:pt>
                <c:pt idx="48">
                  <c:v>127.736</c:v>
                </c:pt>
                <c:pt idx="49">
                  <c:v>130.321</c:v>
                </c:pt>
                <c:pt idx="50">
                  <c:v>133.66</c:v>
                </c:pt>
                <c:pt idx="51">
                  <c:v>140.13200000000001</c:v>
                </c:pt>
                <c:pt idx="52">
                  <c:v>147.05699999999999</c:v>
                </c:pt>
                <c:pt idx="53">
                  <c:v>158.92500000000001</c:v>
                </c:pt>
                <c:pt idx="54">
                  <c:v>169.28299999999999</c:v>
                </c:pt>
                <c:pt idx="55">
                  <c:v>185.60400000000001</c:v>
                </c:pt>
                <c:pt idx="56">
                  <c:v>198.566</c:v>
                </c:pt>
                <c:pt idx="57">
                  <c:v>208.84899999999999</c:v>
                </c:pt>
                <c:pt idx="58">
                  <c:v>217.83</c:v>
                </c:pt>
                <c:pt idx="59">
                  <c:v>224.52799999999999</c:v>
                </c:pt>
                <c:pt idx="60">
                  <c:v>227.62299999999999</c:v>
                </c:pt>
                <c:pt idx="61">
                  <c:v>226.774</c:v>
                </c:pt>
                <c:pt idx="62">
                  <c:v>218.98099999999999</c:v>
                </c:pt>
                <c:pt idx="63">
                  <c:v>195.566</c:v>
                </c:pt>
                <c:pt idx="64">
                  <c:v>154.98099999999999</c:v>
                </c:pt>
                <c:pt idx="65">
                  <c:v>128.05699999999999</c:v>
                </c:pt>
                <c:pt idx="66">
                  <c:v>123.642</c:v>
                </c:pt>
                <c:pt idx="67">
                  <c:v>124.34</c:v>
                </c:pt>
                <c:pt idx="68">
                  <c:v>124.69799999999999</c:v>
                </c:pt>
                <c:pt idx="69">
                  <c:v>125.09399999999999</c:v>
                </c:pt>
                <c:pt idx="70">
                  <c:v>127.01900000000001</c:v>
                </c:pt>
                <c:pt idx="71">
                  <c:v>128.69800000000001</c:v>
                </c:pt>
                <c:pt idx="72">
                  <c:v>135</c:v>
                </c:pt>
                <c:pt idx="73">
                  <c:v>141.16999999999999</c:v>
                </c:pt>
                <c:pt idx="74">
                  <c:v>148.86799999999999</c:v>
                </c:pt>
                <c:pt idx="75">
                  <c:v>159.71700000000001</c:v>
                </c:pt>
                <c:pt idx="76">
                  <c:v>168.34</c:v>
                </c:pt>
                <c:pt idx="77">
                  <c:v>177.94300000000001</c:v>
                </c:pt>
                <c:pt idx="78">
                  <c:v>185.41499999999999</c:v>
                </c:pt>
                <c:pt idx="79">
                  <c:v>189.60400000000001</c:v>
                </c:pt>
                <c:pt idx="80">
                  <c:v>186.887</c:v>
                </c:pt>
                <c:pt idx="81">
                  <c:v>177.13200000000001</c:v>
                </c:pt>
                <c:pt idx="82">
                  <c:v>154.98099999999999</c:v>
                </c:pt>
                <c:pt idx="83">
                  <c:v>130.83000000000001</c:v>
                </c:pt>
                <c:pt idx="84">
                  <c:v>123.245</c:v>
                </c:pt>
                <c:pt idx="85">
                  <c:v>120.491</c:v>
                </c:pt>
                <c:pt idx="86">
                  <c:v>121.13200000000001</c:v>
                </c:pt>
                <c:pt idx="87">
                  <c:v>120.943</c:v>
                </c:pt>
                <c:pt idx="88">
                  <c:v>119.98099999999999</c:v>
                </c:pt>
                <c:pt idx="89">
                  <c:v>120.09399999999999</c:v>
                </c:pt>
                <c:pt idx="90">
                  <c:v>118.151</c:v>
                </c:pt>
                <c:pt idx="91">
                  <c:v>117.90600000000001</c:v>
                </c:pt>
                <c:pt idx="92">
                  <c:v>117.113</c:v>
                </c:pt>
                <c:pt idx="93">
                  <c:v>118.358</c:v>
                </c:pt>
                <c:pt idx="94">
                  <c:v>115.41500000000001</c:v>
                </c:pt>
                <c:pt idx="95">
                  <c:v>116.755</c:v>
                </c:pt>
                <c:pt idx="96">
                  <c:v>116.13200000000001</c:v>
                </c:pt>
                <c:pt idx="97">
                  <c:v>116.13200000000001</c:v>
                </c:pt>
                <c:pt idx="98">
                  <c:v>115.264</c:v>
                </c:pt>
                <c:pt idx="99">
                  <c:v>116.17</c:v>
                </c:pt>
                <c:pt idx="100">
                  <c:v>116.038</c:v>
                </c:pt>
                <c:pt idx="101">
                  <c:v>115.943</c:v>
                </c:pt>
                <c:pt idx="102">
                  <c:v>116.226</c:v>
                </c:pt>
                <c:pt idx="103">
                  <c:v>116.09399999999999</c:v>
                </c:pt>
                <c:pt idx="104">
                  <c:v>115.321</c:v>
                </c:pt>
                <c:pt idx="105">
                  <c:v>117</c:v>
                </c:pt>
                <c:pt idx="106">
                  <c:v>116.113</c:v>
                </c:pt>
                <c:pt idx="107">
                  <c:v>117.604</c:v>
                </c:pt>
                <c:pt idx="108">
                  <c:v>120.547</c:v>
                </c:pt>
                <c:pt idx="109">
                  <c:v>122.038</c:v>
                </c:pt>
                <c:pt idx="110">
                  <c:v>124.377</c:v>
                </c:pt>
                <c:pt idx="111">
                  <c:v>126.264</c:v>
                </c:pt>
                <c:pt idx="112">
                  <c:v>127.86799999999999</c:v>
                </c:pt>
                <c:pt idx="113">
                  <c:v>129.547</c:v>
                </c:pt>
                <c:pt idx="114">
                  <c:v>127.283</c:v>
                </c:pt>
                <c:pt idx="115">
                  <c:v>126.434</c:v>
                </c:pt>
                <c:pt idx="116">
                  <c:v>122.41500000000001</c:v>
                </c:pt>
                <c:pt idx="117">
                  <c:v>120.17</c:v>
                </c:pt>
                <c:pt idx="118">
                  <c:v>115.66</c:v>
                </c:pt>
                <c:pt idx="119">
                  <c:v>112.962</c:v>
                </c:pt>
                <c:pt idx="120">
                  <c:v>111.434</c:v>
                </c:pt>
                <c:pt idx="121">
                  <c:v>110.98099999999999</c:v>
                </c:pt>
                <c:pt idx="122">
                  <c:v>109</c:v>
                </c:pt>
                <c:pt idx="123">
                  <c:v>110.491</c:v>
                </c:pt>
                <c:pt idx="124">
                  <c:v>109.41500000000001</c:v>
                </c:pt>
                <c:pt idx="125">
                  <c:v>109.09399999999999</c:v>
                </c:pt>
                <c:pt idx="126">
                  <c:v>109.98099999999999</c:v>
                </c:pt>
                <c:pt idx="127">
                  <c:v>108.887</c:v>
                </c:pt>
                <c:pt idx="128">
                  <c:v>108.113</c:v>
                </c:pt>
                <c:pt idx="129">
                  <c:v>110.283</c:v>
                </c:pt>
                <c:pt idx="130">
                  <c:v>109.34</c:v>
                </c:pt>
                <c:pt idx="131">
                  <c:v>109.736</c:v>
                </c:pt>
                <c:pt idx="132">
                  <c:v>110.98099999999999</c:v>
                </c:pt>
                <c:pt idx="133">
                  <c:v>111.679</c:v>
                </c:pt>
                <c:pt idx="134">
                  <c:v>112.245</c:v>
                </c:pt>
                <c:pt idx="135">
                  <c:v>113.925</c:v>
                </c:pt>
                <c:pt idx="136">
                  <c:v>115.13200000000001</c:v>
                </c:pt>
                <c:pt idx="137">
                  <c:v>115.58499999999999</c:v>
                </c:pt>
                <c:pt idx="138">
                  <c:v>116</c:v>
                </c:pt>
                <c:pt idx="139">
                  <c:v>116.245</c:v>
                </c:pt>
                <c:pt idx="140">
                  <c:v>116.01900000000001</c:v>
                </c:pt>
                <c:pt idx="141">
                  <c:v>113.679</c:v>
                </c:pt>
                <c:pt idx="142">
                  <c:v>110.98099999999999</c:v>
                </c:pt>
                <c:pt idx="143">
                  <c:v>111.245</c:v>
                </c:pt>
                <c:pt idx="144">
                  <c:v>108.717</c:v>
                </c:pt>
                <c:pt idx="145">
                  <c:v>107.679</c:v>
                </c:pt>
                <c:pt idx="146">
                  <c:v>108.52800000000001</c:v>
                </c:pt>
                <c:pt idx="147">
                  <c:v>107.283</c:v>
                </c:pt>
                <c:pt idx="148">
                  <c:v>107.81100000000001</c:v>
                </c:pt>
                <c:pt idx="149">
                  <c:v>107.90600000000001</c:v>
                </c:pt>
                <c:pt idx="150">
                  <c:v>107.547</c:v>
                </c:pt>
                <c:pt idx="151">
                  <c:v>107.30200000000001</c:v>
                </c:pt>
                <c:pt idx="152">
                  <c:v>107.13200000000001</c:v>
                </c:pt>
                <c:pt idx="153">
                  <c:v>107.623</c:v>
                </c:pt>
                <c:pt idx="154">
                  <c:v>107.09399999999999</c:v>
                </c:pt>
                <c:pt idx="155">
                  <c:v>107.453</c:v>
                </c:pt>
                <c:pt idx="156">
                  <c:v>107.075</c:v>
                </c:pt>
                <c:pt idx="157">
                  <c:v>106.113</c:v>
                </c:pt>
                <c:pt idx="158">
                  <c:v>106.90600000000001</c:v>
                </c:pt>
                <c:pt idx="159">
                  <c:v>106.358</c:v>
                </c:pt>
                <c:pt idx="160">
                  <c:v>106.358</c:v>
                </c:pt>
                <c:pt idx="161">
                  <c:v>106.943</c:v>
                </c:pt>
                <c:pt idx="162">
                  <c:v>106.34</c:v>
                </c:pt>
                <c:pt idx="163">
                  <c:v>105.30200000000001</c:v>
                </c:pt>
                <c:pt idx="164">
                  <c:v>106.98099999999999</c:v>
                </c:pt>
                <c:pt idx="165">
                  <c:v>106.52800000000001</c:v>
                </c:pt>
                <c:pt idx="166">
                  <c:v>105.604</c:v>
                </c:pt>
                <c:pt idx="167">
                  <c:v>107.18899999999999</c:v>
                </c:pt>
                <c:pt idx="168">
                  <c:v>106.396</c:v>
                </c:pt>
                <c:pt idx="169">
                  <c:v>106.86799999999999</c:v>
                </c:pt>
                <c:pt idx="170">
                  <c:v>106.547</c:v>
                </c:pt>
                <c:pt idx="171">
                  <c:v>105.453</c:v>
                </c:pt>
                <c:pt idx="172">
                  <c:v>107.453</c:v>
                </c:pt>
                <c:pt idx="173">
                  <c:v>107.151</c:v>
                </c:pt>
                <c:pt idx="174">
                  <c:v>105.47199999999999</c:v>
                </c:pt>
                <c:pt idx="175">
                  <c:v>107.13200000000001</c:v>
                </c:pt>
                <c:pt idx="176">
                  <c:v>105.69799999999999</c:v>
                </c:pt>
                <c:pt idx="177">
                  <c:v>107.377</c:v>
                </c:pt>
                <c:pt idx="178">
                  <c:v>106.13200000000001</c:v>
                </c:pt>
                <c:pt idx="179">
                  <c:v>106.566</c:v>
                </c:pt>
                <c:pt idx="180">
                  <c:v>106.58499999999999</c:v>
                </c:pt>
                <c:pt idx="181">
                  <c:v>107.264</c:v>
                </c:pt>
                <c:pt idx="182">
                  <c:v>105.943</c:v>
                </c:pt>
                <c:pt idx="183">
                  <c:v>105.434</c:v>
                </c:pt>
                <c:pt idx="184">
                  <c:v>106.09399999999999</c:v>
                </c:pt>
                <c:pt idx="185">
                  <c:v>107.83</c:v>
                </c:pt>
                <c:pt idx="186">
                  <c:v>106.377</c:v>
                </c:pt>
                <c:pt idx="187">
                  <c:v>105.755</c:v>
                </c:pt>
                <c:pt idx="188">
                  <c:v>105.83</c:v>
                </c:pt>
                <c:pt idx="189">
                  <c:v>105.81100000000001</c:v>
                </c:pt>
                <c:pt idx="190">
                  <c:v>105.226</c:v>
                </c:pt>
                <c:pt idx="191">
                  <c:v>105.245</c:v>
                </c:pt>
                <c:pt idx="192">
                  <c:v>105.038</c:v>
                </c:pt>
                <c:pt idx="193">
                  <c:v>104.943</c:v>
                </c:pt>
                <c:pt idx="194">
                  <c:v>105.98099999999999</c:v>
                </c:pt>
                <c:pt idx="195">
                  <c:v>104.434</c:v>
                </c:pt>
                <c:pt idx="196">
                  <c:v>105.34</c:v>
                </c:pt>
                <c:pt idx="197">
                  <c:v>105.264</c:v>
                </c:pt>
                <c:pt idx="198">
                  <c:v>107.623</c:v>
                </c:pt>
                <c:pt idx="199">
                  <c:v>105.774</c:v>
                </c:pt>
                <c:pt idx="200">
                  <c:v>105.774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112.88108673737338</c:v>
                </c:pt>
                <c:pt idx="12">
                  <c:v>112.95891715717826</c:v>
                </c:pt>
                <c:pt idx="13">
                  <c:v>113.03678828465235</c:v>
                </c:pt>
                <c:pt idx="14">
                  <c:v>113.1147030477581</c:v>
                </c:pt>
                <c:pt idx="15">
                  <c:v>113.19266455990586</c:v>
                </c:pt>
                <c:pt idx="16">
                  <c:v>113.27067612838246</c:v>
                </c:pt>
                <c:pt idx="17">
                  <c:v>113.34874126266389</c:v>
                </c:pt>
                <c:pt idx="18">
                  <c:v>113.42686368250965</c:v>
                </c:pt>
                <c:pt idx="19">
                  <c:v>113.50504732571589</c:v>
                </c:pt>
                <c:pt idx="20">
                  <c:v>113.58329635538402</c:v>
                </c:pt>
                <c:pt idx="21">
                  <c:v>113.66161516653565</c:v>
                </c:pt>
                <c:pt idx="22">
                  <c:v>113.74000839187677</c:v>
                </c:pt>
                <c:pt idx="23">
                  <c:v>113.8184809064818</c:v>
                </c:pt>
                <c:pt idx="24">
                  <c:v>113.8970378311315</c:v>
                </c:pt>
                <c:pt idx="25">
                  <c:v>113.97568453399721</c:v>
                </c:pt>
                <c:pt idx="26">
                  <c:v>114.05442663031694</c:v>
                </c:pt>
                <c:pt idx="27">
                  <c:v>114.1332699796571</c:v>
                </c:pt>
                <c:pt idx="28">
                  <c:v>114.21222068029817</c:v>
                </c:pt>
                <c:pt idx="29">
                  <c:v>114.29128506024497</c:v>
                </c:pt>
                <c:pt idx="30">
                  <c:v>114.37046966444957</c:v>
                </c:pt>
                <c:pt idx="31">
                  <c:v>114.44978123859494</c:v>
                </c:pt>
                <c:pt idx="32">
                  <c:v>114.52922671376287</c:v>
                </c:pt>
                <c:pt idx="33">
                  <c:v>114.6088132144362</c:v>
                </c:pt>
                <c:pt idx="34">
                  <c:v>114.68854818793852</c:v>
                </c:pt>
                <c:pt idx="35">
                  <c:v>114.76844004494839</c:v>
                </c:pt>
                <c:pt idx="36">
                  <c:v>114.84850073807743</c:v>
                </c:pt>
                <c:pt idx="37">
                  <c:v>114.92875510606703</c:v>
                </c:pt>
                <c:pt idx="38">
                  <c:v>115.00927204467571</c:v>
                </c:pt>
                <c:pt idx="39">
                  <c:v>115.09026069833685</c:v>
                </c:pt>
                <c:pt idx="40">
                  <c:v>115.17234503256918</c:v>
                </c:pt>
                <c:pt idx="41">
                  <c:v>115.25728729476761</c:v>
                </c:pt>
                <c:pt idx="42">
                  <c:v>115.34974176847311</c:v>
                </c:pt>
                <c:pt idx="43">
                  <c:v>115.46114757592331</c:v>
                </c:pt>
                <c:pt idx="44">
                  <c:v>115.61758713888213</c:v>
                </c:pt>
                <c:pt idx="45">
                  <c:v>115.87406555446348</c:v>
                </c:pt>
                <c:pt idx="46">
                  <c:v>116.33747140112564</c:v>
                </c:pt>
                <c:pt idx="47">
                  <c:v>117.19822312540281</c:v>
                </c:pt>
                <c:pt idx="48">
                  <c:v>118.76498215868908</c:v>
                </c:pt>
                <c:pt idx="49">
                  <c:v>121.48765963350181</c:v>
                </c:pt>
                <c:pt idx="50">
                  <c:v>125.94397353509981</c:v>
                </c:pt>
                <c:pt idx="51">
                  <c:v>132.7606755144121</c:v>
                </c:pt>
                <c:pt idx="52">
                  <c:v>142.45122178153798</c:v>
                </c:pt>
                <c:pt idx="53">
                  <c:v>155.18283212824738</c:v>
                </c:pt>
                <c:pt idx="54">
                  <c:v>170.53231578830435</c:v>
                </c:pt>
                <c:pt idx="55">
                  <c:v>187.33128974919015</c:v>
                </c:pt>
                <c:pt idx="56">
                  <c:v>203.70779995691956</c:v>
                </c:pt>
                <c:pt idx="57">
                  <c:v>217.3815061552684</c:v>
                </c:pt>
                <c:pt idx="58">
                  <c:v>226.17050302503316</c:v>
                </c:pt>
                <c:pt idx="59">
                  <c:v>228.5613793299151</c:v>
                </c:pt>
                <c:pt idx="60">
                  <c:v>224.13898318058867</c:v>
                </c:pt>
                <c:pt idx="61">
                  <c:v>213.70838484359393</c:v>
                </c:pt>
                <c:pt idx="62">
                  <c:v>199.05989471110558</c:v>
                </c:pt>
                <c:pt idx="63">
                  <c:v>182.47141774127681</c:v>
                </c:pt>
                <c:pt idx="64">
                  <c:v>166.1384711250023</c:v>
                </c:pt>
                <c:pt idx="65">
                  <c:v>151.72736917565985</c:v>
                </c:pt>
                <c:pt idx="66">
                  <c:v>140.17063775623743</c:v>
                </c:pt>
                <c:pt idx="67">
                  <c:v>131.71594368335803</c:v>
                </c:pt>
                <c:pt idx="68">
                  <c:v>126.1560676081495</c:v>
                </c:pt>
                <c:pt idx="69">
                  <c:v>123.13449139053475</c:v>
                </c:pt>
                <c:pt idx="70">
                  <c:v>122.42750287327819</c:v>
                </c:pt>
                <c:pt idx="71">
                  <c:v>124.11824704265101</c:v>
                </c:pt>
                <c:pt idx="72">
                  <c:v>128.58460745634935</c:v>
                </c:pt>
                <c:pt idx="73">
                  <c:v>136.24431256929168</c:v>
                </c:pt>
                <c:pt idx="74">
                  <c:v>147.08484451414446</c:v>
                </c:pt>
                <c:pt idx="75">
                  <c:v>160.16241630754445</c:v>
                </c:pt>
                <c:pt idx="76">
                  <c:v>173.39380391541923</c:v>
                </c:pt>
                <c:pt idx="77">
                  <c:v>183.92686179533609</c:v>
                </c:pt>
                <c:pt idx="78">
                  <c:v>189.07976383397985</c:v>
                </c:pt>
                <c:pt idx="79">
                  <c:v>187.43254615807933</c:v>
                </c:pt>
                <c:pt idx="80">
                  <c:v>179.45763108324883</c:v>
                </c:pt>
                <c:pt idx="81">
                  <c:v>167.30293719978519</c:v>
                </c:pt>
                <c:pt idx="82">
                  <c:v>153.85964271195704</c:v>
                </c:pt>
                <c:pt idx="83">
                  <c:v>141.66262206206449</c:v>
                </c:pt>
                <c:pt idx="84">
                  <c:v>132.18449847970584</c:v>
                </c:pt>
                <c:pt idx="85">
                  <c:v>125.74477064760094</c:v>
                </c:pt>
                <c:pt idx="86">
                  <c:v>121.87173141822309</c:v>
                </c:pt>
                <c:pt idx="87">
                  <c:v>119.78836229623391</c:v>
                </c:pt>
                <c:pt idx="88">
                  <c:v>118.77080766457607</c:v>
                </c:pt>
                <c:pt idx="89">
                  <c:v>118.30343616823265</c:v>
                </c:pt>
                <c:pt idx="90">
                  <c:v>118.08252646242852</c:v>
                </c:pt>
                <c:pt idx="91">
                  <c:v>117.95516759346951</c:v>
                </c:pt>
                <c:pt idx="92">
                  <c:v>117.85441206587323</c:v>
                </c:pt>
                <c:pt idx="93">
                  <c:v>117.75453752924999</c:v>
                </c:pt>
                <c:pt idx="94">
                  <c:v>117.64687997094403</c:v>
                </c:pt>
                <c:pt idx="95">
                  <c:v>117.52898004575513</c:v>
                </c:pt>
                <c:pt idx="96">
                  <c:v>117.40041955569356</c:v>
                </c:pt>
                <c:pt idx="97">
                  <c:v>117.26145753773436</c:v>
                </c:pt>
                <c:pt idx="98">
                  <c:v>117.1127300881874</c:v>
                </c:pt>
                <c:pt idx="99">
                  <c:v>116.95550074937753</c:v>
                </c:pt>
                <c:pt idx="100">
                  <c:v>116.79265415564966</c:v>
                </c:pt>
                <c:pt idx="101">
                  <c:v>116.63120435779688</c:v>
                </c:pt>
                <c:pt idx="102">
                  <c:v>116.48758363358615</c:v>
                </c:pt>
                <c:pt idx="103">
                  <c:v>116.39685422576224</c:v>
                </c:pt>
                <c:pt idx="104">
                  <c:v>116.42507959131727</c:v>
                </c:pt>
                <c:pt idx="105">
                  <c:v>116.67932827671029</c:v>
                </c:pt>
                <c:pt idx="106">
                  <c:v>117.30316169256911</c:v>
                </c:pt>
                <c:pt idx="107">
                  <c:v>118.44223201723356</c:v>
                </c:pt>
                <c:pt idx="108">
                  <c:v>120.17323177901829</c:v>
                </c:pt>
                <c:pt idx="109">
                  <c:v>122.41407141763209</c:v>
                </c:pt>
                <c:pt idx="110">
                  <c:v>124.86334530714218</c:v>
                </c:pt>
                <c:pt idx="111">
                  <c:v>127.02682161303092</c:v>
                </c:pt>
                <c:pt idx="112">
                  <c:v>128.35496295553122</c:v>
                </c:pt>
                <c:pt idx="113">
                  <c:v>128.44680392635902</c:v>
                </c:pt>
                <c:pt idx="114">
                  <c:v>127.21847036227281</c:v>
                </c:pt>
                <c:pt idx="115">
                  <c:v>124.94018861957832</c:v>
                </c:pt>
                <c:pt idx="116">
                  <c:v>122.11971326104043</c:v>
                </c:pt>
                <c:pt idx="117">
                  <c:v>119.30061357176922</c:v>
                </c:pt>
                <c:pt idx="118">
                  <c:v>116.88419323433085</c:v>
                </c:pt>
                <c:pt idx="119">
                  <c:v>115.05105933342486</c:v>
                </c:pt>
                <c:pt idx="120">
                  <c:v>113.78778532132092</c:v>
                </c:pt>
                <c:pt idx="121">
                  <c:v>112.97060962752865</c:v>
                </c:pt>
                <c:pt idx="122">
                  <c:v>112.4493049752804</c:v>
                </c:pt>
                <c:pt idx="123">
                  <c:v>112.09879762038533</c:v>
                </c:pt>
                <c:pt idx="124">
                  <c:v>111.83576507998072</c:v>
                </c:pt>
                <c:pt idx="125">
                  <c:v>111.61366922409459</c:v>
                </c:pt>
                <c:pt idx="126">
                  <c:v>111.41102356073392</c:v>
                </c:pt>
                <c:pt idx="127">
                  <c:v>111.22193951929867</c:v>
                </c:pt>
                <c:pt idx="128">
                  <c:v>111.05224366553723</c:v>
                </c:pt>
                <c:pt idx="129">
                  <c:v>110.9210904793029</c:v>
                </c:pt>
                <c:pt idx="130">
                  <c:v>110.86588728645805</c:v>
                </c:pt>
                <c:pt idx="131">
                  <c:v>110.94574290499105</c:v>
                </c:pt>
                <c:pt idx="132">
                  <c:v>111.23566558369487</c:v>
                </c:pt>
                <c:pt idx="133">
                  <c:v>111.80351672443163</c:v>
                </c:pt>
                <c:pt idx="134">
                  <c:v>112.66880304488865</c:v>
                </c:pt>
                <c:pt idx="135">
                  <c:v>113.75745641744298</c:v>
                </c:pt>
                <c:pt idx="136">
                  <c:v>114.88139184068949</c:v>
                </c:pt>
                <c:pt idx="137">
                  <c:v>115.77061499711822</c:v>
                </c:pt>
                <c:pt idx="138">
                  <c:v>116.16018746761509</c:v>
                </c:pt>
                <c:pt idx="139">
                  <c:v>115.89622096825272</c:v>
                </c:pt>
                <c:pt idx="140">
                  <c:v>115.00346544827434</c:v>
                </c:pt>
                <c:pt idx="141">
                  <c:v>113.67415372516157</c:v>
                </c:pt>
                <c:pt idx="142">
                  <c:v>112.18490878718002</c:v>
                </c:pt>
                <c:pt idx="143">
                  <c:v>110.79048339342337</c:v>
                </c:pt>
                <c:pt idx="144">
                  <c:v>109.64933724184073</c:v>
                </c:pt>
                <c:pt idx="145">
                  <c:v>108.8070899505492</c:v>
                </c:pt>
                <c:pt idx="146">
                  <c:v>108.2266723810595</c:v>
                </c:pt>
                <c:pt idx="147">
                  <c:v>107.8348307884972</c:v>
                </c:pt>
                <c:pt idx="148">
                  <c:v>107.5591759583256</c:v>
                </c:pt>
                <c:pt idx="149">
                  <c:v>107.34605193886354</c:v>
                </c:pt>
                <c:pt idx="150">
                  <c:v>107.16276425178981</c:v>
                </c:pt>
                <c:pt idx="151">
                  <c:v>106.9923132883477</c:v>
                </c:pt>
                <c:pt idx="152">
                  <c:v>106.82700420473984</c:v>
                </c:pt>
                <c:pt idx="153">
                  <c:v>106.66376150660803</c:v>
                </c:pt>
                <c:pt idx="154">
                  <c:v>106.50148176362441</c:v>
                </c:pt>
                <c:pt idx="155">
                  <c:v>106.33979691403844</c:v>
                </c:pt>
                <c:pt idx="156">
                  <c:v>106.17858131502039</c:v>
                </c:pt>
                <c:pt idx="157">
                  <c:v>106.01778114557479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112.88108673737338</c:v>
                </c:pt>
                <c:pt idx="12">
                  <c:v>112.95891715717826</c:v>
                </c:pt>
                <c:pt idx="13">
                  <c:v>113.03678828465235</c:v>
                </c:pt>
                <c:pt idx="14">
                  <c:v>113.1147030477581</c:v>
                </c:pt>
                <c:pt idx="15">
                  <c:v>113.19266455990586</c:v>
                </c:pt>
                <c:pt idx="16">
                  <c:v>113.27067612838246</c:v>
                </c:pt>
                <c:pt idx="17">
                  <c:v>113.34874126266389</c:v>
                </c:pt>
                <c:pt idx="18">
                  <c:v>113.42686368250965</c:v>
                </c:pt>
                <c:pt idx="19">
                  <c:v>113.50504732571589</c:v>
                </c:pt>
                <c:pt idx="20">
                  <c:v>113.58329635538402</c:v>
                </c:pt>
                <c:pt idx="21">
                  <c:v>113.66161516653565</c:v>
                </c:pt>
                <c:pt idx="22">
                  <c:v>113.74000839187677</c:v>
                </c:pt>
                <c:pt idx="23">
                  <c:v>113.8184809064818</c:v>
                </c:pt>
                <c:pt idx="24">
                  <c:v>113.8970378311315</c:v>
                </c:pt>
                <c:pt idx="25">
                  <c:v>113.97568453399717</c:v>
                </c:pt>
                <c:pt idx="26">
                  <c:v>114.0544266303166</c:v>
                </c:pt>
                <c:pt idx="27">
                  <c:v>114.13326997965454</c:v>
                </c:pt>
                <c:pt idx="28">
                  <c:v>114.21222068028032</c:v>
                </c:pt>
                <c:pt idx="29">
                  <c:v>114.29128506012802</c:v>
                </c:pt>
                <c:pt idx="30">
                  <c:v>114.37046966372898</c:v>
                </c:pt>
                <c:pt idx="31">
                  <c:v>114.4497812344223</c:v>
                </c:pt>
                <c:pt idx="32">
                  <c:v>114.52922669105268</c:v>
                </c:pt>
                <c:pt idx="33">
                  <c:v>114.60881309826101</c:v>
                </c:pt>
                <c:pt idx="34">
                  <c:v>114.68854762935338</c:v>
                </c:pt>
                <c:pt idx="35">
                  <c:v>114.76843752060428</c:v>
                </c:pt>
                <c:pt idx="36">
                  <c:v>114.84849001570427</c:v>
                </c:pt>
                <c:pt idx="37">
                  <c:v>114.92871229890213</c:v>
                </c:pt>
                <c:pt idx="38">
                  <c:v>115.00911141521487</c:v>
                </c:pt>
                <c:pt idx="39">
                  <c:v>115.08969417588618</c:v>
                </c:pt>
                <c:pt idx="40">
                  <c:v>115.17046704706246</c:v>
                </c:pt>
                <c:pt idx="41">
                  <c:v>115.25143601942644</c:v>
                </c:pt>
                <c:pt idx="42">
                  <c:v>115.33260645628189</c:v>
                </c:pt>
                <c:pt idx="43">
                  <c:v>115.41398291731703</c:v>
                </c:pt>
                <c:pt idx="44">
                  <c:v>115.4955689549931</c:v>
                </c:pt>
                <c:pt idx="45">
                  <c:v>115.57736688020827</c:v>
                </c:pt>
                <c:pt idx="46">
                  <c:v>115.65937749357778</c:v>
                </c:pt>
                <c:pt idx="47">
                  <c:v>115.74159977835629</c:v>
                </c:pt>
                <c:pt idx="48">
                  <c:v>115.82403055071018</c:v>
                </c:pt>
                <c:pt idx="49">
                  <c:v>115.90666406273691</c:v>
                </c:pt>
                <c:pt idx="50">
                  <c:v>115.98949155333506</c:v>
                </c:pt>
                <c:pt idx="51">
                  <c:v>116.07250074176592</c:v>
                </c:pt>
                <c:pt idx="52">
                  <c:v>116.15567525853466</c:v>
                </c:pt>
                <c:pt idx="53">
                  <c:v>116.23899400807531</c:v>
                </c:pt>
                <c:pt idx="54">
                  <c:v>116.32243045768118</c:v>
                </c:pt>
                <c:pt idx="55">
                  <c:v>116.40595184720684</c:v>
                </c:pt>
                <c:pt idx="56">
                  <c:v>116.48951831432846</c:v>
                </c:pt>
                <c:pt idx="57">
                  <c:v>116.57308193062514</c:v>
                </c:pt>
                <c:pt idx="58">
                  <c:v>116.65658564449569</c:v>
                </c:pt>
                <c:pt idx="59">
                  <c:v>116.73996212801592</c:v>
                </c:pt>
                <c:pt idx="60">
                  <c:v>116.82313252634198</c:v>
                </c:pt>
                <c:pt idx="61">
                  <c:v>116.90600511025782</c:v>
                </c:pt>
                <c:pt idx="62">
                  <c:v>116.98847383503497</c:v>
                </c:pt>
                <c:pt idx="63">
                  <c:v>117.07041681201162</c:v>
                </c:pt>
                <c:pt idx="64">
                  <c:v>117.15169470329725</c:v>
                </c:pt>
                <c:pt idx="65">
                  <c:v>117.23214905485214</c:v>
                </c:pt>
                <c:pt idx="66">
                  <c:v>117.31160058895296</c:v>
                </c:pt>
                <c:pt idx="67">
                  <c:v>117.38984748378068</c:v>
                </c:pt>
                <c:pt idx="68">
                  <c:v>117.46666367557047</c:v>
                </c:pt>
                <c:pt idx="69">
                  <c:v>117.54179722739809</c:v>
                </c:pt>
                <c:pt idx="70">
                  <c:v>117.61496881813324</c:v>
                </c:pt>
                <c:pt idx="71">
                  <c:v>117.68587041515362</c:v>
                </c:pt>
                <c:pt idx="72">
                  <c:v>117.75416420476161</c:v>
                </c:pt>
                <c:pt idx="73">
                  <c:v>117.81948186441183</c:v>
                </c:pt>
                <c:pt idx="74">
                  <c:v>117.88142427021911</c:v>
                </c:pt>
                <c:pt idx="75">
                  <c:v>117.93956174098389</c:v>
                </c:pt>
                <c:pt idx="76">
                  <c:v>117.99343492518183</c:v>
                </c:pt>
                <c:pt idx="77">
                  <c:v>118.04255643891121</c:v>
                </c:pt>
                <c:pt idx="78">
                  <c:v>118.08641335945427</c:v>
                </c:pt>
                <c:pt idx="79">
                  <c:v>118.12447066963793</c:v>
                </c:pt>
                <c:pt idx="80">
                  <c:v>118.15617573138621</c:v>
                </c:pt>
                <c:pt idx="81">
                  <c:v>118.18096384176779</c:v>
                </c:pt>
                <c:pt idx="82">
                  <c:v>118.19826489085033</c:v>
                </c:pt>
                <c:pt idx="83">
                  <c:v>118.20751109774034</c:v>
                </c:pt>
                <c:pt idx="84">
                  <c:v>118.208145750016</c:v>
                </c:pt>
                <c:pt idx="85">
                  <c:v>118.19963281396463</c:v>
                </c:pt>
                <c:pt idx="86">
                  <c:v>118.18146722123262</c:v>
                </c:pt>
                <c:pt idx="87">
                  <c:v>118.1531855753112</c:v>
                </c:pt>
                <c:pt idx="88">
                  <c:v>118.11437696322736</c:v>
                </c:pt>
                <c:pt idx="89">
                  <c:v>118.06469350900717</c:v>
                </c:pt>
                <c:pt idx="90">
                  <c:v>118.00386027123608</c:v>
                </c:pt>
                <c:pt idx="91">
                  <c:v>117.93168407229743</c:v>
                </c:pt>
                <c:pt idx="92">
                  <c:v>117.84806085557352</c:v>
                </c:pt>
                <c:pt idx="93">
                  <c:v>117.75298120137739</c:v>
                </c:pt>
                <c:pt idx="94">
                  <c:v>117.64653369286199</c:v>
                </c:pt>
                <c:pt idx="95">
                  <c:v>117.52890590740029</c:v>
                </c:pt>
                <c:pt idx="96">
                  <c:v>117.4003829122706</c:v>
                </c:pt>
                <c:pt idx="97">
                  <c:v>117.26134325908048</c:v>
                </c:pt>
                <c:pt idx="98">
                  <c:v>117.11225259084976</c:v>
                </c:pt>
                <c:pt idx="99">
                  <c:v>116.95365509000428</c:v>
                </c:pt>
                <c:pt idx="100">
                  <c:v>116.7861630959689</c:v>
                </c:pt>
                <c:pt idx="101">
                  <c:v>116.61044530014226</c:v>
                </c:pt>
                <c:pt idx="102">
                  <c:v>116.42721397841326</c:v>
                </c:pt>
                <c:pt idx="103">
                  <c:v>116.23721174427882</c:v>
                </c:pt>
                <c:pt idx="104">
                  <c:v>116.0411982990463</c:v>
                </c:pt>
                <c:pt idx="105">
                  <c:v>115.83993762214629</c:v>
                </c:pt>
                <c:pt idx="106">
                  <c:v>115.63418598893055</c:v>
                </c:pt>
                <c:pt idx="107">
                  <c:v>115.42468113157858</c:v>
                </c:pt>
                <c:pt idx="108">
                  <c:v>115.21213277761117</c:v>
                </c:pt>
                <c:pt idx="109">
                  <c:v>114.9972147166196</c:v>
                </c:pt>
                <c:pt idx="110">
                  <c:v>114.78055846504346</c:v>
                </c:pt>
                <c:pt idx="111">
                  <c:v>114.56274852588017</c:v>
                </c:pt>
                <c:pt idx="112">
                  <c:v>114.34431917840561</c:v>
                </c:pt>
                <c:pt idx="113">
                  <c:v>114.1257526842128</c:v>
                </c:pt>
                <c:pt idx="114">
                  <c:v>113.90747876071242</c:v>
                </c:pt>
                <c:pt idx="115">
                  <c:v>113.68987515117962</c:v>
                </c:pt>
                <c:pt idx="116">
                  <c:v>113.47326911015907</c:v>
                </c:pt>
                <c:pt idx="117">
                  <c:v>113.25793962273491</c:v>
                </c:pt>
                <c:pt idx="118">
                  <c:v>113.04412018375652</c:v>
                </c:pt>
                <c:pt idx="119">
                  <c:v>112.83200197648765</c:v>
                </c:pt>
                <c:pt idx="120">
                  <c:v>112.62173730734963</c:v>
                </c:pt>
                <c:pt idx="121">
                  <c:v>112.41344317274239</c:v>
                </c:pt>
                <c:pt idx="122">
                  <c:v>112.20720485392805</c:v>
                </c:pt>
                <c:pt idx="123">
                  <c:v>112.00307945555659</c:v>
                </c:pt>
                <c:pt idx="124">
                  <c:v>111.80109932179943</c:v>
                </c:pt>
                <c:pt idx="125">
                  <c:v>111.6012752807177</c:v>
                </c:pt>
                <c:pt idx="126">
                  <c:v>111.4035996821266</c:v>
                </c:pt>
                <c:pt idx="127">
                  <c:v>111.20804920671551</c:v>
                </c:pt>
                <c:pt idx="128">
                  <c:v>111.01458743456639</c:v>
                </c:pt>
                <c:pt idx="129">
                  <c:v>110.82316716959873</c:v>
                </c:pt>
                <c:pt idx="130">
                  <c:v>110.63373252303857</c:v>
                </c:pt>
                <c:pt idx="131">
                  <c:v>110.4462207639737</c:v>
                </c:pt>
                <c:pt idx="132">
                  <c:v>110.26056394864386</c:v>
                </c:pt>
                <c:pt idx="133">
                  <c:v>110.07669034254506</c:v>
                </c:pt>
                <c:pt idx="134">
                  <c:v>109.89452565091237</c:v>
                </c:pt>
                <c:pt idx="135">
                  <c:v>109.71399407387442</c:v>
                </c:pt>
                <c:pt idx="136">
                  <c:v>109.53501920271455</c:v>
                </c:pt>
                <c:pt idx="137">
                  <c:v>109.35752477337064</c:v>
                </c:pt>
                <c:pt idx="138">
                  <c:v>109.18143529268147</c:v>
                </c:pt>
                <c:pt idx="139">
                  <c:v>109.00667655203836</c:v>
                </c:pt>
                <c:pt idx="140">
                  <c:v>108.83317604211067</c:v>
                </c:pt>
                <c:pt idx="141">
                  <c:v>108.66086328124281</c:v>
                </c:pt>
                <c:pt idx="142">
                  <c:v>108.4896700690195</c:v>
                </c:pt>
                <c:pt idx="143">
                  <c:v>108.31953067539953</c:v>
                </c:pt>
                <c:pt idx="144">
                  <c:v>108.15038197475667</c:v>
                </c:pt>
                <c:pt idx="145">
                  <c:v>107.9821635331523</c:v>
                </c:pt>
                <c:pt idx="146">
                  <c:v>107.81481765621638</c:v>
                </c:pt>
                <c:pt idx="147">
                  <c:v>107.64828940413325</c:v>
                </c:pt>
                <c:pt idx="148">
                  <c:v>107.48252657942261</c:v>
                </c:pt>
                <c:pt idx="149">
                  <c:v>107.31747969247418</c:v>
                </c:pt>
                <c:pt idx="150">
                  <c:v>107.1531019091328</c:v>
                </c:pt>
                <c:pt idx="151">
                  <c:v>106.98934898404075</c:v>
                </c:pt>
                <c:pt idx="152">
                  <c:v>106.82617918291571</c:v>
                </c:pt>
                <c:pt idx="153">
                  <c:v>106.66355319647761</c:v>
                </c:pt>
                <c:pt idx="154">
                  <c:v>106.50143404832576</c:v>
                </c:pt>
                <c:pt idx="155">
                  <c:v>106.33978699870774</c:v>
                </c:pt>
                <c:pt idx="156">
                  <c:v>106.17857944580624</c:v>
                </c:pt>
                <c:pt idx="157">
                  <c:v>106.01778082589644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4208"/>
        <c:axId val="420474600"/>
      </c:scatterChart>
      <c:valAx>
        <c:axId val="42047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4600"/>
        <c:crosses val="autoZero"/>
        <c:crossBetween val="midCat"/>
      </c:valAx>
      <c:valAx>
        <c:axId val="42047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105.245</c:v>
                </c:pt>
                <c:pt idx="1">
                  <c:v>105.547</c:v>
                </c:pt>
                <c:pt idx="2">
                  <c:v>105.396</c:v>
                </c:pt>
                <c:pt idx="3">
                  <c:v>104.491</c:v>
                </c:pt>
                <c:pt idx="4">
                  <c:v>105.887</c:v>
                </c:pt>
                <c:pt idx="5">
                  <c:v>104.113</c:v>
                </c:pt>
                <c:pt idx="6">
                  <c:v>105.13200000000001</c:v>
                </c:pt>
                <c:pt idx="7">
                  <c:v>105</c:v>
                </c:pt>
                <c:pt idx="8">
                  <c:v>104.396</c:v>
                </c:pt>
                <c:pt idx="9">
                  <c:v>104.52800000000001</c:v>
                </c:pt>
                <c:pt idx="10">
                  <c:v>104.792</c:v>
                </c:pt>
                <c:pt idx="11">
                  <c:v>105.09399999999999</c:v>
                </c:pt>
                <c:pt idx="12">
                  <c:v>104.41500000000001</c:v>
                </c:pt>
                <c:pt idx="13">
                  <c:v>102.98099999999999</c:v>
                </c:pt>
                <c:pt idx="14">
                  <c:v>104.623</c:v>
                </c:pt>
                <c:pt idx="15">
                  <c:v>105.264</c:v>
                </c:pt>
                <c:pt idx="16">
                  <c:v>105.208</c:v>
                </c:pt>
                <c:pt idx="17">
                  <c:v>104.547</c:v>
                </c:pt>
                <c:pt idx="18">
                  <c:v>106</c:v>
                </c:pt>
                <c:pt idx="19">
                  <c:v>106.321</c:v>
                </c:pt>
                <c:pt idx="20">
                  <c:v>104.47199999999999</c:v>
                </c:pt>
                <c:pt idx="21">
                  <c:v>105.83</c:v>
                </c:pt>
                <c:pt idx="22">
                  <c:v>106.717</c:v>
                </c:pt>
                <c:pt idx="23">
                  <c:v>106.038</c:v>
                </c:pt>
                <c:pt idx="24">
                  <c:v>105.887</c:v>
                </c:pt>
                <c:pt idx="25">
                  <c:v>106.792</c:v>
                </c:pt>
                <c:pt idx="26">
                  <c:v>106.321</c:v>
                </c:pt>
                <c:pt idx="27">
                  <c:v>106.321</c:v>
                </c:pt>
                <c:pt idx="28">
                  <c:v>106.434</c:v>
                </c:pt>
                <c:pt idx="29">
                  <c:v>105.962</c:v>
                </c:pt>
                <c:pt idx="30">
                  <c:v>105.679</c:v>
                </c:pt>
                <c:pt idx="31">
                  <c:v>106.18899999999999</c:v>
                </c:pt>
                <c:pt idx="32">
                  <c:v>107.434</c:v>
                </c:pt>
                <c:pt idx="33">
                  <c:v>107.887</c:v>
                </c:pt>
                <c:pt idx="34">
                  <c:v>108.17</c:v>
                </c:pt>
                <c:pt idx="35">
                  <c:v>110.226</c:v>
                </c:pt>
                <c:pt idx="36">
                  <c:v>108.86799999999999</c:v>
                </c:pt>
                <c:pt idx="37">
                  <c:v>110.30200000000001</c:v>
                </c:pt>
                <c:pt idx="38">
                  <c:v>109.925</c:v>
                </c:pt>
                <c:pt idx="39">
                  <c:v>110.01900000000001</c:v>
                </c:pt>
                <c:pt idx="40">
                  <c:v>111.509</c:v>
                </c:pt>
                <c:pt idx="41">
                  <c:v>112.453</c:v>
                </c:pt>
                <c:pt idx="42">
                  <c:v>112.792</c:v>
                </c:pt>
                <c:pt idx="43">
                  <c:v>112.86799999999999</c:v>
                </c:pt>
                <c:pt idx="44">
                  <c:v>113.642</c:v>
                </c:pt>
                <c:pt idx="45">
                  <c:v>113.717</c:v>
                </c:pt>
                <c:pt idx="46">
                  <c:v>114.226</c:v>
                </c:pt>
                <c:pt idx="47">
                  <c:v>115.679</c:v>
                </c:pt>
                <c:pt idx="48">
                  <c:v>119.66</c:v>
                </c:pt>
                <c:pt idx="49">
                  <c:v>121.604</c:v>
                </c:pt>
                <c:pt idx="50">
                  <c:v>124.01900000000001</c:v>
                </c:pt>
                <c:pt idx="51">
                  <c:v>129.321</c:v>
                </c:pt>
                <c:pt idx="52">
                  <c:v>133.96199999999999</c:v>
                </c:pt>
                <c:pt idx="53">
                  <c:v>143.34</c:v>
                </c:pt>
                <c:pt idx="54">
                  <c:v>153.66</c:v>
                </c:pt>
                <c:pt idx="55">
                  <c:v>167</c:v>
                </c:pt>
                <c:pt idx="56">
                  <c:v>178.90600000000001</c:v>
                </c:pt>
                <c:pt idx="57">
                  <c:v>191.96199999999999</c:v>
                </c:pt>
                <c:pt idx="58">
                  <c:v>203.47200000000001</c:v>
                </c:pt>
                <c:pt idx="59">
                  <c:v>212.792</c:v>
                </c:pt>
                <c:pt idx="60">
                  <c:v>220.66</c:v>
                </c:pt>
                <c:pt idx="61">
                  <c:v>225.18899999999999</c:v>
                </c:pt>
                <c:pt idx="62">
                  <c:v>223.774</c:v>
                </c:pt>
                <c:pt idx="63">
                  <c:v>216.98099999999999</c:v>
                </c:pt>
                <c:pt idx="64">
                  <c:v>196.07499999999999</c:v>
                </c:pt>
                <c:pt idx="65">
                  <c:v>157.98099999999999</c:v>
                </c:pt>
                <c:pt idx="66">
                  <c:v>119.396</c:v>
                </c:pt>
                <c:pt idx="67">
                  <c:v>111.057</c:v>
                </c:pt>
                <c:pt idx="68">
                  <c:v>111.358</c:v>
                </c:pt>
                <c:pt idx="69">
                  <c:v>112.86799999999999</c:v>
                </c:pt>
                <c:pt idx="70">
                  <c:v>114.509</c:v>
                </c:pt>
                <c:pt idx="71">
                  <c:v>117.038</c:v>
                </c:pt>
                <c:pt idx="72">
                  <c:v>117.717</c:v>
                </c:pt>
                <c:pt idx="73">
                  <c:v>122.52800000000001</c:v>
                </c:pt>
                <c:pt idx="74">
                  <c:v>127.81100000000001</c:v>
                </c:pt>
                <c:pt idx="75">
                  <c:v>137.03800000000001</c:v>
                </c:pt>
                <c:pt idx="76">
                  <c:v>147.47200000000001</c:v>
                </c:pt>
                <c:pt idx="77">
                  <c:v>156.18899999999999</c:v>
                </c:pt>
                <c:pt idx="78">
                  <c:v>165.566</c:v>
                </c:pt>
                <c:pt idx="79">
                  <c:v>174.17</c:v>
                </c:pt>
                <c:pt idx="80">
                  <c:v>179.47200000000001</c:v>
                </c:pt>
                <c:pt idx="81">
                  <c:v>180.547</c:v>
                </c:pt>
                <c:pt idx="82">
                  <c:v>176.28299999999999</c:v>
                </c:pt>
                <c:pt idx="83">
                  <c:v>160.113</c:v>
                </c:pt>
                <c:pt idx="84">
                  <c:v>131.434</c:v>
                </c:pt>
                <c:pt idx="85">
                  <c:v>112.434</c:v>
                </c:pt>
                <c:pt idx="86">
                  <c:v>107.453</c:v>
                </c:pt>
                <c:pt idx="87">
                  <c:v>107.245</c:v>
                </c:pt>
                <c:pt idx="88">
                  <c:v>105.849</c:v>
                </c:pt>
                <c:pt idx="89">
                  <c:v>104.962</c:v>
                </c:pt>
                <c:pt idx="90">
                  <c:v>105.17</c:v>
                </c:pt>
                <c:pt idx="91">
                  <c:v>104.679</c:v>
                </c:pt>
                <c:pt idx="92">
                  <c:v>104.755</c:v>
                </c:pt>
                <c:pt idx="93">
                  <c:v>105.057</c:v>
                </c:pt>
                <c:pt idx="94">
                  <c:v>104.887</c:v>
                </c:pt>
                <c:pt idx="95">
                  <c:v>103.81100000000001</c:v>
                </c:pt>
                <c:pt idx="96">
                  <c:v>104.962</c:v>
                </c:pt>
                <c:pt idx="97">
                  <c:v>105.509</c:v>
                </c:pt>
                <c:pt idx="98">
                  <c:v>105.98099999999999</c:v>
                </c:pt>
                <c:pt idx="99">
                  <c:v>104.434</c:v>
                </c:pt>
                <c:pt idx="100">
                  <c:v>106.86799999999999</c:v>
                </c:pt>
                <c:pt idx="101">
                  <c:v>105</c:v>
                </c:pt>
                <c:pt idx="102">
                  <c:v>105.038</c:v>
                </c:pt>
                <c:pt idx="103">
                  <c:v>104.58499999999999</c:v>
                </c:pt>
                <c:pt idx="104">
                  <c:v>106.434</c:v>
                </c:pt>
                <c:pt idx="105">
                  <c:v>104.509</c:v>
                </c:pt>
                <c:pt idx="106">
                  <c:v>106.038</c:v>
                </c:pt>
                <c:pt idx="107">
                  <c:v>107.321</c:v>
                </c:pt>
                <c:pt idx="108">
                  <c:v>107.113</c:v>
                </c:pt>
                <c:pt idx="109">
                  <c:v>107.52800000000001</c:v>
                </c:pt>
                <c:pt idx="110">
                  <c:v>108.66</c:v>
                </c:pt>
                <c:pt idx="111">
                  <c:v>109.69799999999999</c:v>
                </c:pt>
                <c:pt idx="112">
                  <c:v>112.66</c:v>
                </c:pt>
                <c:pt idx="113">
                  <c:v>112.86799999999999</c:v>
                </c:pt>
                <c:pt idx="114">
                  <c:v>112.98099999999999</c:v>
                </c:pt>
                <c:pt idx="115">
                  <c:v>114.13200000000001</c:v>
                </c:pt>
                <c:pt idx="116">
                  <c:v>113.434</c:v>
                </c:pt>
                <c:pt idx="117">
                  <c:v>112.13200000000001</c:v>
                </c:pt>
                <c:pt idx="118">
                  <c:v>109.792</c:v>
                </c:pt>
                <c:pt idx="119">
                  <c:v>108.679</c:v>
                </c:pt>
                <c:pt idx="120">
                  <c:v>106.321</c:v>
                </c:pt>
                <c:pt idx="121">
                  <c:v>104.47199999999999</c:v>
                </c:pt>
                <c:pt idx="122">
                  <c:v>102.113</c:v>
                </c:pt>
                <c:pt idx="123">
                  <c:v>102.264</c:v>
                </c:pt>
                <c:pt idx="124">
                  <c:v>101.52800000000001</c:v>
                </c:pt>
                <c:pt idx="125">
                  <c:v>101.604</c:v>
                </c:pt>
                <c:pt idx="126">
                  <c:v>101.075</c:v>
                </c:pt>
                <c:pt idx="127">
                  <c:v>100.642</c:v>
                </c:pt>
                <c:pt idx="128">
                  <c:v>101.09399999999999</c:v>
                </c:pt>
                <c:pt idx="129">
                  <c:v>100.566</c:v>
                </c:pt>
                <c:pt idx="130">
                  <c:v>101.038</c:v>
                </c:pt>
                <c:pt idx="131">
                  <c:v>100.86799999999999</c:v>
                </c:pt>
                <c:pt idx="132">
                  <c:v>100.66</c:v>
                </c:pt>
                <c:pt idx="133">
                  <c:v>100.849</c:v>
                </c:pt>
                <c:pt idx="134">
                  <c:v>102.075</c:v>
                </c:pt>
                <c:pt idx="135">
                  <c:v>101.925</c:v>
                </c:pt>
                <c:pt idx="136">
                  <c:v>102.453</c:v>
                </c:pt>
                <c:pt idx="137">
                  <c:v>104.151</c:v>
                </c:pt>
                <c:pt idx="138">
                  <c:v>103.434</c:v>
                </c:pt>
                <c:pt idx="139">
                  <c:v>105.86799999999999</c:v>
                </c:pt>
                <c:pt idx="140">
                  <c:v>105.943</c:v>
                </c:pt>
                <c:pt idx="141">
                  <c:v>105.642</c:v>
                </c:pt>
                <c:pt idx="142">
                  <c:v>105.057</c:v>
                </c:pt>
                <c:pt idx="143">
                  <c:v>104.057</c:v>
                </c:pt>
                <c:pt idx="144">
                  <c:v>102.58499999999999</c:v>
                </c:pt>
                <c:pt idx="145">
                  <c:v>101.245</c:v>
                </c:pt>
                <c:pt idx="146">
                  <c:v>101.434</c:v>
                </c:pt>
                <c:pt idx="147">
                  <c:v>100.623</c:v>
                </c:pt>
                <c:pt idx="148">
                  <c:v>100.453</c:v>
                </c:pt>
                <c:pt idx="149">
                  <c:v>100.283</c:v>
                </c:pt>
                <c:pt idx="150">
                  <c:v>100.90600000000001</c:v>
                </c:pt>
                <c:pt idx="151">
                  <c:v>100.86799999999999</c:v>
                </c:pt>
                <c:pt idx="152">
                  <c:v>100.17</c:v>
                </c:pt>
                <c:pt idx="153">
                  <c:v>99.66</c:v>
                </c:pt>
                <c:pt idx="154">
                  <c:v>100.208</c:v>
                </c:pt>
                <c:pt idx="155">
                  <c:v>98.17</c:v>
                </c:pt>
                <c:pt idx="156">
                  <c:v>98.679000000000002</c:v>
                </c:pt>
                <c:pt idx="157">
                  <c:v>98.754999999999995</c:v>
                </c:pt>
                <c:pt idx="158">
                  <c:v>97.528000000000006</c:v>
                </c:pt>
                <c:pt idx="159">
                  <c:v>97.603999999999999</c:v>
                </c:pt>
                <c:pt idx="160">
                  <c:v>98.774000000000001</c:v>
                </c:pt>
                <c:pt idx="161">
                  <c:v>98.075000000000003</c:v>
                </c:pt>
                <c:pt idx="162">
                  <c:v>97.736000000000004</c:v>
                </c:pt>
                <c:pt idx="163">
                  <c:v>97.641999999999996</c:v>
                </c:pt>
                <c:pt idx="164">
                  <c:v>97.113</c:v>
                </c:pt>
                <c:pt idx="165">
                  <c:v>99.17</c:v>
                </c:pt>
                <c:pt idx="166">
                  <c:v>97.867999999999995</c:v>
                </c:pt>
                <c:pt idx="167">
                  <c:v>98.17</c:v>
                </c:pt>
                <c:pt idx="168">
                  <c:v>98.603999999999999</c:v>
                </c:pt>
                <c:pt idx="169">
                  <c:v>96.774000000000001</c:v>
                </c:pt>
                <c:pt idx="170">
                  <c:v>98.037999999999997</c:v>
                </c:pt>
                <c:pt idx="171">
                  <c:v>97.716999999999999</c:v>
                </c:pt>
                <c:pt idx="172">
                  <c:v>98.150999999999996</c:v>
                </c:pt>
                <c:pt idx="173">
                  <c:v>99</c:v>
                </c:pt>
                <c:pt idx="174">
                  <c:v>97.584999999999994</c:v>
                </c:pt>
                <c:pt idx="175">
                  <c:v>97.150999999999996</c:v>
                </c:pt>
                <c:pt idx="176">
                  <c:v>98.093999999999994</c:v>
                </c:pt>
                <c:pt idx="177">
                  <c:v>98.716999999999999</c:v>
                </c:pt>
                <c:pt idx="178">
                  <c:v>98.679000000000002</c:v>
                </c:pt>
                <c:pt idx="179">
                  <c:v>98.66</c:v>
                </c:pt>
                <c:pt idx="180">
                  <c:v>97.716999999999999</c:v>
                </c:pt>
                <c:pt idx="181">
                  <c:v>96.546999999999997</c:v>
                </c:pt>
                <c:pt idx="182">
                  <c:v>96.774000000000001</c:v>
                </c:pt>
                <c:pt idx="183">
                  <c:v>97.603999999999999</c:v>
                </c:pt>
                <c:pt idx="184">
                  <c:v>96.849000000000004</c:v>
                </c:pt>
                <c:pt idx="185">
                  <c:v>97.924999999999997</c:v>
                </c:pt>
                <c:pt idx="186">
                  <c:v>97.546999999999997</c:v>
                </c:pt>
                <c:pt idx="187">
                  <c:v>97.471999999999994</c:v>
                </c:pt>
                <c:pt idx="188">
                  <c:v>97.245000000000005</c:v>
                </c:pt>
                <c:pt idx="189">
                  <c:v>97.546999999999997</c:v>
                </c:pt>
                <c:pt idx="190">
                  <c:v>97.433999999999997</c:v>
                </c:pt>
                <c:pt idx="191">
                  <c:v>97.471999999999994</c:v>
                </c:pt>
                <c:pt idx="192">
                  <c:v>96.491</c:v>
                </c:pt>
                <c:pt idx="193">
                  <c:v>96.225999999999999</c:v>
                </c:pt>
                <c:pt idx="194">
                  <c:v>97.66</c:v>
                </c:pt>
                <c:pt idx="195">
                  <c:v>96</c:v>
                </c:pt>
                <c:pt idx="196">
                  <c:v>96.283000000000001</c:v>
                </c:pt>
                <c:pt idx="197">
                  <c:v>97.509</c:v>
                </c:pt>
                <c:pt idx="198">
                  <c:v>95.150999999999996</c:v>
                </c:pt>
                <c:pt idx="199">
                  <c:v>97</c:v>
                </c:pt>
                <c:pt idx="200">
                  <c:v>96.980999999999995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107.65810232845094</c:v>
                </c:pt>
                <c:pt idx="13">
                  <c:v>107.65483868986553</c:v>
                </c:pt>
                <c:pt idx="14">
                  <c:v>107.65159032510302</c:v>
                </c:pt>
                <c:pt idx="15">
                  <c:v>107.64835829291056</c:v>
                </c:pt>
                <c:pt idx="16">
                  <c:v>107.64514371394958</c:v>
                </c:pt>
                <c:pt idx="17">
                  <c:v>107.64194777285449</c:v>
                </c:pt>
                <c:pt idx="18">
                  <c:v>107.63877172010724</c:v>
                </c:pt>
                <c:pt idx="19">
                  <c:v>107.63561687367259</c:v>
                </c:pt>
                <c:pt idx="20">
                  <c:v>107.63248462032979</c:v>
                </c:pt>
                <c:pt idx="21">
                  <c:v>107.6293764166262</c:v>
                </c:pt>
                <c:pt idx="22">
                  <c:v>107.6262937893664</c:v>
                </c:pt>
                <c:pt idx="23">
                  <c:v>107.62323833553788</c:v>
                </c:pt>
                <c:pt idx="24">
                  <c:v>107.62021172155903</c:v>
                </c:pt>
                <c:pt idx="25">
                  <c:v>107.6172156817187</c:v>
                </c:pt>
                <c:pt idx="26">
                  <c:v>107.61425201565744</c:v>
                </c:pt>
                <c:pt idx="27">
                  <c:v>107.61132258471987</c:v>
                </c:pt>
                <c:pt idx="28">
                  <c:v>107.60842930698513</c:v>
                </c:pt>
                <c:pt idx="29">
                  <c:v>107.60557415076343</c:v>
                </c:pt>
                <c:pt idx="30">
                  <c:v>107.60275912636685</c:v>
                </c:pt>
                <c:pt idx="31">
                  <c:v>107.59998627618678</c:v>
                </c:pt>
                <c:pt idx="32">
                  <c:v>107.59725766436777</c:v>
                </c:pt>
                <c:pt idx="33">
                  <c:v>107.59457537332625</c:v>
                </c:pt>
                <c:pt idx="34">
                  <c:v>107.59194154022248</c:v>
                </c:pt>
                <c:pt idx="35">
                  <c:v>107.58935857036187</c:v>
                </c:pt>
                <c:pt idx="36">
                  <c:v>107.58683005097575</c:v>
                </c:pt>
                <c:pt idx="37">
                  <c:v>107.58436421892392</c:v>
                </c:pt>
                <c:pt idx="38">
                  <c:v>107.58198605830239</c:v>
                </c:pt>
                <c:pt idx="39">
                  <c:v>107.57977642171423</c:v>
                </c:pt>
                <c:pt idx="40">
                  <c:v>107.57798942168419</c:v>
                </c:pt>
                <c:pt idx="41">
                  <c:v>107.57737887288432</c:v>
                </c:pt>
                <c:pt idx="42">
                  <c:v>107.58003747036533</c:v>
                </c:pt>
                <c:pt idx="43">
                  <c:v>107.59138407299399</c:v>
                </c:pt>
                <c:pt idx="44">
                  <c:v>107.62447801460657</c:v>
                </c:pt>
                <c:pt idx="45">
                  <c:v>107.70854579371256</c:v>
                </c:pt>
                <c:pt idx="46">
                  <c:v>107.90416068191448</c:v>
                </c:pt>
                <c:pt idx="47">
                  <c:v>108.32715989636213</c:v>
                </c:pt>
                <c:pt idx="48">
                  <c:v>109.18090359467134</c:v>
                </c:pt>
                <c:pt idx="49">
                  <c:v>110.79068720748916</c:v>
                </c:pt>
                <c:pt idx="50">
                  <c:v>113.62504542573518</c:v>
                </c:pt>
                <c:pt idx="51">
                  <c:v>118.27920077727673</c:v>
                </c:pt>
                <c:pt idx="52">
                  <c:v>125.39256011005646</c:v>
                </c:pt>
                <c:pt idx="53">
                  <c:v>135.48342934178874</c:v>
                </c:pt>
                <c:pt idx="54">
                  <c:v>148.71506073187285</c:v>
                </c:pt>
                <c:pt idx="55">
                  <c:v>164.6522507522925</c:v>
                </c:pt>
                <c:pt idx="56">
                  <c:v>182.10721809360678</c:v>
                </c:pt>
                <c:pt idx="57">
                  <c:v>199.17929208927595</c:v>
                </c:pt>
                <c:pt idx="58">
                  <c:v>213.54493222215709</c:v>
                </c:pt>
                <c:pt idx="59">
                  <c:v>222.9592698250209</c:v>
                </c:pt>
                <c:pt idx="60">
                  <c:v>225.82690114448729</c:v>
                </c:pt>
                <c:pt idx="61">
                  <c:v>221.64362536608425</c:v>
                </c:pt>
                <c:pt idx="62">
                  <c:v>211.14118425035289</c:v>
                </c:pt>
                <c:pt idx="63">
                  <c:v>196.07796840326904</c:v>
                </c:pt>
                <c:pt idx="64">
                  <c:v>178.75795801503625</c:v>
                </c:pt>
                <c:pt idx="65">
                  <c:v>161.45885900706546</c:v>
                </c:pt>
                <c:pt idx="66">
                  <c:v>145.96378762578729</c:v>
                </c:pt>
                <c:pt idx="67">
                  <c:v>133.32305841349327</c:v>
                </c:pt>
                <c:pt idx="68">
                  <c:v>123.86881906362473</c:v>
                </c:pt>
                <c:pt idx="69">
                  <c:v>117.41982669353463</c:v>
                </c:pt>
                <c:pt idx="70">
                  <c:v>113.57730963683369</c:v>
                </c:pt>
                <c:pt idx="71">
                  <c:v>112.01916853649334</c:v>
                </c:pt>
                <c:pt idx="72">
                  <c:v>112.71718331109415</c:v>
                </c:pt>
                <c:pt idx="73">
                  <c:v>116.00422586724089</c:v>
                </c:pt>
                <c:pt idx="74">
                  <c:v>122.41619125099453</c:v>
                </c:pt>
                <c:pt idx="75">
                  <c:v>132.2778201714703</c:v>
                </c:pt>
                <c:pt idx="76">
                  <c:v>145.13779715343523</c:v>
                </c:pt>
                <c:pt idx="77">
                  <c:v>159.34428630173863</c:v>
                </c:pt>
                <c:pt idx="78">
                  <c:v>172.12948299177299</c:v>
                </c:pt>
                <c:pt idx="79">
                  <c:v>180.37830893233379</c:v>
                </c:pt>
                <c:pt idx="80">
                  <c:v>181.82452253430324</c:v>
                </c:pt>
                <c:pt idx="81">
                  <c:v>176.04479584849872</c:v>
                </c:pt>
                <c:pt idx="82">
                  <c:v>164.65148390282724</c:v>
                </c:pt>
                <c:pt idx="83">
                  <c:v>150.56128671821364</c:v>
                </c:pt>
                <c:pt idx="84">
                  <c:v>136.7882839851066</c:v>
                </c:pt>
                <c:pt idx="85">
                  <c:v>125.43676547941905</c:v>
                </c:pt>
                <c:pt idx="86">
                  <c:v>117.32563812053007</c:v>
                </c:pt>
                <c:pt idx="87">
                  <c:v>112.22291875019478</c:v>
                </c:pt>
                <c:pt idx="88">
                  <c:v>109.36415360950383</c:v>
                </c:pt>
                <c:pt idx="89">
                  <c:v>107.91832530263815</c:v>
                </c:pt>
                <c:pt idx="90">
                  <c:v>107.24055983686998</c:v>
                </c:pt>
                <c:pt idx="91">
                  <c:v>106.92697225692034</c:v>
                </c:pt>
                <c:pt idx="92">
                  <c:v>106.76398919272958</c:v>
                </c:pt>
                <c:pt idx="93">
                  <c:v>106.6541291455752</c:v>
                </c:pt>
                <c:pt idx="94">
                  <c:v>106.55851592500638</c:v>
                </c:pt>
                <c:pt idx="95">
                  <c:v>106.46352930122403</c:v>
                </c:pt>
                <c:pt idx="96">
                  <c:v>106.36501235739702</c:v>
                </c:pt>
                <c:pt idx="97">
                  <c:v>106.26194759878958</c:v>
                </c:pt>
                <c:pt idx="98">
                  <c:v>106.15429716207491</c:v>
                </c:pt>
                <c:pt idx="99">
                  <c:v>106.04244022582046</c:v>
                </c:pt>
                <c:pt idx="100">
                  <c:v>105.92727625915546</c:v>
                </c:pt>
                <c:pt idx="101">
                  <c:v>105.81087848497494</c:v>
                </c:pt>
                <c:pt idx="102">
                  <c:v>105.69800752570517</c:v>
                </c:pt>
                <c:pt idx="103">
                  <c:v>105.5990040957719</c:v>
                </c:pt>
                <c:pt idx="104">
                  <c:v>105.53442783132354</c:v>
                </c:pt>
                <c:pt idx="105">
                  <c:v>105.54092316110119</c:v>
                </c:pt>
                <c:pt idx="106">
                  <c:v>105.67588962728891</c:v>
                </c:pt>
                <c:pt idx="107">
                  <c:v>106.0160447905015</c:v>
                </c:pt>
                <c:pt idx="108">
                  <c:v>106.64363169481612</c:v>
                </c:pt>
                <c:pt idx="109">
                  <c:v>107.61657556564964</c:v>
                </c:pt>
                <c:pt idx="110">
                  <c:v>108.92707854787838</c:v>
                </c:pt>
                <c:pt idx="111">
                  <c:v>110.4647153585792</c:v>
                </c:pt>
                <c:pt idx="112">
                  <c:v>112.00765160676927</c:v>
                </c:pt>
                <c:pt idx="113">
                  <c:v>113.26026834035784</c:v>
                </c:pt>
                <c:pt idx="114">
                  <c:v>113.93472262897319</c:v>
                </c:pt>
                <c:pt idx="115">
                  <c:v>113.84733164333211</c:v>
                </c:pt>
                <c:pt idx="116">
                  <c:v>112.9859323404682</c:v>
                </c:pt>
                <c:pt idx="117">
                  <c:v>111.51453502899305</c:v>
                </c:pt>
                <c:pt idx="118">
                  <c:v>109.71287614163043</c:v>
                </c:pt>
                <c:pt idx="119">
                  <c:v>107.88130748044233</c:v>
                </c:pt>
                <c:pt idx="120">
                  <c:v>106.25507183173208</c:v>
                </c:pt>
                <c:pt idx="121">
                  <c:v>104.96011681056656</c:v>
                </c:pt>
                <c:pt idx="122">
                  <c:v>104.01646009688021</c:v>
                </c:pt>
                <c:pt idx="123">
                  <c:v>103.37276653056568</c:v>
                </c:pt>
                <c:pt idx="124">
                  <c:v>102.94832521648323</c:v>
                </c:pt>
                <c:pt idx="125">
                  <c:v>102.66492297994239</c:v>
                </c:pt>
                <c:pt idx="126">
                  <c:v>102.46267444347394</c:v>
                </c:pt>
                <c:pt idx="127">
                  <c:v>102.30275844302172</c:v>
                </c:pt>
                <c:pt idx="128">
                  <c:v>102.16330391455253</c:v>
                </c:pt>
                <c:pt idx="129">
                  <c:v>102.03379866534705</c:v>
                </c:pt>
                <c:pt idx="130">
                  <c:v>101.91120083406715</c:v>
                </c:pt>
                <c:pt idx="131">
                  <c:v>101.79935851363342</c:v>
                </c:pt>
                <c:pt idx="132">
                  <c:v>101.71261889304422</c:v>
                </c:pt>
                <c:pt idx="133">
                  <c:v>101.68326269311696</c:v>
                </c:pt>
                <c:pt idx="134">
                  <c:v>101.76861050336485</c:v>
                </c:pt>
                <c:pt idx="135">
                  <c:v>102.04733019942952</c:v>
                </c:pt>
                <c:pt idx="136">
                  <c:v>102.59137287230388</c:v>
                </c:pt>
                <c:pt idx="137">
                  <c:v>103.41056819705884</c:v>
                </c:pt>
                <c:pt idx="138">
                  <c:v>104.39448670687324</c:v>
                </c:pt>
                <c:pt idx="139">
                  <c:v>105.30150557580755</c:v>
                </c:pt>
                <c:pt idx="140">
                  <c:v>105.83322178958262</c:v>
                </c:pt>
                <c:pt idx="141">
                  <c:v>105.7725062978198</c:v>
                </c:pt>
                <c:pt idx="142">
                  <c:v>105.10017994569729</c:v>
                </c:pt>
                <c:pt idx="143">
                  <c:v>104.00578293419711</c:v>
                </c:pt>
                <c:pt idx="144">
                  <c:v>102.78427812303799</c:v>
                </c:pt>
                <c:pt idx="145">
                  <c:v>101.69455026050356</c:v>
                </c:pt>
                <c:pt idx="146">
                  <c:v>100.87055893838904</c:v>
                </c:pt>
                <c:pt idx="147">
                  <c:v>100.31932918646935</c:v>
                </c:pt>
                <c:pt idx="148">
                  <c:v>99.974912645222773</c:v>
                </c:pt>
                <c:pt idx="149">
                  <c:v>99.756888493907695</c:v>
                </c:pt>
                <c:pt idx="150">
                  <c:v>99.603410966722478</c:v>
                </c:pt>
                <c:pt idx="151">
                  <c:v>99.478048896740304</c:v>
                </c:pt>
                <c:pt idx="152">
                  <c:v>99.363325101731434</c:v>
                </c:pt>
                <c:pt idx="153">
                  <c:v>99.252212659998023</c:v>
                </c:pt>
                <c:pt idx="154">
                  <c:v>99.142300838977576</c:v>
                </c:pt>
                <c:pt idx="155">
                  <c:v>99.032870407786248</c:v>
                </c:pt>
                <c:pt idx="156">
                  <c:v>98.923726315083329</c:v>
                </c:pt>
                <c:pt idx="157">
                  <c:v>98.814812900339959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107.65810232845094</c:v>
                </c:pt>
                <c:pt idx="13">
                  <c:v>107.65483868986553</c:v>
                </c:pt>
                <c:pt idx="14">
                  <c:v>107.65159032510302</c:v>
                </c:pt>
                <c:pt idx="15">
                  <c:v>107.64835829291056</c:v>
                </c:pt>
                <c:pt idx="16">
                  <c:v>107.64514371394958</c:v>
                </c:pt>
                <c:pt idx="17">
                  <c:v>107.64194777285449</c:v>
                </c:pt>
                <c:pt idx="18">
                  <c:v>107.63877172010724</c:v>
                </c:pt>
                <c:pt idx="19">
                  <c:v>107.63561687367259</c:v>
                </c:pt>
                <c:pt idx="20">
                  <c:v>107.63248462032979</c:v>
                </c:pt>
                <c:pt idx="21">
                  <c:v>107.6293764166262</c:v>
                </c:pt>
                <c:pt idx="22">
                  <c:v>107.6262937893664</c:v>
                </c:pt>
                <c:pt idx="23">
                  <c:v>107.62323833553788</c:v>
                </c:pt>
                <c:pt idx="24">
                  <c:v>107.62021172155903</c:v>
                </c:pt>
                <c:pt idx="25">
                  <c:v>107.61721568171869</c:v>
                </c:pt>
                <c:pt idx="26">
                  <c:v>107.61425201565736</c:v>
                </c:pt>
                <c:pt idx="27">
                  <c:v>107.61132258471919</c:v>
                </c:pt>
                <c:pt idx="28">
                  <c:v>107.60842930698024</c:v>
                </c:pt>
                <c:pt idx="29">
                  <c:v>107.60557415073067</c:v>
                </c:pt>
                <c:pt idx="30">
                  <c:v>107.60275912616041</c:v>
                </c:pt>
                <c:pt idx="31">
                  <c:v>107.59998627496213</c:v>
                </c:pt>
                <c:pt idx="32">
                  <c:v>107.59725765752982</c:v>
                </c:pt>
                <c:pt idx="33">
                  <c:v>107.59457533738885</c:v>
                </c:pt>
                <c:pt idx="34">
                  <c:v>107.59194136244682</c:v>
                </c:pt>
                <c:pt idx="35">
                  <c:v>107.58935774260392</c:v>
                </c:pt>
                <c:pt idx="36">
                  <c:v>107.58682642320497</c:v>
                </c:pt>
                <c:pt idx="37">
                  <c:v>107.58434925375131</c:v>
                </c:pt>
                <c:pt idx="38">
                  <c:v>107.58192795122478</c:v>
                </c:pt>
                <c:pt idx="39">
                  <c:v>107.57956405729777</c:v>
                </c:pt>
                <c:pt idx="40">
                  <c:v>107.57725888862429</c:v>
                </c:pt>
                <c:pt idx="41">
                  <c:v>107.57501347931591</c:v>
                </c:pt>
                <c:pt idx="42">
                  <c:v>107.57282851461187</c:v>
                </c:pt>
                <c:pt idx="43">
                  <c:v>107.57070425464921</c:v>
                </c:pt>
                <c:pt idx="44">
                  <c:v>107.56864044712933</c:v>
                </c:pt>
                <c:pt idx="45">
                  <c:v>107.56663622756187</c:v>
                </c:pt>
                <c:pt idx="46">
                  <c:v>107.56469000564685</c:v>
                </c:pt>
                <c:pt idx="47">
                  <c:v>107.56279933623034</c:v>
                </c:pt>
                <c:pt idx="48">
                  <c:v>107.56096077314547</c:v>
                </c:pt>
                <c:pt idx="49">
                  <c:v>107.55916970412416</c:v>
                </c:pt>
                <c:pt idx="50">
                  <c:v>107.5574201648471</c:v>
                </c:pt>
                <c:pt idx="51">
                  <c:v>107.55570463008898</c:v>
                </c:pt>
                <c:pt idx="52">
                  <c:v>107.55401377982297</c:v>
                </c:pt>
                <c:pt idx="53">
                  <c:v>107.55233623807833</c:v>
                </c:pt>
                <c:pt idx="54">
                  <c:v>107.55065828230862</c:v>
                </c:pt>
                <c:pt idx="55">
                  <c:v>107.5489635210364</c:v>
                </c:pt>
                <c:pt idx="56">
                  <c:v>107.54723253760908</c:v>
                </c:pt>
                <c:pt idx="57">
                  <c:v>107.54544249804394</c:v>
                </c:pt>
                <c:pt idx="58">
                  <c:v>107.54356672118307</c:v>
                </c:pt>
                <c:pt idx="59">
                  <c:v>107.54157420973966</c:v>
                </c:pt>
                <c:pt idx="60">
                  <c:v>107.53942914132649</c:v>
                </c:pt>
                <c:pt idx="61">
                  <c:v>107.53709031924353</c:v>
                </c:pt>
                <c:pt idx="62">
                  <c:v>107.53451058370028</c:v>
                </c:pt>
                <c:pt idx="63">
                  <c:v>107.53163618529346</c:v>
                </c:pt>
                <c:pt idx="64">
                  <c:v>107.52840612399157</c:v>
                </c:pt>
                <c:pt idx="65">
                  <c:v>107.52475145863221</c:v>
                </c:pt>
                <c:pt idx="66">
                  <c:v>107.52059459405037</c:v>
                </c:pt>
                <c:pt idx="67">
                  <c:v>107.51584855545636</c:v>
                </c:pt>
                <c:pt idx="68">
                  <c:v>107.51041626259033</c:v>
                </c:pt>
                <c:pt idx="69">
                  <c:v>107.50418981950072</c:v>
                </c:pt>
                <c:pt idx="70">
                  <c:v>107.49704983950775</c:v>
                </c:pt>
                <c:pt idx="71">
                  <c:v>107.48886482897188</c:v>
                </c:pt>
                <c:pt idx="72">
                  <c:v>107.47949065780459</c:v>
                </c:pt>
                <c:pt idx="73">
                  <c:v>107.46877014909498</c:v>
                </c:pt>
                <c:pt idx="74">
                  <c:v>107.45653282458899</c:v>
                </c:pt>
                <c:pt idx="75">
                  <c:v>107.44259484678346</c:v>
                </c:pt>
                <c:pt idx="76">
                  <c:v>107.42675920175053</c:v>
                </c:pt>
                <c:pt idx="77">
                  <c:v>107.40881616908284</c:v>
                </c:pt>
                <c:pt idx="78">
                  <c:v>107.38854412607088</c:v>
                </c:pt>
                <c:pt idx="79">
                  <c:v>107.3657107318632</c:v>
                </c:pt>
                <c:pt idx="80">
                  <c:v>107.34007453337505</c:v>
                </c:pt>
                <c:pt idx="81">
                  <c:v>107.31138702756735</c:v>
                </c:pt>
                <c:pt idx="82">
                  <c:v>107.2793952039698</c:v>
                </c:pt>
                <c:pt idx="83">
                  <c:v>107.24384457666183</c:v>
                </c:pt>
                <c:pt idx="84">
                  <c:v>107.20448269628407</c:v>
                </c:pt>
                <c:pt idx="85">
                  <c:v>107.16106311026559</c:v>
                </c:pt>
                <c:pt idx="86">
                  <c:v>107.1133497139471</c:v>
                </c:pt>
                <c:pt idx="87">
                  <c:v>107.06112140772488</c:v>
                </c:pt>
                <c:pt idx="88">
                  <c:v>107.00417694725888</c:v>
                </c:pt>
                <c:pt idx="89">
                  <c:v>106.94233984712289</c:v>
                </c:pt>
                <c:pt idx="90">
                  <c:v>106.87546317528808</c:v>
                </c:pt>
                <c:pt idx="91">
                  <c:v>106.80343405892289</c:v>
                </c:pt>
                <c:pt idx="92">
                  <c:v>106.72617771348294</c:v>
                </c:pt>
                <c:pt idx="93">
                  <c:v>106.64366080889727</c:v>
                </c:pt>
                <c:pt idx="94">
                  <c:v>106.55589400012914</c:v>
                </c:pt>
                <c:pt idx="95">
                  <c:v>106.46293347488442</c:v>
                </c:pt>
                <c:pt idx="96">
                  <c:v>106.36488140805126</c:v>
                </c:pt>
                <c:pt idx="97">
                  <c:v>106.26188525873897</c:v>
                </c:pt>
                <c:pt idx="98">
                  <c:v>106.1541358986301</c:v>
                </c:pt>
                <c:pt idx="99">
                  <c:v>106.0418646160503</c:v>
                </c:pt>
                <c:pt idx="100">
                  <c:v>105.92533909451804</c:v>
                </c:pt>
                <c:pt idx="101">
                  <c:v>105.80485851338673</c:v>
                </c:pt>
                <c:pt idx="102">
                  <c:v>105.68074795781799</c:v>
                </c:pt>
                <c:pt idx="103">
                  <c:v>105.55335235288487</c:v>
                </c:pt>
                <c:pt idx="104">
                  <c:v>105.42303015042145</c:v>
                </c:pt>
                <c:pt idx="105">
                  <c:v>105.29014699693741</c:v>
                </c:pt>
                <c:pt idx="106">
                  <c:v>105.15506959740708</c:v>
                </c:pt>
                <c:pt idx="107">
                  <c:v>105.01815996500346</c:v>
                </c:pt>
                <c:pt idx="108">
                  <c:v>104.87977021364681</c:v>
                </c:pt>
                <c:pt idx="109">
                  <c:v>104.74023801175636</c:v>
                </c:pt>
                <c:pt idx="110">
                  <c:v>104.59988277506329</c:v>
                </c:pt>
                <c:pt idx="111">
                  <c:v>104.45900263672368</c:v>
                </c:pt>
                <c:pt idx="112">
                  <c:v>104.31787219670431</c:v>
                </c:pt>
                <c:pt idx="113">
                  <c:v>104.17674102129827</c:v>
                </c:pt>
                <c:pt idx="114">
                  <c:v>104.03583283874553</c:v>
                </c:pt>
                <c:pt idx="115">
                  <c:v>103.89534535871897</c:v>
                </c:pt>
                <c:pt idx="116">
                  <c:v>103.75545063174822</c:v>
                </c:pt>
                <c:pt idx="117">
                  <c:v>103.61629585892219</c:v>
                </c:pt>
                <c:pt idx="118">
                  <c:v>103.47800456157687</c:v>
                </c:pt>
                <c:pt idx="119">
                  <c:v>103.34067802412483</c:v>
                </c:pt>
                <c:pt idx="120">
                  <c:v>103.20439692966701</c:v>
                </c:pt>
                <c:pt idx="121">
                  <c:v>103.06922311654904</c:v>
                </c:pt>
                <c:pt idx="122">
                  <c:v>102.93520139369669</c:v>
                </c:pt>
                <c:pt idx="123">
                  <c:v>102.80236136265397</c:v>
                </c:pt>
                <c:pt idx="124">
                  <c:v>102.67071920417064</c:v>
                </c:pt>
                <c:pt idx="125">
                  <c:v>102.54027939652487</c:v>
                </c:pt>
                <c:pt idx="126">
                  <c:v>102.41103634123922</c:v>
                </c:pt>
                <c:pt idx="127">
                  <c:v>102.28297587929119</c:v>
                </c:pt>
                <c:pt idx="128">
                  <c:v>102.1560766872706</c:v>
                </c:pt>
                <c:pt idx="129">
                  <c:v>102.03031154819968</c:v>
                </c:pt>
                <c:pt idx="130">
                  <c:v>101.90564849596745</c:v>
                </c:pt>
                <c:pt idx="131">
                  <c:v>101.78205183563078</c:v>
                </c:pt>
                <c:pt idx="132">
                  <c:v>101.65948304430718</c:v>
                </c:pt>
                <c:pt idx="133">
                  <c:v>101.53790155915004</c:v>
                </c:pt>
                <c:pt idx="134">
                  <c:v>101.41726546006818</c:v>
                </c:pt>
                <c:pt idx="135">
                  <c:v>101.29753205554044</c:v>
                </c:pt>
                <c:pt idx="136">
                  <c:v>101.17865838017902</c:v>
                </c:pt>
                <c:pt idx="137">
                  <c:v>101.06060161270285</c:v>
                </c:pt>
                <c:pt idx="138">
                  <c:v>100.94331942276654</c:v>
                </c:pt>
                <c:pt idx="139">
                  <c:v>100.82677025471547</c:v>
                </c:pt>
                <c:pt idx="140">
                  <c:v>100.7109135558551</c:v>
                </c:pt>
                <c:pt idx="141">
                  <c:v>100.59570995627311</c:v>
                </c:pt>
                <c:pt idx="142">
                  <c:v>100.48112140666846</c:v>
                </c:pt>
                <c:pt idx="143">
                  <c:v>100.36711128004806</c:v>
                </c:pt>
                <c:pt idx="144">
                  <c:v>100.25364444256614</c:v>
                </c:pt>
                <c:pt idx="145">
                  <c:v>100.14068729821791</c:v>
                </c:pt>
                <c:pt idx="146">
                  <c:v>100.02820781156595</c:v>
                </c:pt>
                <c:pt idx="147">
                  <c:v>99.916175512180516</c:v>
                </c:pt>
                <c:pt idx="148">
                  <c:v>99.804561484018222</c:v>
                </c:pt>
                <c:pt idx="149">
                  <c:v>99.693338342545047</c:v>
                </c:pt>
                <c:pt idx="150">
                  <c:v>99.582480202034091</c:v>
                </c:pt>
                <c:pt idx="151">
                  <c:v>99.471962635128875</c:v>
                </c:pt>
                <c:pt idx="152">
                  <c:v>99.361762626462721</c:v>
                </c:pt>
                <c:pt idx="153">
                  <c:v>99.251858521857415</c:v>
                </c:pt>
                <c:pt idx="154">
                  <c:v>99.142229974389267</c:v>
                </c:pt>
                <c:pt idx="155">
                  <c:v>99.032857888405459</c:v>
                </c:pt>
                <c:pt idx="156">
                  <c:v>98.92372436239269</c:v>
                </c:pt>
                <c:pt idx="157">
                  <c:v>98.814812631445989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2112"/>
        <c:axId val="421162504"/>
      </c:scatterChart>
      <c:valAx>
        <c:axId val="42116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2504"/>
        <c:crosses val="autoZero"/>
        <c:crossBetween val="midCat"/>
      </c:valAx>
      <c:valAx>
        <c:axId val="421162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106.81100000000001</c:v>
                </c:pt>
                <c:pt idx="1">
                  <c:v>106.849</c:v>
                </c:pt>
                <c:pt idx="2">
                  <c:v>106.98099999999999</c:v>
                </c:pt>
                <c:pt idx="3">
                  <c:v>107.792</c:v>
                </c:pt>
                <c:pt idx="4">
                  <c:v>106.66</c:v>
                </c:pt>
                <c:pt idx="5">
                  <c:v>107.113</c:v>
                </c:pt>
                <c:pt idx="6">
                  <c:v>106.358</c:v>
                </c:pt>
                <c:pt idx="7">
                  <c:v>105.736</c:v>
                </c:pt>
                <c:pt idx="8">
                  <c:v>105.283</c:v>
                </c:pt>
                <c:pt idx="9">
                  <c:v>105.69799999999999</c:v>
                </c:pt>
                <c:pt idx="10">
                  <c:v>105.09399999999999</c:v>
                </c:pt>
                <c:pt idx="11">
                  <c:v>106.245</c:v>
                </c:pt>
                <c:pt idx="12">
                  <c:v>106.434</c:v>
                </c:pt>
                <c:pt idx="13">
                  <c:v>105.18899999999999</c:v>
                </c:pt>
                <c:pt idx="14">
                  <c:v>105.604</c:v>
                </c:pt>
                <c:pt idx="15">
                  <c:v>105.453</c:v>
                </c:pt>
                <c:pt idx="16">
                  <c:v>105.377</c:v>
                </c:pt>
                <c:pt idx="17">
                  <c:v>105.792</c:v>
                </c:pt>
                <c:pt idx="18">
                  <c:v>106.66</c:v>
                </c:pt>
                <c:pt idx="19">
                  <c:v>105.679</c:v>
                </c:pt>
                <c:pt idx="20">
                  <c:v>108.01900000000001</c:v>
                </c:pt>
                <c:pt idx="21">
                  <c:v>107.18899999999999</c:v>
                </c:pt>
                <c:pt idx="22">
                  <c:v>106.943</c:v>
                </c:pt>
                <c:pt idx="23">
                  <c:v>106.453</c:v>
                </c:pt>
                <c:pt idx="24">
                  <c:v>106.755</c:v>
                </c:pt>
                <c:pt idx="25">
                  <c:v>107.47199999999999</c:v>
                </c:pt>
                <c:pt idx="26">
                  <c:v>106.58499999999999</c:v>
                </c:pt>
                <c:pt idx="27">
                  <c:v>105.396</c:v>
                </c:pt>
                <c:pt idx="28">
                  <c:v>106.642</c:v>
                </c:pt>
                <c:pt idx="29">
                  <c:v>107.774</c:v>
                </c:pt>
                <c:pt idx="30">
                  <c:v>105.943</c:v>
                </c:pt>
                <c:pt idx="31">
                  <c:v>106.01900000000001</c:v>
                </c:pt>
                <c:pt idx="32">
                  <c:v>106.90600000000001</c:v>
                </c:pt>
                <c:pt idx="33">
                  <c:v>107.792</c:v>
                </c:pt>
                <c:pt idx="34">
                  <c:v>108.30200000000001</c:v>
                </c:pt>
                <c:pt idx="35">
                  <c:v>107.962</c:v>
                </c:pt>
                <c:pt idx="36">
                  <c:v>108.81100000000001</c:v>
                </c:pt>
                <c:pt idx="37">
                  <c:v>108.962</c:v>
                </c:pt>
                <c:pt idx="38">
                  <c:v>108.81100000000001</c:v>
                </c:pt>
                <c:pt idx="39">
                  <c:v>109.18899999999999</c:v>
                </c:pt>
                <c:pt idx="40">
                  <c:v>109.434</c:v>
                </c:pt>
                <c:pt idx="41">
                  <c:v>110.453</c:v>
                </c:pt>
                <c:pt idx="42">
                  <c:v>110.566</c:v>
                </c:pt>
                <c:pt idx="43">
                  <c:v>110.226</c:v>
                </c:pt>
                <c:pt idx="44">
                  <c:v>111.283</c:v>
                </c:pt>
                <c:pt idx="45">
                  <c:v>111.52800000000001</c:v>
                </c:pt>
                <c:pt idx="46">
                  <c:v>112.434</c:v>
                </c:pt>
                <c:pt idx="47">
                  <c:v>113.943</c:v>
                </c:pt>
                <c:pt idx="48">
                  <c:v>114.58499999999999</c:v>
                </c:pt>
                <c:pt idx="49">
                  <c:v>116.642</c:v>
                </c:pt>
                <c:pt idx="50">
                  <c:v>119.18899999999999</c:v>
                </c:pt>
                <c:pt idx="51">
                  <c:v>122.09399999999999</c:v>
                </c:pt>
                <c:pt idx="52">
                  <c:v>126.434</c:v>
                </c:pt>
                <c:pt idx="53">
                  <c:v>130.49100000000001</c:v>
                </c:pt>
                <c:pt idx="54">
                  <c:v>138.05699999999999</c:v>
                </c:pt>
                <c:pt idx="55">
                  <c:v>146.73599999999999</c:v>
                </c:pt>
                <c:pt idx="56">
                  <c:v>157.47200000000001</c:v>
                </c:pt>
                <c:pt idx="57">
                  <c:v>169.887</c:v>
                </c:pt>
                <c:pt idx="58">
                  <c:v>181.90600000000001</c:v>
                </c:pt>
                <c:pt idx="59">
                  <c:v>193.71700000000001</c:v>
                </c:pt>
                <c:pt idx="60">
                  <c:v>203.71700000000001</c:v>
                </c:pt>
                <c:pt idx="61">
                  <c:v>211.434</c:v>
                </c:pt>
                <c:pt idx="62">
                  <c:v>215.37700000000001</c:v>
                </c:pt>
                <c:pt idx="63">
                  <c:v>217.113</c:v>
                </c:pt>
                <c:pt idx="64">
                  <c:v>214.41499999999999</c:v>
                </c:pt>
                <c:pt idx="65">
                  <c:v>205.453</c:v>
                </c:pt>
                <c:pt idx="66">
                  <c:v>185.755</c:v>
                </c:pt>
                <c:pt idx="67">
                  <c:v>150.66</c:v>
                </c:pt>
                <c:pt idx="68">
                  <c:v>120.34</c:v>
                </c:pt>
                <c:pt idx="69">
                  <c:v>111.13200000000001</c:v>
                </c:pt>
                <c:pt idx="70">
                  <c:v>110.453</c:v>
                </c:pt>
                <c:pt idx="71">
                  <c:v>111.34</c:v>
                </c:pt>
                <c:pt idx="72">
                  <c:v>111.47199999999999</c:v>
                </c:pt>
                <c:pt idx="73">
                  <c:v>113.52800000000001</c:v>
                </c:pt>
                <c:pt idx="74">
                  <c:v>116.208</c:v>
                </c:pt>
                <c:pt idx="75">
                  <c:v>119.566</c:v>
                </c:pt>
                <c:pt idx="76">
                  <c:v>125.113</c:v>
                </c:pt>
                <c:pt idx="77">
                  <c:v>131.71700000000001</c:v>
                </c:pt>
                <c:pt idx="78">
                  <c:v>141.18899999999999</c:v>
                </c:pt>
                <c:pt idx="79">
                  <c:v>151.113</c:v>
                </c:pt>
                <c:pt idx="80">
                  <c:v>160</c:v>
                </c:pt>
                <c:pt idx="81">
                  <c:v>166.26400000000001</c:v>
                </c:pt>
                <c:pt idx="82">
                  <c:v>172.792</c:v>
                </c:pt>
                <c:pt idx="83">
                  <c:v>174.453</c:v>
                </c:pt>
                <c:pt idx="84">
                  <c:v>170.60400000000001</c:v>
                </c:pt>
                <c:pt idx="85">
                  <c:v>160.13200000000001</c:v>
                </c:pt>
                <c:pt idx="86">
                  <c:v>137.566</c:v>
                </c:pt>
                <c:pt idx="87">
                  <c:v>116.17</c:v>
                </c:pt>
                <c:pt idx="88">
                  <c:v>106.509</c:v>
                </c:pt>
                <c:pt idx="89">
                  <c:v>103.075</c:v>
                </c:pt>
                <c:pt idx="90">
                  <c:v>102.453</c:v>
                </c:pt>
                <c:pt idx="91">
                  <c:v>102.58499999999999</c:v>
                </c:pt>
                <c:pt idx="92">
                  <c:v>102.226</c:v>
                </c:pt>
                <c:pt idx="93">
                  <c:v>101.13200000000001</c:v>
                </c:pt>
                <c:pt idx="94">
                  <c:v>100.98099999999999</c:v>
                </c:pt>
                <c:pt idx="95">
                  <c:v>100.83</c:v>
                </c:pt>
                <c:pt idx="96">
                  <c:v>101.01900000000001</c:v>
                </c:pt>
                <c:pt idx="97">
                  <c:v>100.679</c:v>
                </c:pt>
                <c:pt idx="98">
                  <c:v>100.98099999999999</c:v>
                </c:pt>
                <c:pt idx="99">
                  <c:v>102.09399999999999</c:v>
                </c:pt>
                <c:pt idx="100">
                  <c:v>101.509</c:v>
                </c:pt>
                <c:pt idx="101">
                  <c:v>101.679</c:v>
                </c:pt>
                <c:pt idx="102">
                  <c:v>101.34</c:v>
                </c:pt>
                <c:pt idx="103">
                  <c:v>101.547</c:v>
                </c:pt>
                <c:pt idx="104">
                  <c:v>101.69799999999999</c:v>
                </c:pt>
                <c:pt idx="105">
                  <c:v>101.057</c:v>
                </c:pt>
                <c:pt idx="106">
                  <c:v>100.774</c:v>
                </c:pt>
                <c:pt idx="107">
                  <c:v>100.69799999999999</c:v>
                </c:pt>
                <c:pt idx="108">
                  <c:v>101.038</c:v>
                </c:pt>
                <c:pt idx="109">
                  <c:v>101.13200000000001</c:v>
                </c:pt>
                <c:pt idx="110">
                  <c:v>101.717</c:v>
                </c:pt>
                <c:pt idx="111">
                  <c:v>100.83</c:v>
                </c:pt>
                <c:pt idx="112">
                  <c:v>102.18899999999999</c:v>
                </c:pt>
                <c:pt idx="113">
                  <c:v>102.264</c:v>
                </c:pt>
                <c:pt idx="114">
                  <c:v>103.41500000000001</c:v>
                </c:pt>
                <c:pt idx="115">
                  <c:v>103.623</c:v>
                </c:pt>
                <c:pt idx="116">
                  <c:v>105.18899999999999</c:v>
                </c:pt>
                <c:pt idx="117">
                  <c:v>105.226</c:v>
                </c:pt>
                <c:pt idx="118">
                  <c:v>104.717</c:v>
                </c:pt>
                <c:pt idx="119">
                  <c:v>104.038</c:v>
                </c:pt>
                <c:pt idx="120">
                  <c:v>103.226</c:v>
                </c:pt>
                <c:pt idx="121">
                  <c:v>101.943</c:v>
                </c:pt>
                <c:pt idx="122">
                  <c:v>100.34</c:v>
                </c:pt>
                <c:pt idx="123">
                  <c:v>99.245000000000005</c:v>
                </c:pt>
                <c:pt idx="124">
                  <c:v>99.113</c:v>
                </c:pt>
                <c:pt idx="125">
                  <c:v>97.491</c:v>
                </c:pt>
                <c:pt idx="126">
                  <c:v>98.415000000000006</c:v>
                </c:pt>
                <c:pt idx="127">
                  <c:v>97.471999999999994</c:v>
                </c:pt>
                <c:pt idx="128">
                  <c:v>97.207999999999998</c:v>
                </c:pt>
                <c:pt idx="129">
                  <c:v>95.736000000000004</c:v>
                </c:pt>
                <c:pt idx="130">
                  <c:v>96.774000000000001</c:v>
                </c:pt>
                <c:pt idx="131">
                  <c:v>97.509</c:v>
                </c:pt>
                <c:pt idx="132">
                  <c:v>97.679000000000002</c:v>
                </c:pt>
                <c:pt idx="133">
                  <c:v>97.867999999999995</c:v>
                </c:pt>
                <c:pt idx="134">
                  <c:v>97.057000000000002</c:v>
                </c:pt>
                <c:pt idx="135">
                  <c:v>96.66</c:v>
                </c:pt>
                <c:pt idx="136">
                  <c:v>97.774000000000001</c:v>
                </c:pt>
                <c:pt idx="137">
                  <c:v>98.471999999999994</c:v>
                </c:pt>
                <c:pt idx="138">
                  <c:v>98.263999999999996</c:v>
                </c:pt>
                <c:pt idx="139">
                  <c:v>97.415000000000006</c:v>
                </c:pt>
                <c:pt idx="140">
                  <c:v>97.358000000000004</c:v>
                </c:pt>
                <c:pt idx="141">
                  <c:v>98.584999999999994</c:v>
                </c:pt>
                <c:pt idx="142">
                  <c:v>98.942999999999998</c:v>
                </c:pt>
                <c:pt idx="143">
                  <c:v>97.491</c:v>
                </c:pt>
                <c:pt idx="144">
                  <c:v>98.584999999999994</c:v>
                </c:pt>
                <c:pt idx="145">
                  <c:v>96.849000000000004</c:v>
                </c:pt>
                <c:pt idx="146">
                  <c:v>97.057000000000002</c:v>
                </c:pt>
                <c:pt idx="147">
                  <c:v>96.263999999999996</c:v>
                </c:pt>
                <c:pt idx="148">
                  <c:v>95.415000000000006</c:v>
                </c:pt>
                <c:pt idx="149">
                  <c:v>95.491</c:v>
                </c:pt>
                <c:pt idx="150">
                  <c:v>95.283000000000001</c:v>
                </c:pt>
                <c:pt idx="151">
                  <c:v>94.980999999999995</c:v>
                </c:pt>
                <c:pt idx="152">
                  <c:v>94</c:v>
                </c:pt>
                <c:pt idx="153">
                  <c:v>95.245000000000005</c:v>
                </c:pt>
                <c:pt idx="154">
                  <c:v>95.623000000000005</c:v>
                </c:pt>
                <c:pt idx="155">
                  <c:v>94.415000000000006</c:v>
                </c:pt>
                <c:pt idx="156">
                  <c:v>94.34</c:v>
                </c:pt>
                <c:pt idx="157">
                  <c:v>92.736000000000004</c:v>
                </c:pt>
                <c:pt idx="158">
                  <c:v>92.849000000000004</c:v>
                </c:pt>
                <c:pt idx="159">
                  <c:v>93.584999999999994</c:v>
                </c:pt>
                <c:pt idx="160">
                  <c:v>92.83</c:v>
                </c:pt>
                <c:pt idx="161">
                  <c:v>91.924999999999997</c:v>
                </c:pt>
                <c:pt idx="162">
                  <c:v>93.641999999999996</c:v>
                </c:pt>
                <c:pt idx="163">
                  <c:v>92.509</c:v>
                </c:pt>
                <c:pt idx="164">
                  <c:v>92.962000000000003</c:v>
                </c:pt>
                <c:pt idx="165">
                  <c:v>92.471999999999994</c:v>
                </c:pt>
                <c:pt idx="166">
                  <c:v>92.792000000000002</c:v>
                </c:pt>
                <c:pt idx="167">
                  <c:v>92.849000000000004</c:v>
                </c:pt>
                <c:pt idx="168">
                  <c:v>92.792000000000002</c:v>
                </c:pt>
                <c:pt idx="169">
                  <c:v>92.057000000000002</c:v>
                </c:pt>
                <c:pt idx="170">
                  <c:v>92.528000000000006</c:v>
                </c:pt>
                <c:pt idx="171">
                  <c:v>92.057000000000002</c:v>
                </c:pt>
                <c:pt idx="172">
                  <c:v>92.358000000000004</c:v>
                </c:pt>
                <c:pt idx="173">
                  <c:v>92.057000000000002</c:v>
                </c:pt>
                <c:pt idx="174">
                  <c:v>90.906000000000006</c:v>
                </c:pt>
                <c:pt idx="175">
                  <c:v>92.150999999999996</c:v>
                </c:pt>
                <c:pt idx="176">
                  <c:v>92.396000000000001</c:v>
                </c:pt>
                <c:pt idx="177">
                  <c:v>92.057000000000002</c:v>
                </c:pt>
                <c:pt idx="178">
                  <c:v>90.887</c:v>
                </c:pt>
                <c:pt idx="179">
                  <c:v>90.471999999999994</c:v>
                </c:pt>
                <c:pt idx="180">
                  <c:v>91.754999999999995</c:v>
                </c:pt>
                <c:pt idx="181">
                  <c:v>93.057000000000002</c:v>
                </c:pt>
                <c:pt idx="182">
                  <c:v>92.057000000000002</c:v>
                </c:pt>
                <c:pt idx="183">
                  <c:v>91.320999999999998</c:v>
                </c:pt>
                <c:pt idx="184">
                  <c:v>91.415000000000006</c:v>
                </c:pt>
                <c:pt idx="185">
                  <c:v>91.623000000000005</c:v>
                </c:pt>
                <c:pt idx="186">
                  <c:v>91.283000000000001</c:v>
                </c:pt>
                <c:pt idx="187">
                  <c:v>91.263999999999996</c:v>
                </c:pt>
                <c:pt idx="188">
                  <c:v>90.849000000000004</c:v>
                </c:pt>
                <c:pt idx="189">
                  <c:v>89.962000000000003</c:v>
                </c:pt>
                <c:pt idx="190">
                  <c:v>90.396000000000001</c:v>
                </c:pt>
                <c:pt idx="191">
                  <c:v>90.623000000000005</c:v>
                </c:pt>
                <c:pt idx="192">
                  <c:v>89.433999999999997</c:v>
                </c:pt>
                <c:pt idx="193">
                  <c:v>91.150999999999996</c:v>
                </c:pt>
                <c:pt idx="194">
                  <c:v>90.376999999999995</c:v>
                </c:pt>
                <c:pt idx="195">
                  <c:v>90.471999999999994</c:v>
                </c:pt>
                <c:pt idx="196">
                  <c:v>89.774000000000001</c:v>
                </c:pt>
                <c:pt idx="197">
                  <c:v>89.697999999999993</c:v>
                </c:pt>
                <c:pt idx="198">
                  <c:v>89.188999999999993</c:v>
                </c:pt>
                <c:pt idx="199">
                  <c:v>90.623000000000005</c:v>
                </c:pt>
                <c:pt idx="200">
                  <c:v>89.150999999999996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108.77074197635186</c:v>
                </c:pt>
                <c:pt idx="12">
                  <c:v>108.7055582400197</c:v>
                </c:pt>
                <c:pt idx="13">
                  <c:v>108.64038507962907</c:v>
                </c:pt>
                <c:pt idx="14">
                  <c:v>108.5752232868103</c:v>
                </c:pt>
                <c:pt idx="15">
                  <c:v>108.51007370738854</c:v>
                </c:pt>
                <c:pt idx="16">
                  <c:v>108.44493724445302</c:v>
                </c:pt>
                <c:pt idx="17">
                  <c:v>108.37981486151075</c:v>
                </c:pt>
                <c:pt idx="18">
                  <c:v>108.31470758571216</c:v>
                </c:pt>
                <c:pt idx="19">
                  <c:v>108.24961651113242</c:v>
                </c:pt>
                <c:pt idx="20">
                  <c:v>108.18454280208839</c:v>
                </c:pt>
                <c:pt idx="21">
                  <c:v>108.11948769646726</c:v>
                </c:pt>
                <c:pt idx="22">
                  <c:v>108.05445250903686</c:v>
                </c:pt>
                <c:pt idx="23">
                  <c:v>107.98943863470252</c:v>
                </c:pt>
                <c:pt idx="24">
                  <c:v>107.92444755166822</c:v>
                </c:pt>
                <c:pt idx="25">
                  <c:v>107.85948082445189</c:v>
                </c:pt>
                <c:pt idx="26">
                  <c:v>107.79454010669639</c:v>
                </c:pt>
                <c:pt idx="27">
                  <c:v>107.72962714370709</c:v>
                </c:pt>
                <c:pt idx="28">
                  <c:v>107.66474377463763</c:v>
                </c:pt>
                <c:pt idx="29">
                  <c:v>107.59989193424066</c:v>
                </c:pt>
                <c:pt idx="30">
                  <c:v>107.53507365412895</c:v>
                </c:pt>
                <c:pt idx="31">
                  <c:v>107.47029106368818</c:v>
                </c:pt>
                <c:pt idx="32">
                  <c:v>107.40554639172606</c:v>
                </c:pt>
                <c:pt idx="33">
                  <c:v>107.34084197402389</c:v>
                </c:pt>
                <c:pt idx="34">
                  <c:v>107.27618028831603</c:v>
                </c:pt>
                <c:pt idx="35">
                  <c:v>107.21156409943184</c:v>
                </c:pt>
                <c:pt idx="36">
                  <c:v>107.14699701120391</c:v>
                </c:pt>
                <c:pt idx="37">
                  <c:v>107.08248541859739</c:v>
                </c:pt>
                <c:pt idx="38">
                  <c:v>107.01804496604954</c:v>
                </c:pt>
                <c:pt idx="39">
                  <c:v>106.95372055842685</c:v>
                </c:pt>
                <c:pt idx="40">
                  <c:v>106.88964440304451</c:v>
                </c:pt>
                <c:pt idx="41">
                  <c:v>106.82619339268285</c:v>
                </c:pt>
                <c:pt idx="42">
                  <c:v>106.76438726282831</c:v>
                </c:pt>
                <c:pt idx="43">
                  <c:v>106.70682590482473</c:v>
                </c:pt>
                <c:pt idx="44">
                  <c:v>106.65973541863495</c:v>
                </c:pt>
                <c:pt idx="45">
                  <c:v>106.63708957975147</c:v>
                </c:pt>
                <c:pt idx="46">
                  <c:v>106.66821803525394</c:v>
                </c:pt>
                <c:pt idx="47">
                  <c:v>106.81054188638886</c:v>
                </c:pt>
                <c:pt idx="48">
                  <c:v>107.16856769122791</c:v>
                </c:pt>
                <c:pt idx="49">
                  <c:v>107.91829335122337</c:v>
                </c:pt>
                <c:pt idx="50">
                  <c:v>109.33213733653282</c:v>
                </c:pt>
                <c:pt idx="51">
                  <c:v>111.79361935508857</c:v>
                </c:pt>
                <c:pt idx="52">
                  <c:v>115.78516196655328</c:v>
                </c:pt>
                <c:pt idx="53">
                  <c:v>121.83039419019001</c:v>
                </c:pt>
                <c:pt idx="54">
                  <c:v>130.37904328546054</c:v>
                </c:pt>
                <c:pt idx="55">
                  <c:v>141.64093174117417</c:v>
                </c:pt>
                <c:pt idx="56">
                  <c:v>155.40330101659839</c:v>
                </c:pt>
                <c:pt idx="57">
                  <c:v>170.89252082533557</c:v>
                </c:pt>
                <c:pt idx="58">
                  <c:v>186.7515606460355</c:v>
                </c:pt>
                <c:pt idx="59">
                  <c:v>201.18479104684837</c:v>
                </c:pt>
                <c:pt idx="60">
                  <c:v>212.27012384523911</c:v>
                </c:pt>
                <c:pt idx="61">
                  <c:v>218.37140243872111</c:v>
                </c:pt>
                <c:pt idx="62">
                  <c:v>218.53113956722672</c:v>
                </c:pt>
                <c:pt idx="63">
                  <c:v>212.7140779243812</c:v>
                </c:pt>
                <c:pt idx="64">
                  <c:v>201.81633477297933</c:v>
                </c:pt>
                <c:pt idx="65">
                  <c:v>187.4368986223667</c:v>
                </c:pt>
                <c:pt idx="66">
                  <c:v>171.49176893816656</c:v>
                </c:pt>
                <c:pt idx="67">
                  <c:v>155.79912472137403</c:v>
                </c:pt>
                <c:pt idx="68">
                  <c:v>141.75868292499615</c:v>
                </c:pt>
                <c:pt idx="69">
                  <c:v>130.19902728646946</c:v>
                </c:pt>
                <c:pt idx="70">
                  <c:v>121.40141934345341</c:v>
                </c:pt>
                <c:pt idx="71">
                  <c:v>115.257053462862</c:v>
                </c:pt>
                <c:pt idx="72">
                  <c:v>111.49162232465015</c:v>
                </c:pt>
                <c:pt idx="73">
                  <c:v>109.89085437975598</c:v>
                </c:pt>
                <c:pt idx="74">
                  <c:v>110.46582555457141</c:v>
                </c:pt>
                <c:pt idx="75">
                  <c:v>113.49595577541956</c:v>
                </c:pt>
                <c:pt idx="76">
                  <c:v>119.39228023509048</c:v>
                </c:pt>
                <c:pt idx="77">
                  <c:v>128.36667848990638</c:v>
                </c:pt>
                <c:pt idx="78">
                  <c:v>139.99610635537198</c:v>
                </c:pt>
                <c:pt idx="79">
                  <c:v>152.89854371639851</c:v>
                </c:pt>
                <c:pt idx="80">
                  <c:v>164.78540842784278</c:v>
                </c:pt>
                <c:pt idx="81">
                  <c:v>173.02268323240617</c:v>
                </c:pt>
                <c:pt idx="82">
                  <c:v>175.53967772205158</c:v>
                </c:pt>
                <c:pt idx="83">
                  <c:v>171.65359316253918</c:v>
                </c:pt>
                <c:pt idx="84">
                  <c:v>162.3556667532707</c:v>
                </c:pt>
                <c:pt idx="85">
                  <c:v>149.89162980592113</c:v>
                </c:pt>
                <c:pt idx="86">
                  <c:v>136.87595560527325</c:v>
                </c:pt>
                <c:pt idx="87">
                  <c:v>125.41390095186026</c:v>
                </c:pt>
                <c:pt idx="88">
                  <c:v>116.62238750754001</c:v>
                </c:pt>
                <c:pt idx="89">
                  <c:v>110.64729681663631</c:v>
                </c:pt>
                <c:pt idx="90">
                  <c:v>107.00526057505581</c:v>
                </c:pt>
                <c:pt idx="91">
                  <c:v>104.9888548962781</c:v>
                </c:pt>
                <c:pt idx="92">
                  <c:v>103.95336122083098</c:v>
                </c:pt>
                <c:pt idx="93">
                  <c:v>103.43795028301972</c:v>
                </c:pt>
                <c:pt idx="94">
                  <c:v>103.1664089058637</c:v>
                </c:pt>
                <c:pt idx="95">
                  <c:v>102.99574654165662</c:v>
                </c:pt>
                <c:pt idx="96">
                  <c:v>102.86100397121908</c:v>
                </c:pt>
                <c:pt idx="97">
                  <c:v>102.73603953534324</c:v>
                </c:pt>
                <c:pt idx="98">
                  <c:v>102.61149098436587</c:v>
                </c:pt>
                <c:pt idx="99">
                  <c:v>102.48438988104395</c:v>
                </c:pt>
                <c:pt idx="100">
                  <c:v>102.35394350020549</c:v>
                </c:pt>
                <c:pt idx="101">
                  <c:v>102.22003520116492</c:v>
                </c:pt>
                <c:pt idx="102">
                  <c:v>102.08275453299514</c:v>
                </c:pt>
                <c:pt idx="103">
                  <c:v>101.94227658584759</c:v>
                </c:pt>
                <c:pt idx="104">
                  <c:v>101.79888340885852</c:v>
                </c:pt>
                <c:pt idx="105">
                  <c:v>101.65316506065783</c:v>
                </c:pt>
                <c:pt idx="106">
                  <c:v>101.50668370518594</c:v>
                </c:pt>
                <c:pt idx="107">
                  <c:v>101.36375105491788</c:v>
                </c:pt>
                <c:pt idx="108">
                  <c:v>101.23532369792844</c:v>
                </c:pt>
                <c:pt idx="109">
                  <c:v>101.14567621182424</c:v>
                </c:pt>
                <c:pt idx="110">
                  <c:v>101.14020419522217</c:v>
                </c:pt>
                <c:pt idx="111">
                  <c:v>101.28780393334944</c:v>
                </c:pt>
                <c:pt idx="112">
                  <c:v>101.66648323019959</c:v>
                </c:pt>
                <c:pt idx="113">
                  <c:v>102.32363943704291</c:v>
                </c:pt>
                <c:pt idx="114">
                  <c:v>103.21963288228434</c:v>
                </c:pt>
                <c:pt idx="115">
                  <c:v>104.18884483329636</c:v>
                </c:pt>
                <c:pt idx="116">
                  <c:v>104.96212466040946</c:v>
                </c:pt>
                <c:pt idx="117">
                  <c:v>105.26486590347656</c:v>
                </c:pt>
                <c:pt idx="118">
                  <c:v>104.94635806902365</c:v>
                </c:pt>
                <c:pt idx="119">
                  <c:v>104.05841615261996</c:v>
                </c:pt>
                <c:pt idx="120">
                  <c:v>102.82794303225958</c:v>
                </c:pt>
                <c:pt idx="121">
                  <c:v>101.54308504932014</c:v>
                </c:pt>
                <c:pt idx="122">
                  <c:v>100.4301700988389</c:v>
                </c:pt>
                <c:pt idx="123">
                  <c:v>99.591177789096307</c:v>
                </c:pt>
                <c:pt idx="124">
                  <c:v>99.016172415910177</c:v>
                </c:pt>
                <c:pt idx="125">
                  <c:v>98.636484868735536</c:v>
                </c:pt>
                <c:pt idx="126">
                  <c:v>98.375656805548644</c:v>
                </c:pt>
                <c:pt idx="127">
                  <c:v>98.176436694327407</c:v>
                </c:pt>
                <c:pt idx="128">
                  <c:v>98.005583047458373</c:v>
                </c:pt>
                <c:pt idx="129">
                  <c:v>97.847993762807292</c:v>
                </c:pt>
                <c:pt idx="130">
                  <c:v>97.699599201088347</c:v>
                </c:pt>
                <c:pt idx="131">
                  <c:v>97.562884947613895</c:v>
                </c:pt>
                <c:pt idx="132">
                  <c:v>97.445058945611748</c:v>
                </c:pt>
                <c:pt idx="133">
                  <c:v>97.357437541985362</c:v>
                </c:pt>
                <c:pt idx="134">
                  <c:v>97.314478954804898</c:v>
                </c:pt>
                <c:pt idx="135">
                  <c:v>97.331221018997184</c:v>
                </c:pt>
                <c:pt idx="136">
                  <c:v>97.418558827947479</c:v>
                </c:pt>
                <c:pt idx="137">
                  <c:v>97.5769293086517</c:v>
                </c:pt>
                <c:pt idx="138">
                  <c:v>97.790363888764901</c:v>
                </c:pt>
                <c:pt idx="139">
                  <c:v>98.02386044266855</c:v>
                </c:pt>
                <c:pt idx="140">
                  <c:v>98.226749046248855</c:v>
                </c:pt>
                <c:pt idx="141">
                  <c:v>98.342760718871986</c:v>
                </c:pt>
                <c:pt idx="142">
                  <c:v>98.324440317266806</c:v>
                </c:pt>
                <c:pt idx="143">
                  <c:v>98.146924670670273</c:v>
                </c:pt>
                <c:pt idx="144">
                  <c:v>97.815605216968351</c:v>
                </c:pt>
                <c:pt idx="145">
                  <c:v>97.364434934891946</c:v>
                </c:pt>
                <c:pt idx="146">
                  <c:v>96.845605356802807</c:v>
                </c:pt>
                <c:pt idx="147">
                  <c:v>96.314893747545767</c:v>
                </c:pt>
                <c:pt idx="148">
                  <c:v>95.818299071324361</c:v>
                </c:pt>
                <c:pt idx="149">
                  <c:v>95.384201104462903</c:v>
                </c:pt>
                <c:pt idx="150">
                  <c:v>95.022292970027195</c:v>
                </c:pt>
                <c:pt idx="151">
                  <c:v>94.727715235192747</c:v>
                </c:pt>
                <c:pt idx="152">
                  <c:v>94.487432221477945</c:v>
                </c:pt>
                <c:pt idx="153">
                  <c:v>94.286134822765476</c:v>
                </c:pt>
                <c:pt idx="154">
                  <c:v>94.110162770972153</c:v>
                </c:pt>
                <c:pt idx="155">
                  <c:v>93.949228124268672</c:v>
                </c:pt>
                <c:pt idx="156">
                  <c:v>93.796523095245249</c:v>
                </c:pt>
                <c:pt idx="157">
                  <c:v>93.648008719019657</c:v>
                </c:pt>
                <c:pt idx="158">
                  <c:v>93.50151029593188</c:v>
                </c:pt>
                <c:pt idx="159">
                  <c:v>93.355955759773607</c:v>
                </c:pt>
                <c:pt idx="160">
                  <c:v>93.210857039803074</c:v>
                </c:pt>
                <c:pt idx="161">
                  <c:v>93.06600627899644</c:v>
                </c:pt>
                <c:pt idx="162">
                  <c:v>92.921318433913839</c:v>
                </c:pt>
                <c:pt idx="163">
                  <c:v>92.77675800469973</c:v>
                </c:pt>
                <c:pt idx="164">
                  <c:v>92.632308091591739</c:v>
                </c:pt>
                <c:pt idx="165">
                  <c:v>92.487958455389304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108.77074197635186</c:v>
                </c:pt>
                <c:pt idx="12">
                  <c:v>108.7055582400197</c:v>
                </c:pt>
                <c:pt idx="13">
                  <c:v>108.64038507962907</c:v>
                </c:pt>
                <c:pt idx="14">
                  <c:v>108.5752232868103</c:v>
                </c:pt>
                <c:pt idx="15">
                  <c:v>108.51007370738854</c:v>
                </c:pt>
                <c:pt idx="16">
                  <c:v>108.44493724445302</c:v>
                </c:pt>
                <c:pt idx="17">
                  <c:v>108.37981486151075</c:v>
                </c:pt>
                <c:pt idx="18">
                  <c:v>108.31470758571216</c:v>
                </c:pt>
                <c:pt idx="19">
                  <c:v>108.24961651113242</c:v>
                </c:pt>
                <c:pt idx="20">
                  <c:v>108.18454280208839</c:v>
                </c:pt>
                <c:pt idx="21">
                  <c:v>108.11948769646726</c:v>
                </c:pt>
                <c:pt idx="22">
                  <c:v>108.05445250903686</c:v>
                </c:pt>
                <c:pt idx="23">
                  <c:v>107.98943863470252</c:v>
                </c:pt>
                <c:pt idx="24">
                  <c:v>107.92444755166822</c:v>
                </c:pt>
                <c:pt idx="25">
                  <c:v>107.85948082445186</c:v>
                </c:pt>
                <c:pt idx="26">
                  <c:v>107.79454010669623</c:v>
                </c:pt>
                <c:pt idx="27">
                  <c:v>107.72962714370605</c:v>
                </c:pt>
                <c:pt idx="28">
                  <c:v>107.66474377463111</c:v>
                </c:pt>
                <c:pt idx="29">
                  <c:v>107.59989193420152</c:v>
                </c:pt>
                <c:pt idx="30">
                  <c:v>107.53507365390664</c:v>
                </c:pt>
                <c:pt idx="31">
                  <c:v>107.47029106249214</c:v>
                </c:pt>
                <c:pt idx="32">
                  <c:v>107.40554638563091</c:v>
                </c:pt>
                <c:pt idx="33">
                  <c:v>107.34084194460148</c:v>
                </c:pt>
                <c:pt idx="34">
                  <c:v>107.27618015378401</c:v>
                </c:pt>
                <c:pt idx="35">
                  <c:v>107.21156351675604</c:v>
                </c:pt>
                <c:pt idx="36">
                  <c:v>107.14699462073997</c:v>
                </c:pt>
                <c:pt idx="37">
                  <c:v>107.0824761291199</c:v>
                </c:pt>
                <c:pt idx="38">
                  <c:v>107.01801077170708</c:v>
                </c:pt>
                <c:pt idx="39">
                  <c:v>106.9536013323907</c:v>
                </c:pt>
                <c:pt idx="40">
                  <c:v>106.88925063376351</c:v>
                </c:pt>
                <c:pt idx="41">
                  <c:v>106.8249615182588</c:v>
                </c:pt>
                <c:pt idx="42">
                  <c:v>106.76073682527802</c:v>
                </c:pt>
                <c:pt idx="43">
                  <c:v>106.69657936372398</c:v>
                </c:pt>
                <c:pt idx="44">
                  <c:v>106.63249187928511</c:v>
                </c:pt>
                <c:pt idx="45">
                  <c:v>106.56847701573982</c:v>
                </c:pt>
                <c:pt idx="46">
                  <c:v>106.50453726946799</c:v>
                </c:pt>
                <c:pt idx="47">
                  <c:v>106.44067493626716</c:v>
                </c:pt>
                <c:pt idx="48">
                  <c:v>106.3768920494761</c:v>
                </c:pt>
                <c:pt idx="49">
                  <c:v>106.31319030830812</c:v>
                </c:pt>
                <c:pt idx="50">
                  <c:v>106.24957099518997</c:v>
                </c:pt>
                <c:pt idx="51">
                  <c:v>106.1860348807936</c:v>
                </c:pt>
                <c:pt idx="52">
                  <c:v>106.12258211533691</c:v>
                </c:pt>
                <c:pt idx="53">
                  <c:v>106.05921210461815</c:v>
                </c:pt>
                <c:pt idx="54">
                  <c:v>105.99592336914272</c:v>
                </c:pt>
                <c:pt idx="55">
                  <c:v>105.93271338460168</c:v>
                </c:pt>
                <c:pt idx="56">
                  <c:v>105.86957840187604</c:v>
                </c:pt>
                <c:pt idx="57">
                  <c:v>105.80651324467584</c:v>
                </c:pt>
                <c:pt idx="58">
                  <c:v>105.74351108288695</c:v>
                </c:pt>
                <c:pt idx="59">
                  <c:v>105.68056317970176</c:v>
                </c:pt>
                <c:pt idx="60">
                  <c:v>105.61765861066564</c:v>
                </c:pt>
                <c:pt idx="61">
                  <c:v>105.55478395289329</c:v>
                </c:pt>
                <c:pt idx="62">
                  <c:v>105.49192294291868</c:v>
                </c:pt>
                <c:pt idx="63">
                  <c:v>105.42905610195541</c:v>
                </c:pt>
                <c:pt idx="64">
                  <c:v>105.36616032778987</c:v>
                </c:pt>
                <c:pt idx="65">
                  <c:v>105.30320845313017</c:v>
                </c:pt>
                <c:pt idx="66">
                  <c:v>105.24016877102082</c:v>
                </c:pt>
                <c:pt idx="67">
                  <c:v>105.17700452893654</c:v>
                </c:pt>
                <c:pt idx="68">
                  <c:v>105.11367339441918</c:v>
                </c:pt>
                <c:pt idx="69">
                  <c:v>105.05012689665159</c:v>
                </c:pt>
                <c:pt idx="70">
                  <c:v>104.9863098501956</c:v>
                </c:pt>
                <c:pt idx="71">
                  <c:v>104.92215976928081</c:v>
                </c:pt>
                <c:pt idx="72">
                  <c:v>104.85760628352304</c:v>
                </c:pt>
                <c:pt idx="73">
                  <c:v>104.79257056876945</c:v>
                </c:pt>
                <c:pt idx="74">
                  <c:v>104.72696480988292</c:v>
                </c:pt>
                <c:pt idx="75">
                  <c:v>104.66069171562883</c:v>
                </c:pt>
                <c:pt idx="76">
                  <c:v>104.59364410931873</c:v>
                </c:pt>
                <c:pt idx="77">
                  <c:v>104.52570462235434</c:v>
                </c:pt>
                <c:pt idx="78">
                  <c:v>104.45674552110682</c:v>
                </c:pt>
                <c:pt idx="79">
                  <c:v>104.38662870041412</c:v>
                </c:pt>
                <c:pt idx="80">
                  <c:v>104.3152058790718</c:v>
                </c:pt>
                <c:pt idx="81">
                  <c:v>104.24231903367058</c:v>
                </c:pt>
                <c:pt idx="82">
                  <c:v>104.1678011065984</c:v>
                </c:pt>
                <c:pt idx="83">
                  <c:v>104.09147702154891</c:v>
                </c:pt>
                <c:pt idx="84">
                  <c:v>104.01316503505883</c:v>
                </c:pt>
                <c:pt idx="85">
                  <c:v>103.93267844507764</c:v>
                </c:pt>
                <c:pt idx="86">
                  <c:v>103.84982766711337</c:v>
                </c:pt>
                <c:pt idx="87">
                  <c:v>103.76442267503006</c:v>
                </c:pt>
                <c:pt idx="88">
                  <c:v>103.67627578725603</c:v>
                </c:pt>
                <c:pt idx="89">
                  <c:v>103.5852047604597</c:v>
                </c:pt>
                <c:pt idx="90">
                  <c:v>103.4910361324424</c:v>
                </c:pt>
                <c:pt idx="91">
                  <c:v>103.3936087352138</c:v>
                </c:pt>
                <c:pt idx="92">
                  <c:v>103.29277727938782</c:v>
                </c:pt>
                <c:pt idx="93">
                  <c:v>103.18841589383007</c:v>
                </c:pt>
                <c:pt idx="94">
                  <c:v>103.08042149165763</c:v>
                </c:pt>
                <c:pt idx="95">
                  <c:v>102.96871682692867</c:v>
                </c:pt>
                <c:pt idx="96">
                  <c:v>102.85325310705764</c:v>
                </c:pt>
                <c:pt idx="97">
                  <c:v>102.73401203507262</c:v>
                </c:pt>
                <c:pt idx="98">
                  <c:v>102.61100717353295</c:v>
                </c:pt>
                <c:pt idx="99">
                  <c:v>102.48428454771107</c:v>
                </c:pt>
                <c:pt idx="100">
                  <c:v>102.35392243815085</c:v>
                </c:pt>
                <c:pt idx="101">
                  <c:v>102.22003034985136</c:v>
                </c:pt>
                <c:pt idx="102">
                  <c:v>102.0827471844331</c:v>
                </c:pt>
                <c:pt idx="103">
                  <c:v>101.94223867978461</c:v>
                </c:pt>
                <c:pt idx="104">
                  <c:v>101.79869421594809</c:v>
                </c:pt>
                <c:pt idx="105">
                  <c:v>101.65232311382695</c:v>
                </c:pt>
                <c:pt idx="106">
                  <c:v>101.50335057275956</c:v>
                </c:pt>
                <c:pt idx="107">
                  <c:v>101.35201340299693</c:v>
                </c:pt>
                <c:pt idx="108">
                  <c:v>101.19855570944517</c:v>
                </c:pt>
                <c:pt idx="109">
                  <c:v>101.04322467434405</c:v>
                </c:pt>
                <c:pt idx="110">
                  <c:v>100.88626657023774</c:v>
                </c:pt>
                <c:pt idx="111">
                  <c:v>100.72792311254054</c:v>
                </c:pt>
                <c:pt idx="112">
                  <c:v>100.56842823536616</c:v>
                </c:pt>
                <c:pt idx="113">
                  <c:v>100.40800534723621</c:v>
                </c:pt>
                <c:pt idx="114">
                  <c:v>100.24686509678531</c:v>
                </c:pt>
                <c:pt idx="115">
                  <c:v>100.08520365425446</c:v>
                </c:pt>
                <c:pt idx="116">
                  <c:v>99.923201493593439</c:v>
                </c:pt>
                <c:pt idx="117">
                  <c:v>99.761022643094151</c:v>
                </c:pt>
                <c:pt idx="118">
                  <c:v>99.598814359936924</c:v>
                </c:pt>
                <c:pt idx="119">
                  <c:v>99.436707175764724</c:v>
                </c:pt>
                <c:pt idx="120">
                  <c:v>99.274815256044775</c:v>
                </c:pt>
                <c:pt idx="121">
                  <c:v>99.113237014982218</c:v>
                </c:pt>
                <c:pt idx="122">
                  <c:v>98.952055929466937</c:v>
                </c:pt>
                <c:pt idx="123">
                  <c:v>98.791341499288677</c:v>
                </c:pt>
                <c:pt idx="124">
                  <c:v>98.631150306005708</c:v>
                </c:pt>
                <c:pt idx="125">
                  <c:v>98.471527128827134</c:v>
                </c:pt>
                <c:pt idx="126">
                  <c:v>98.31250608218842</c:v>
                </c:pt>
                <c:pt idx="127">
                  <c:v>98.154111745988502</c:v>
                </c:pt>
                <c:pt idx="128">
                  <c:v>97.996360265432457</c:v>
                </c:pt>
                <c:pt idx="129">
                  <c:v>97.839260402897992</c:v>
                </c:pt>
                <c:pt idx="130">
                  <c:v>97.682814529102217</c:v>
                </c:pt>
                <c:pt idx="131">
                  <c:v>97.527019545035415</c:v>
                </c:pt>
                <c:pt idx="132">
                  <c:v>97.371867729645842</c:v>
                </c:pt>
                <c:pt idx="133">
                  <c:v>97.217347511133042</c:v>
                </c:pt>
                <c:pt idx="134">
                  <c:v>97.063444161986695</c:v>
                </c:pt>
                <c:pt idx="135">
                  <c:v>96.910140419659783</c:v>
                </c:pt>
                <c:pt idx="136">
                  <c:v>96.757417036057603</c:v>
                </c:pt>
                <c:pt idx="137">
                  <c:v>96.605253259928134</c:v>
                </c:pt>
                <c:pt idx="138">
                  <c:v>96.453627256823268</c:v>
                </c:pt>
                <c:pt idx="139">
                  <c:v>96.302516471624955</c:v>
                </c:pt>
                <c:pt idx="140">
                  <c:v>96.151897938751105</c:v>
                </c:pt>
                <c:pt idx="141">
                  <c:v>96.001748545120478</c:v>
                </c:pt>
                <c:pt idx="142">
                  <c:v>95.852045250805574</c:v>
                </c:pt>
                <c:pt idx="143">
                  <c:v>95.70276527206795</c:v>
                </c:pt>
                <c:pt idx="144">
                  <c:v>95.553886231184123</c:v>
                </c:pt>
                <c:pt idx="145">
                  <c:v>95.405386277147585</c:v>
                </c:pt>
                <c:pt idx="146">
                  <c:v>95.257244180996636</c:v>
                </c:pt>
                <c:pt idx="147">
                  <c:v>95.109439409176048</c:v>
                </c:pt>
                <c:pt idx="148">
                  <c:v>94.961952178007678</c:v>
                </c:pt>
                <c:pt idx="149">
                  <c:v>94.814763492022934</c:v>
                </c:pt>
                <c:pt idx="150">
                  <c:v>94.667855168607431</c:v>
                </c:pt>
                <c:pt idx="151">
                  <c:v>94.521209851124794</c:v>
                </c:pt>
                <c:pt idx="152">
                  <c:v>94.374811012425852</c:v>
                </c:pt>
                <c:pt idx="153">
                  <c:v>94.228642950411654</c:v>
                </c:pt>
                <c:pt idx="154">
                  <c:v>94.082690777102115</c:v>
                </c:pt>
                <c:pt idx="155">
                  <c:v>93.936940402468665</c:v>
                </c:pt>
                <c:pt idx="156">
                  <c:v>93.791378514115451</c:v>
                </c:pt>
                <c:pt idx="157">
                  <c:v>93.645992553739148</c:v>
                </c:pt>
                <c:pt idx="158">
                  <c:v>93.500770691161009</c:v>
                </c:pt>
                <c:pt idx="159">
                  <c:v>93.355701796604862</c:v>
                </c:pt>
                <c:pt idx="160">
                  <c:v>93.210775411788845</c:v>
                </c:pt>
                <c:pt idx="161">
                  <c:v>93.065981720307022</c:v>
                </c:pt>
                <c:pt idx="162">
                  <c:v>92.921311517696964</c:v>
                </c:pt>
                <c:pt idx="163">
                  <c:v>92.776756181520014</c:v>
                </c:pt>
                <c:pt idx="164">
                  <c:v>92.632307641720928</c:v>
                </c:pt>
                <c:pt idx="165">
                  <c:v>92.48795835148259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3288"/>
        <c:axId val="421163680"/>
      </c:scatterChart>
      <c:valAx>
        <c:axId val="42116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3680"/>
        <c:crosses val="autoZero"/>
        <c:crossBetween val="midCat"/>
      </c:valAx>
      <c:valAx>
        <c:axId val="42116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3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102.18899999999999</c:v>
                </c:pt>
                <c:pt idx="1">
                  <c:v>103</c:v>
                </c:pt>
                <c:pt idx="2">
                  <c:v>103.245</c:v>
                </c:pt>
                <c:pt idx="3">
                  <c:v>103.453</c:v>
                </c:pt>
                <c:pt idx="4">
                  <c:v>102.604</c:v>
                </c:pt>
                <c:pt idx="5">
                  <c:v>103.358</c:v>
                </c:pt>
                <c:pt idx="6">
                  <c:v>102.58499999999999</c:v>
                </c:pt>
                <c:pt idx="7">
                  <c:v>102.83</c:v>
                </c:pt>
                <c:pt idx="8">
                  <c:v>101.34</c:v>
                </c:pt>
                <c:pt idx="9">
                  <c:v>102.057</c:v>
                </c:pt>
                <c:pt idx="10">
                  <c:v>103.83</c:v>
                </c:pt>
                <c:pt idx="11">
                  <c:v>102.34</c:v>
                </c:pt>
                <c:pt idx="12">
                  <c:v>102.453</c:v>
                </c:pt>
                <c:pt idx="13">
                  <c:v>103.075</c:v>
                </c:pt>
                <c:pt idx="14">
                  <c:v>102.41500000000001</c:v>
                </c:pt>
                <c:pt idx="15">
                  <c:v>102.264</c:v>
                </c:pt>
                <c:pt idx="16">
                  <c:v>103.396</c:v>
                </c:pt>
                <c:pt idx="17">
                  <c:v>103.623</c:v>
                </c:pt>
                <c:pt idx="18">
                  <c:v>104.038</c:v>
                </c:pt>
                <c:pt idx="19">
                  <c:v>103.792</c:v>
                </c:pt>
                <c:pt idx="20">
                  <c:v>102.679</c:v>
                </c:pt>
                <c:pt idx="21">
                  <c:v>103.17</c:v>
                </c:pt>
                <c:pt idx="22">
                  <c:v>104.30200000000001</c:v>
                </c:pt>
                <c:pt idx="23">
                  <c:v>103.83</c:v>
                </c:pt>
                <c:pt idx="24">
                  <c:v>102.925</c:v>
                </c:pt>
                <c:pt idx="25">
                  <c:v>103.434</c:v>
                </c:pt>
                <c:pt idx="26">
                  <c:v>103.623</c:v>
                </c:pt>
                <c:pt idx="27">
                  <c:v>102.925</c:v>
                </c:pt>
                <c:pt idx="28">
                  <c:v>102.98099999999999</c:v>
                </c:pt>
                <c:pt idx="29">
                  <c:v>103.283</c:v>
                </c:pt>
                <c:pt idx="30">
                  <c:v>103.566</c:v>
                </c:pt>
                <c:pt idx="31">
                  <c:v>103.943</c:v>
                </c:pt>
                <c:pt idx="32">
                  <c:v>103.86799999999999</c:v>
                </c:pt>
                <c:pt idx="33">
                  <c:v>103.434</c:v>
                </c:pt>
                <c:pt idx="34">
                  <c:v>105.09399999999999</c:v>
                </c:pt>
                <c:pt idx="35">
                  <c:v>106.30200000000001</c:v>
                </c:pt>
                <c:pt idx="36">
                  <c:v>104.736</c:v>
                </c:pt>
                <c:pt idx="37">
                  <c:v>105.075</c:v>
                </c:pt>
                <c:pt idx="38">
                  <c:v>106.245</c:v>
                </c:pt>
                <c:pt idx="39">
                  <c:v>106.52800000000001</c:v>
                </c:pt>
                <c:pt idx="40">
                  <c:v>106.774</c:v>
                </c:pt>
                <c:pt idx="41">
                  <c:v>107.01900000000001</c:v>
                </c:pt>
                <c:pt idx="42">
                  <c:v>105.887</c:v>
                </c:pt>
                <c:pt idx="43">
                  <c:v>107.283</c:v>
                </c:pt>
                <c:pt idx="44">
                  <c:v>108.13200000000001</c:v>
                </c:pt>
                <c:pt idx="45">
                  <c:v>107.792</c:v>
                </c:pt>
                <c:pt idx="46">
                  <c:v>109.13200000000001</c:v>
                </c:pt>
                <c:pt idx="47">
                  <c:v>108.547</c:v>
                </c:pt>
                <c:pt idx="48">
                  <c:v>110.208</c:v>
                </c:pt>
                <c:pt idx="49">
                  <c:v>112.151</c:v>
                </c:pt>
                <c:pt idx="50">
                  <c:v>112.245</c:v>
                </c:pt>
                <c:pt idx="51">
                  <c:v>113.057</c:v>
                </c:pt>
                <c:pt idx="52">
                  <c:v>115.358</c:v>
                </c:pt>
                <c:pt idx="53">
                  <c:v>118.679</c:v>
                </c:pt>
                <c:pt idx="54">
                  <c:v>121.208</c:v>
                </c:pt>
                <c:pt idx="55">
                  <c:v>125.642</c:v>
                </c:pt>
                <c:pt idx="56">
                  <c:v>131.05699999999999</c:v>
                </c:pt>
                <c:pt idx="57">
                  <c:v>139.13200000000001</c:v>
                </c:pt>
                <c:pt idx="58">
                  <c:v>148.01900000000001</c:v>
                </c:pt>
                <c:pt idx="59">
                  <c:v>158.15100000000001</c:v>
                </c:pt>
                <c:pt idx="60">
                  <c:v>170.66</c:v>
                </c:pt>
                <c:pt idx="61">
                  <c:v>182.01900000000001</c:v>
                </c:pt>
                <c:pt idx="62">
                  <c:v>192.39599999999999</c:v>
                </c:pt>
                <c:pt idx="63">
                  <c:v>202.92500000000001</c:v>
                </c:pt>
                <c:pt idx="64">
                  <c:v>207.62299999999999</c:v>
                </c:pt>
                <c:pt idx="65">
                  <c:v>211.62299999999999</c:v>
                </c:pt>
                <c:pt idx="66">
                  <c:v>212.62299999999999</c:v>
                </c:pt>
                <c:pt idx="67">
                  <c:v>209.792</c:v>
                </c:pt>
                <c:pt idx="68">
                  <c:v>198.52799999999999</c:v>
                </c:pt>
                <c:pt idx="69">
                  <c:v>177.50899999999999</c:v>
                </c:pt>
                <c:pt idx="70">
                  <c:v>142.642</c:v>
                </c:pt>
                <c:pt idx="71">
                  <c:v>117.358</c:v>
                </c:pt>
                <c:pt idx="72">
                  <c:v>108.69799999999999</c:v>
                </c:pt>
                <c:pt idx="73">
                  <c:v>106.792</c:v>
                </c:pt>
                <c:pt idx="74">
                  <c:v>107.962</c:v>
                </c:pt>
                <c:pt idx="75">
                  <c:v>110.208</c:v>
                </c:pt>
                <c:pt idx="76">
                  <c:v>111.962</c:v>
                </c:pt>
                <c:pt idx="77">
                  <c:v>114.226</c:v>
                </c:pt>
                <c:pt idx="78">
                  <c:v>119</c:v>
                </c:pt>
                <c:pt idx="79">
                  <c:v>124.321</c:v>
                </c:pt>
                <c:pt idx="80">
                  <c:v>130.92500000000001</c:v>
                </c:pt>
                <c:pt idx="81">
                  <c:v>140.755</c:v>
                </c:pt>
                <c:pt idx="82">
                  <c:v>148.52799999999999</c:v>
                </c:pt>
                <c:pt idx="83">
                  <c:v>158.09399999999999</c:v>
                </c:pt>
                <c:pt idx="84">
                  <c:v>165.17</c:v>
                </c:pt>
                <c:pt idx="85">
                  <c:v>170.69800000000001</c:v>
                </c:pt>
                <c:pt idx="86">
                  <c:v>171.62299999999999</c:v>
                </c:pt>
                <c:pt idx="87">
                  <c:v>168.41499999999999</c:v>
                </c:pt>
                <c:pt idx="88">
                  <c:v>155.358</c:v>
                </c:pt>
                <c:pt idx="89">
                  <c:v>134.07499999999999</c:v>
                </c:pt>
                <c:pt idx="90">
                  <c:v>111.774</c:v>
                </c:pt>
                <c:pt idx="91">
                  <c:v>102.717</c:v>
                </c:pt>
                <c:pt idx="92">
                  <c:v>101.47199999999999</c:v>
                </c:pt>
                <c:pt idx="93">
                  <c:v>100.717</c:v>
                </c:pt>
                <c:pt idx="94">
                  <c:v>100.321</c:v>
                </c:pt>
                <c:pt idx="95">
                  <c:v>98.263999999999996</c:v>
                </c:pt>
                <c:pt idx="96">
                  <c:v>98.283000000000001</c:v>
                </c:pt>
                <c:pt idx="97">
                  <c:v>99.075000000000003</c:v>
                </c:pt>
                <c:pt idx="98">
                  <c:v>98.509</c:v>
                </c:pt>
                <c:pt idx="99">
                  <c:v>98.376999999999995</c:v>
                </c:pt>
                <c:pt idx="100">
                  <c:v>98.225999999999999</c:v>
                </c:pt>
                <c:pt idx="101">
                  <c:v>98.376999999999995</c:v>
                </c:pt>
                <c:pt idx="102">
                  <c:v>98.774000000000001</c:v>
                </c:pt>
                <c:pt idx="103">
                  <c:v>98.471999999999994</c:v>
                </c:pt>
                <c:pt idx="104">
                  <c:v>99.17</c:v>
                </c:pt>
                <c:pt idx="105">
                  <c:v>99.019000000000005</c:v>
                </c:pt>
                <c:pt idx="106">
                  <c:v>98.396000000000001</c:v>
                </c:pt>
                <c:pt idx="107">
                  <c:v>98.415000000000006</c:v>
                </c:pt>
                <c:pt idx="108">
                  <c:v>97.225999999999999</c:v>
                </c:pt>
                <c:pt idx="109">
                  <c:v>97.415000000000006</c:v>
                </c:pt>
                <c:pt idx="110">
                  <c:v>96.754999999999995</c:v>
                </c:pt>
                <c:pt idx="111">
                  <c:v>97.792000000000002</c:v>
                </c:pt>
                <c:pt idx="112">
                  <c:v>97.433999999999997</c:v>
                </c:pt>
                <c:pt idx="113">
                  <c:v>96.792000000000002</c:v>
                </c:pt>
                <c:pt idx="114">
                  <c:v>97.263999999999996</c:v>
                </c:pt>
                <c:pt idx="115">
                  <c:v>98.17</c:v>
                </c:pt>
                <c:pt idx="116">
                  <c:v>99</c:v>
                </c:pt>
                <c:pt idx="117">
                  <c:v>99.376999999999995</c:v>
                </c:pt>
                <c:pt idx="118">
                  <c:v>99.603999999999999</c:v>
                </c:pt>
                <c:pt idx="119">
                  <c:v>98.774000000000001</c:v>
                </c:pt>
                <c:pt idx="120">
                  <c:v>98.623000000000005</c:v>
                </c:pt>
                <c:pt idx="121">
                  <c:v>98.754999999999995</c:v>
                </c:pt>
                <c:pt idx="122">
                  <c:v>98.245000000000005</c:v>
                </c:pt>
                <c:pt idx="123">
                  <c:v>97.093999999999994</c:v>
                </c:pt>
                <c:pt idx="124">
                  <c:v>95.358000000000004</c:v>
                </c:pt>
                <c:pt idx="125">
                  <c:v>96.641999999999996</c:v>
                </c:pt>
                <c:pt idx="126">
                  <c:v>95.887</c:v>
                </c:pt>
                <c:pt idx="127">
                  <c:v>94.736000000000004</c:v>
                </c:pt>
                <c:pt idx="128">
                  <c:v>95.811000000000007</c:v>
                </c:pt>
                <c:pt idx="129">
                  <c:v>93.302000000000007</c:v>
                </c:pt>
                <c:pt idx="130">
                  <c:v>94</c:v>
                </c:pt>
                <c:pt idx="131">
                  <c:v>94.057000000000002</c:v>
                </c:pt>
                <c:pt idx="132">
                  <c:v>93.396000000000001</c:v>
                </c:pt>
                <c:pt idx="133">
                  <c:v>93.471999999999994</c:v>
                </c:pt>
                <c:pt idx="134">
                  <c:v>94.546999999999997</c:v>
                </c:pt>
                <c:pt idx="135">
                  <c:v>93.849000000000004</c:v>
                </c:pt>
                <c:pt idx="136">
                  <c:v>94.433999999999997</c:v>
                </c:pt>
                <c:pt idx="137">
                  <c:v>94.113</c:v>
                </c:pt>
                <c:pt idx="138">
                  <c:v>93.792000000000002</c:v>
                </c:pt>
                <c:pt idx="139">
                  <c:v>94.867999999999995</c:v>
                </c:pt>
                <c:pt idx="140">
                  <c:v>94.528000000000006</c:v>
                </c:pt>
                <c:pt idx="141">
                  <c:v>93.849000000000004</c:v>
                </c:pt>
                <c:pt idx="142">
                  <c:v>95.113</c:v>
                </c:pt>
                <c:pt idx="143">
                  <c:v>94.263999999999996</c:v>
                </c:pt>
                <c:pt idx="144">
                  <c:v>93.433999999999997</c:v>
                </c:pt>
                <c:pt idx="145">
                  <c:v>93.603999999999999</c:v>
                </c:pt>
                <c:pt idx="146">
                  <c:v>93.623000000000005</c:v>
                </c:pt>
                <c:pt idx="147">
                  <c:v>94.433999999999997</c:v>
                </c:pt>
                <c:pt idx="148">
                  <c:v>92.716999999999999</c:v>
                </c:pt>
                <c:pt idx="149">
                  <c:v>93</c:v>
                </c:pt>
                <c:pt idx="150">
                  <c:v>93.623000000000005</c:v>
                </c:pt>
                <c:pt idx="151">
                  <c:v>92.566000000000003</c:v>
                </c:pt>
                <c:pt idx="152">
                  <c:v>91.66</c:v>
                </c:pt>
                <c:pt idx="153">
                  <c:v>92</c:v>
                </c:pt>
                <c:pt idx="154">
                  <c:v>91.603999999999999</c:v>
                </c:pt>
                <c:pt idx="155">
                  <c:v>91.453000000000003</c:v>
                </c:pt>
                <c:pt idx="156">
                  <c:v>91.376999999999995</c:v>
                </c:pt>
                <c:pt idx="157">
                  <c:v>91.546999999999997</c:v>
                </c:pt>
                <c:pt idx="158">
                  <c:v>91.283000000000001</c:v>
                </c:pt>
                <c:pt idx="159">
                  <c:v>91.113</c:v>
                </c:pt>
                <c:pt idx="160">
                  <c:v>90.509</c:v>
                </c:pt>
                <c:pt idx="161">
                  <c:v>90.716999999999999</c:v>
                </c:pt>
                <c:pt idx="162">
                  <c:v>90.17</c:v>
                </c:pt>
                <c:pt idx="163">
                  <c:v>90.754999999999995</c:v>
                </c:pt>
                <c:pt idx="164">
                  <c:v>89.491</c:v>
                </c:pt>
                <c:pt idx="165">
                  <c:v>88.849000000000004</c:v>
                </c:pt>
                <c:pt idx="166">
                  <c:v>89.849000000000004</c:v>
                </c:pt>
                <c:pt idx="167">
                  <c:v>89.453000000000003</c:v>
                </c:pt>
                <c:pt idx="168">
                  <c:v>90.697999999999993</c:v>
                </c:pt>
                <c:pt idx="169">
                  <c:v>90.358000000000004</c:v>
                </c:pt>
                <c:pt idx="170">
                  <c:v>89.697999999999993</c:v>
                </c:pt>
                <c:pt idx="171">
                  <c:v>89.566000000000003</c:v>
                </c:pt>
                <c:pt idx="172">
                  <c:v>90.093999999999994</c:v>
                </c:pt>
                <c:pt idx="173">
                  <c:v>90.471999999999994</c:v>
                </c:pt>
                <c:pt idx="174">
                  <c:v>88.867999999999995</c:v>
                </c:pt>
                <c:pt idx="175">
                  <c:v>89.075000000000003</c:v>
                </c:pt>
                <c:pt idx="176">
                  <c:v>88.942999999999998</c:v>
                </c:pt>
                <c:pt idx="177">
                  <c:v>88.811000000000007</c:v>
                </c:pt>
                <c:pt idx="178">
                  <c:v>88.980999999999995</c:v>
                </c:pt>
                <c:pt idx="179">
                  <c:v>89.207999999999998</c:v>
                </c:pt>
                <c:pt idx="180">
                  <c:v>89.376999999999995</c:v>
                </c:pt>
                <c:pt idx="181">
                  <c:v>89.736000000000004</c:v>
                </c:pt>
                <c:pt idx="182">
                  <c:v>89.358000000000004</c:v>
                </c:pt>
                <c:pt idx="183">
                  <c:v>89.736000000000004</c:v>
                </c:pt>
                <c:pt idx="184">
                  <c:v>89.093999999999994</c:v>
                </c:pt>
                <c:pt idx="185">
                  <c:v>89.774000000000001</c:v>
                </c:pt>
                <c:pt idx="186">
                  <c:v>88.697999999999993</c:v>
                </c:pt>
                <c:pt idx="187">
                  <c:v>89.924999999999997</c:v>
                </c:pt>
                <c:pt idx="188">
                  <c:v>89.716999999999999</c:v>
                </c:pt>
                <c:pt idx="189">
                  <c:v>88.453000000000003</c:v>
                </c:pt>
                <c:pt idx="190">
                  <c:v>88.546999999999997</c:v>
                </c:pt>
                <c:pt idx="191">
                  <c:v>88.207999999999998</c:v>
                </c:pt>
                <c:pt idx="192">
                  <c:v>87.34</c:v>
                </c:pt>
                <c:pt idx="193">
                  <c:v>87.019000000000005</c:v>
                </c:pt>
                <c:pt idx="194">
                  <c:v>86.358000000000004</c:v>
                </c:pt>
                <c:pt idx="195">
                  <c:v>86.980999999999995</c:v>
                </c:pt>
                <c:pt idx="196">
                  <c:v>88.376999999999995</c:v>
                </c:pt>
                <c:pt idx="197">
                  <c:v>88.019000000000005</c:v>
                </c:pt>
                <c:pt idx="198">
                  <c:v>87.188999999999993</c:v>
                </c:pt>
                <c:pt idx="199">
                  <c:v>86.566000000000003</c:v>
                </c:pt>
                <c:pt idx="200">
                  <c:v>87.792000000000002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105.67001641207121</c:v>
                </c:pt>
                <c:pt idx="12">
                  <c:v>105.61626184698974</c:v>
                </c:pt>
                <c:pt idx="13">
                  <c:v>105.5625149426302</c:v>
                </c:pt>
                <c:pt idx="14">
                  <c:v>105.50877623831585</c:v>
                </c:pt>
                <c:pt idx="15">
                  <c:v>105.45504630606654</c:v>
                </c:pt>
                <c:pt idx="16">
                  <c:v>105.4013257518772</c:v>
                </c:pt>
                <c:pt idx="17">
                  <c:v>105.34761521693761</c:v>
                </c:pt>
                <c:pt idx="18">
                  <c:v>105.29391537876907</c:v>
                </c:pt>
                <c:pt idx="19">
                  <c:v>105.24022695225112</c:v>
                </c:pt>
                <c:pt idx="20">
                  <c:v>105.18655069050583</c:v>
                </c:pt>
                <c:pt idx="21">
                  <c:v>105.1328873856024</c:v>
                </c:pt>
                <c:pt idx="22">
                  <c:v>105.07923786903916</c:v>
                </c:pt>
                <c:pt idx="23">
                  <c:v>105.02560301195251</c:v>
                </c:pt>
                <c:pt idx="24">
                  <c:v>104.97198372499618</c:v>
                </c:pt>
                <c:pt idx="25">
                  <c:v>104.91838095782413</c:v>
                </c:pt>
                <c:pt idx="26">
                  <c:v>104.86479569810191</c:v>
                </c:pt>
                <c:pt idx="27">
                  <c:v>104.81122896996004</c:v>
                </c:pt>
                <c:pt idx="28">
                  <c:v>104.75768183179068</c:v>
                </c:pt>
                <c:pt idx="29">
                  <c:v>104.70415537327688</c:v>
                </c:pt>
                <c:pt idx="30">
                  <c:v>104.65065071153398</c:v>
                </c:pt>
                <c:pt idx="31">
                  <c:v>104.59716898625396</c:v>
                </c:pt>
                <c:pt idx="32">
                  <c:v>104.54371135385443</c:v>
                </c:pt>
                <c:pt idx="33">
                  <c:v>104.49027898116559</c:v>
                </c:pt>
                <c:pt idx="34">
                  <c:v>104.43687304138975</c:v>
                </c:pt>
                <c:pt idx="35">
                  <c:v>104.38349472347818</c:v>
                </c:pt>
                <c:pt idx="36">
                  <c:v>104.33014529616777</c:v>
                </c:pt>
                <c:pt idx="37">
                  <c:v>104.27682636905612</c:v>
                </c:pt>
                <c:pt idx="38">
                  <c:v>104.22354081209211</c:v>
                </c:pt>
                <c:pt idx="39">
                  <c:v>104.17029573767395</c:v>
                </c:pt>
                <c:pt idx="40">
                  <c:v>104.11711155451458</c:v>
                </c:pt>
                <c:pt idx="41">
                  <c:v>104.06404780994897</c:v>
                </c:pt>
                <c:pt idx="42">
                  <c:v>104.01127256605756</c:v>
                </c:pt>
                <c:pt idx="43">
                  <c:v>103.959237399625</c:v>
                </c:pt>
                <c:pt idx="44">
                  <c:v>103.90909143868839</c:v>
                </c:pt>
                <c:pt idx="45">
                  <c:v>103.86359786276714</c:v>
                </c:pt>
                <c:pt idx="46">
                  <c:v>103.82902566486432</c:v>
                </c:pt>
                <c:pt idx="47">
                  <c:v>103.81877414697659</c:v>
                </c:pt>
                <c:pt idx="48">
                  <c:v>103.85977658277447</c:v>
                </c:pt>
                <c:pt idx="49">
                  <c:v>104.00282996870025</c:v>
                </c:pt>
                <c:pt idx="50">
                  <c:v>104.33756065588608</c:v>
                </c:pt>
                <c:pt idx="51">
                  <c:v>105.01130590219013</c:v>
                </c:pt>
                <c:pt idx="52">
                  <c:v>106.24842075237348</c:v>
                </c:pt>
                <c:pt idx="53">
                  <c:v>108.36256620756846</c:v>
                </c:pt>
                <c:pt idx="54">
                  <c:v>111.75052712128765</c:v>
                </c:pt>
                <c:pt idx="55">
                  <c:v>116.85434862216191</c:v>
                </c:pt>
                <c:pt idx="56">
                  <c:v>124.08204216930308</c:v>
                </c:pt>
                <c:pt idx="57">
                  <c:v>133.68798263051846</c:v>
                </c:pt>
                <c:pt idx="58">
                  <c:v>145.63171720076227</c:v>
                </c:pt>
                <c:pt idx="59">
                  <c:v>159.45313515230643</c:v>
                </c:pt>
                <c:pt idx="60">
                  <c:v>174.21378333714895</c:v>
                </c:pt>
                <c:pt idx="61">
                  <c:v>188.54906555318047</c:v>
                </c:pt>
                <c:pt idx="62">
                  <c:v>200.84968458257455</c:v>
                </c:pt>
                <c:pt idx="63">
                  <c:v>209.54823395914812</c:v>
                </c:pt>
                <c:pt idx="64">
                  <c:v>213.44358539639174</c:v>
                </c:pt>
                <c:pt idx="65">
                  <c:v>211.97115467562313</c:v>
                </c:pt>
                <c:pt idx="66">
                  <c:v>205.33528074003905</c:v>
                </c:pt>
                <c:pt idx="67">
                  <c:v>194.46096013810418</c:v>
                </c:pt>
                <c:pt idx="68">
                  <c:v>180.78070022970462</c:v>
                </c:pt>
                <c:pt idx="69">
                  <c:v>165.92437281360893</c:v>
                </c:pt>
                <c:pt idx="70">
                  <c:v>151.40502151606017</c:v>
                </c:pt>
                <c:pt idx="71">
                  <c:v>138.38422067909141</c:v>
                </c:pt>
                <c:pt idx="72">
                  <c:v>127.56515738936031</c:v>
                </c:pt>
                <c:pt idx="73">
                  <c:v>119.21816494418555</c:v>
                </c:pt>
                <c:pt idx="74">
                  <c:v>113.30909894173544</c:v>
                </c:pt>
                <c:pt idx="75">
                  <c:v>109.68293286354813</c:v>
                </c:pt>
                <c:pt idx="76">
                  <c:v>108.24853895196799</c:v>
                </c:pt>
                <c:pt idx="77">
                  <c:v>109.10617414842893</c:v>
                </c:pt>
                <c:pt idx="78">
                  <c:v>112.55524616277407</c:v>
                </c:pt>
                <c:pt idx="79">
                  <c:v>118.93264306359799</c:v>
                </c:pt>
                <c:pt idx="80">
                  <c:v>128.28704721176453</c:v>
                </c:pt>
                <c:pt idx="81">
                  <c:v>139.99720191348513</c:v>
                </c:pt>
                <c:pt idx="82">
                  <c:v>152.54403167681372</c:v>
                </c:pt>
                <c:pt idx="83">
                  <c:v>163.65525151469041</c:v>
                </c:pt>
                <c:pt idx="84">
                  <c:v>170.89071020040043</c:v>
                </c:pt>
                <c:pt idx="85">
                  <c:v>172.47548966753808</c:v>
                </c:pt>
                <c:pt idx="86">
                  <c:v>167.98515715558429</c:v>
                </c:pt>
                <c:pt idx="87">
                  <c:v>158.51472573322241</c:v>
                </c:pt>
                <c:pt idx="88">
                  <c:v>146.23503640734774</c:v>
                </c:pt>
                <c:pt idx="89">
                  <c:v>133.57883960946202</c:v>
                </c:pt>
                <c:pt idx="90">
                  <c:v>122.47048853552258</c:v>
                </c:pt>
                <c:pt idx="91">
                  <c:v>113.92106230286774</c:v>
                </c:pt>
                <c:pt idx="92">
                  <c:v>108.05750399072875</c:v>
                </c:pt>
                <c:pt idx="93">
                  <c:v>104.43163996046218</c:v>
                </c:pt>
                <c:pt idx="94">
                  <c:v>102.38403054606309</c:v>
                </c:pt>
                <c:pt idx="95">
                  <c:v>101.30528394327565</c:v>
                </c:pt>
                <c:pt idx="96">
                  <c:v>100.75144890918133</c:v>
                </c:pt>
                <c:pt idx="97">
                  <c:v>100.45011001308586</c:v>
                </c:pt>
                <c:pt idx="98">
                  <c:v>100.2563088506726</c:v>
                </c:pt>
                <c:pt idx="99">
                  <c:v>100.10211261866085</c:v>
                </c:pt>
                <c:pt idx="100">
                  <c:v>99.95924821038264</c:v>
                </c:pt>
                <c:pt idx="101">
                  <c:v>99.817249286506623</c:v>
                </c:pt>
                <c:pt idx="102">
                  <c:v>99.672722487571349</c:v>
                </c:pt>
                <c:pt idx="103">
                  <c:v>99.524791663456583</c:v>
                </c:pt>
                <c:pt idx="104">
                  <c:v>99.373404306562705</c:v>
                </c:pt>
                <c:pt idx="105">
                  <c:v>99.218792937782496</c:v>
                </c:pt>
                <c:pt idx="106">
                  <c:v>99.06139174739738</c:v>
                </c:pt>
                <c:pt idx="107">
                  <c:v>98.902036609131855</c:v>
                </c:pt>
                <c:pt idx="108">
                  <c:v>98.742560192504456</c:v>
                </c:pt>
                <c:pt idx="109">
                  <c:v>98.58703711757677</c:v>
                </c:pt>
                <c:pt idx="110">
                  <c:v>98.443828280908221</c:v>
                </c:pt>
                <c:pt idx="111">
                  <c:v>98.327944968948714</c:v>
                </c:pt>
                <c:pt idx="112">
                  <c:v>98.261978296617741</c:v>
                </c:pt>
                <c:pt idx="113">
                  <c:v>98.272547391317644</c:v>
                </c:pt>
                <c:pt idx="114">
                  <c:v>98.379621489311617</c:v>
                </c:pt>
                <c:pt idx="115">
                  <c:v>98.579936620727409</c:v>
                </c:pt>
                <c:pt idx="116">
                  <c:v>98.83232341823458</c:v>
                </c:pt>
                <c:pt idx="117">
                  <c:v>99.057129751896895</c:v>
                </c:pt>
                <c:pt idx="118">
                  <c:v>99.157668974276447</c:v>
                </c:pt>
                <c:pt idx="119">
                  <c:v>99.057994655073642</c:v>
                </c:pt>
                <c:pt idx="120">
                  <c:v>98.737355211343655</c:v>
                </c:pt>
                <c:pt idx="121">
                  <c:v>98.240190739632709</c:v>
                </c:pt>
                <c:pt idx="122">
                  <c:v>97.655194920482458</c:v>
                </c:pt>
                <c:pt idx="123">
                  <c:v>97.076850560398753</c:v>
                </c:pt>
                <c:pt idx="124">
                  <c:v>96.572039666832922</c:v>
                </c:pt>
                <c:pt idx="125">
                  <c:v>96.167012410021599</c:v>
                </c:pt>
                <c:pt idx="126">
                  <c:v>95.854616057286165</c:v>
                </c:pt>
                <c:pt idx="127">
                  <c:v>95.611010171738158</c:v>
                </c:pt>
                <c:pt idx="128">
                  <c:v>95.410619842390162</c:v>
                </c:pt>
                <c:pt idx="129">
                  <c:v>95.23409457230035</c:v>
                </c:pt>
                <c:pt idx="130">
                  <c:v>95.070003731436714</c:v>
                </c:pt>
                <c:pt idx="131">
                  <c:v>94.913491840702136</c:v>
                </c:pt>
                <c:pt idx="132">
                  <c:v>94.764622832514192</c:v>
                </c:pt>
                <c:pt idx="133">
                  <c:v>94.627565192091765</c:v>
                </c:pt>
                <c:pt idx="134">
                  <c:v>94.510371325616234</c:v>
                </c:pt>
                <c:pt idx="135">
                  <c:v>94.42422862084787</c:v>
                </c:pt>
                <c:pt idx="136">
                  <c:v>94.38080747581408</c:v>
                </c:pt>
                <c:pt idx="137">
                  <c:v>94.386995677487235</c:v>
                </c:pt>
                <c:pt idx="138">
                  <c:v>94.438067390460887</c:v>
                </c:pt>
                <c:pt idx="139">
                  <c:v>94.512541683956172</c:v>
                </c:pt>
                <c:pt idx="140">
                  <c:v>94.572963976392344</c:v>
                </c:pt>
                <c:pt idx="141">
                  <c:v>94.574937795304592</c:v>
                </c:pt>
                <c:pt idx="142">
                  <c:v>94.482129554763972</c:v>
                </c:pt>
                <c:pt idx="143">
                  <c:v>94.280459380497959</c:v>
                </c:pt>
                <c:pt idx="144">
                  <c:v>93.983928564085232</c:v>
                </c:pt>
                <c:pt idx="145">
                  <c:v>93.62879245590392</c:v>
                </c:pt>
                <c:pt idx="146">
                  <c:v>93.259369995700013</c:v>
                </c:pt>
                <c:pt idx="147">
                  <c:v>92.913039289942077</c:v>
                </c:pt>
                <c:pt idx="148">
                  <c:v>92.611206097980741</c:v>
                </c:pt>
                <c:pt idx="149">
                  <c:v>92.35852195759206</c:v>
                </c:pt>
                <c:pt idx="150">
                  <c:v>92.148022120126129</c:v>
                </c:pt>
                <c:pt idx="151">
                  <c:v>91.967940980772923</c:v>
                </c:pt>
                <c:pt idx="152">
                  <c:v>91.806921982106857</c:v>
                </c:pt>
                <c:pt idx="153">
                  <c:v>91.656499378937482</c:v>
                </c:pt>
                <c:pt idx="154">
                  <c:v>91.511402274328049</c:v>
                </c:pt>
                <c:pt idx="155">
                  <c:v>91.36879515446816</c:v>
                </c:pt>
                <c:pt idx="156">
                  <c:v>91.227333452526437</c:v>
                </c:pt>
                <c:pt idx="157">
                  <c:v>91.086445165085792</c:v>
                </c:pt>
                <c:pt idx="158">
                  <c:v>90.945905914645323</c:v>
                </c:pt>
                <c:pt idx="159">
                  <c:v>90.805629368267873</c:v>
                </c:pt>
                <c:pt idx="160">
                  <c:v>90.665578320570887</c:v>
                </c:pt>
                <c:pt idx="161">
                  <c:v>90.525731671808146</c:v>
                </c:pt>
                <c:pt idx="162">
                  <c:v>90.386073561414591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105.67001641207121</c:v>
                </c:pt>
                <c:pt idx="12">
                  <c:v>105.61626184698974</c:v>
                </c:pt>
                <c:pt idx="13">
                  <c:v>105.5625149426302</c:v>
                </c:pt>
                <c:pt idx="14">
                  <c:v>105.50877623831585</c:v>
                </c:pt>
                <c:pt idx="15">
                  <c:v>105.45504630606654</c:v>
                </c:pt>
                <c:pt idx="16">
                  <c:v>105.4013257518772</c:v>
                </c:pt>
                <c:pt idx="17">
                  <c:v>105.34761521693761</c:v>
                </c:pt>
                <c:pt idx="18">
                  <c:v>105.29391537876907</c:v>
                </c:pt>
                <c:pt idx="19">
                  <c:v>105.24022695225112</c:v>
                </c:pt>
                <c:pt idx="20">
                  <c:v>105.18655069050583</c:v>
                </c:pt>
                <c:pt idx="21">
                  <c:v>105.1328873856024</c:v>
                </c:pt>
                <c:pt idx="22">
                  <c:v>105.07923786903916</c:v>
                </c:pt>
                <c:pt idx="23">
                  <c:v>105.02560301195251</c:v>
                </c:pt>
                <c:pt idx="24">
                  <c:v>104.97198372499618</c:v>
                </c:pt>
                <c:pt idx="25">
                  <c:v>104.91838095782413</c:v>
                </c:pt>
                <c:pt idx="26">
                  <c:v>104.86479569810189</c:v>
                </c:pt>
                <c:pt idx="27">
                  <c:v>104.81122896995988</c:v>
                </c:pt>
                <c:pt idx="28">
                  <c:v>104.75768183178968</c:v>
                </c:pt>
                <c:pt idx="29">
                  <c:v>104.70415537327112</c:v>
                </c:pt>
                <c:pt idx="30">
                  <c:v>104.65065071150212</c:v>
                </c:pt>
                <c:pt idx="31">
                  <c:v>104.59716898608599</c:v>
                </c:pt>
                <c:pt idx="32">
                  <c:v>104.54371135301164</c:v>
                </c:pt>
                <c:pt idx="33">
                  <c:v>104.49027897714024</c:v>
                </c:pt>
                <c:pt idx="34">
                  <c:v>104.4368730230879</c:v>
                </c:pt>
                <c:pt idx="35">
                  <c:v>104.38349464426662</c:v>
                </c:pt>
                <c:pt idx="36">
                  <c:v>104.33014496981619</c:v>
                </c:pt>
                <c:pt idx="37">
                  <c:v>104.27682508912621</c:v>
                </c:pt>
                <c:pt idx="38">
                  <c:v>104.22353603360997</c:v>
                </c:pt>
                <c:pt idx="39">
                  <c:v>104.17027875535241</c:v>
                </c:pt>
                <c:pt idx="40">
                  <c:v>104.11705410220806</c:v>
                </c:pt>
                <c:pt idx="41">
                  <c:v>104.06386278887639</c:v>
                </c:pt>
                <c:pt idx="42">
                  <c:v>104.0107053634276</c:v>
                </c:pt>
                <c:pt idx="43">
                  <c:v>103.95758216869262</c:v>
                </c:pt>
                <c:pt idx="44">
                  <c:v>103.90449329786756</c:v>
                </c:pt>
                <c:pt idx="45">
                  <c:v>103.85143854361264</c:v>
                </c:pt>
                <c:pt idx="46">
                  <c:v>103.79841733985168</c:v>
                </c:pt>
                <c:pt idx="47">
                  <c:v>103.745428695398</c:v>
                </c:pt>
                <c:pt idx="48">
                  <c:v>103.69247111844844</c:v>
                </c:pt>
                <c:pt idx="49">
                  <c:v>103.63954253089784</c:v>
                </c:pt>
                <c:pt idx="50">
                  <c:v>103.58664017133441</c:v>
                </c:pt>
                <c:pt idx="51">
                  <c:v>103.53376048548184</c:v>
                </c:pt>
                <c:pt idx="52">
                  <c:v>103.48089900275841</c:v>
                </c:pt>
                <c:pt idx="53">
                  <c:v>103.42805019753052</c:v>
                </c:pt>
                <c:pt idx="54">
                  <c:v>103.37520733354893</c:v>
                </c:pt>
                <c:pt idx="55">
                  <c:v>103.32236228997522</c:v>
                </c:pt>
                <c:pt idx="56">
                  <c:v>103.26950536734003</c:v>
                </c:pt>
                <c:pt idx="57">
                  <c:v>103.21662507172579</c:v>
                </c:pt>
                <c:pt idx="58">
                  <c:v>103.1637078754466</c:v>
                </c:pt>
                <c:pt idx="59">
                  <c:v>103.11073795251335</c:v>
                </c:pt>
                <c:pt idx="60">
                  <c:v>103.05769688723481</c:v>
                </c:pt>
                <c:pt idx="61">
                  <c:v>103.00456335442853</c:v>
                </c:pt>
                <c:pt idx="62">
                  <c:v>102.95131276991515</c:v>
                </c:pt>
                <c:pt idx="63">
                  <c:v>102.89791691026407</c:v>
                </c:pt>
                <c:pt idx="64">
                  <c:v>102.84434350116733</c:v>
                </c:pt>
                <c:pt idx="65">
                  <c:v>102.79055577436752</c:v>
                </c:pt>
                <c:pt idx="66">
                  <c:v>102.7365119937801</c:v>
                </c:pt>
                <c:pt idx="67">
                  <c:v>102.68216495235673</c:v>
                </c:pt>
                <c:pt idx="68">
                  <c:v>102.6274614423682</c:v>
                </c:pt>
                <c:pt idx="69">
                  <c:v>102.57234170316799</c:v>
                </c:pt>
                <c:pt idx="70">
                  <c:v>102.51673885216341</c:v>
                </c:pt>
                <c:pt idx="71">
                  <c:v>102.46057830669052</c:v>
                </c:pt>
                <c:pt idx="72">
                  <c:v>102.40377720678222</c:v>
                </c:pt>
                <c:pt idx="73">
                  <c:v>102.34624385143968</c:v>
                </c:pt>
                <c:pt idx="74">
                  <c:v>102.28787716395522</c:v>
                </c:pt>
                <c:pt idx="75">
                  <c:v>102.22856620505692</c:v>
                </c:pt>
                <c:pt idx="76">
                  <c:v>102.16818975608766</c:v>
                </c:pt>
                <c:pt idx="77">
                  <c:v>102.1066159979939</c:v>
                </c:pt>
                <c:pt idx="78">
                  <c:v>102.0437023154379</c:v>
                </c:pt>
                <c:pt idx="79">
                  <c:v>101.97929525865997</c:v>
                </c:pt>
                <c:pt idx="80">
                  <c:v>101.91323069855483</c:v>
                </c:pt>
                <c:pt idx="81">
                  <c:v>101.84533421246785</c:v>
                </c:pt>
                <c:pt idx="82">
                  <c:v>101.77542173909674</c:v>
                </c:pt>
                <c:pt idx="83">
                  <c:v>101.70330054018046</c:v>
                </c:pt>
                <c:pt idx="84">
                  <c:v>101.62877050392719</c:v>
                </c:pt>
                <c:pt idx="85">
                  <c:v>101.55162581993632</c:v>
                </c:pt>
                <c:pt idx="86">
                  <c:v>101.47165704730858</c:v>
                </c:pt>
                <c:pt idx="87">
                  <c:v>101.38865358641952</c:v>
                </c:pt>
                <c:pt idx="88">
                  <c:v>101.30240655032411</c:v>
                </c:pt>
                <c:pt idx="89">
                  <c:v>101.21271201406435</c:v>
                </c:pt>
                <c:pt idx="90">
                  <c:v>101.11937459967028</c:v>
                </c:pt>
                <c:pt idx="91">
                  <c:v>101.02221133212956</c:v>
                </c:pt>
                <c:pt idx="92">
                  <c:v>100.9210556781823</c:v>
                </c:pt>
                <c:pt idx="93">
                  <c:v>100.81576165697649</c:v>
                </c:pt>
                <c:pt idx="94">
                  <c:v>100.70620789119515</c:v>
                </c:pt>
                <c:pt idx="95">
                  <c:v>100.59230145122902</c:v>
                </c:pt>
                <c:pt idx="96">
                  <c:v>100.47398133531354</c:v>
                </c:pt>
                <c:pt idx="97">
                  <c:v>100.35122142706243</c:v>
                </c:pt>
                <c:pt idx="98">
                  <c:v>100.22403277984837</c:v>
                </c:pt>
                <c:pt idx="99">
                  <c:v>100.09246509564679</c:v>
                </c:pt>
                <c:pt idx="100">
                  <c:v>99.956607294061371</c:v>
                </c:pt>
                <c:pt idx="101">
                  <c:v>99.816587104096044</c:v>
                </c:pt>
                <c:pt idx="102">
                  <c:v>99.672569654706308</c:v>
                </c:pt>
                <c:pt idx="103">
                  <c:v>99.524755087321807</c:v>
                </c:pt>
                <c:pt idx="104">
                  <c:v>99.37337526092756</c:v>
                </c:pt>
                <c:pt idx="105">
                  <c:v>99.218689664295709</c:v>
                </c:pt>
                <c:pt idx="106">
                  <c:v>99.060980687176908</c:v>
                </c:pt>
                <c:pt idx="107">
                  <c:v>98.900548429898805</c:v>
                </c:pt>
                <c:pt idx="108">
                  <c:v>98.737705247004101</c:v>
                </c:pt>
                <c:pt idx="109">
                  <c:v>98.572770224508645</c:v>
                </c:pt>
                <c:pt idx="110">
                  <c:v>98.406063782422834</c:v>
                </c:pt>
                <c:pt idx="111">
                  <c:v>98.237902575727503</c:v>
                </c:pt>
                <c:pt idx="112">
                  <c:v>98.068594840207723</c:v>
                </c:pt>
                <c:pt idx="113">
                  <c:v>97.898436297092431</c:v>
                </c:pt>
                <c:pt idx="114">
                  <c:v>97.727706695177886</c:v>
                </c:pt>
                <c:pt idx="115">
                  <c:v>97.556667033742713</c:v>
                </c:pt>
                <c:pt idx="116">
                  <c:v>97.385557476439686</c:v>
                </c:pt>
                <c:pt idx="117">
                  <c:v>97.214595937280933</c:v>
                </c:pt>
                <c:pt idx="118">
                  <c:v>97.043977296017871</c:v>
                </c:pt>
                <c:pt idx="119">
                  <c:v>96.873873182242704</c:v>
                </c:pt>
                <c:pt idx="120">
                  <c:v>96.704432255457235</c:v>
                </c:pt>
                <c:pt idx="121">
                  <c:v>96.53578090178047</c:v>
                </c:pt>
                <c:pt idx="122">
                  <c:v>96.368024266213425</c:v>
                </c:pt>
                <c:pt idx="123">
                  <c:v>96.201247541573437</c:v>
                </c:pt>
                <c:pt idx="124">
                  <c:v>96.035517440413756</c:v>
                </c:pt>
                <c:pt idx="125">
                  <c:v>95.870883783537238</c:v>
                </c:pt>
                <c:pt idx="126">
                  <c:v>95.707381147262282</c:v>
                </c:pt>
                <c:pt idx="127">
                  <c:v>95.545030520692677</c:v>
                </c:pt>
                <c:pt idx="128">
                  <c:v>95.383840933316435</c:v>
                </c:pt>
                <c:pt idx="129">
                  <c:v>95.223811021884629</c:v>
                </c:pt>
                <c:pt idx="130">
                  <c:v>95.064930513411255</c:v>
                </c:pt>
                <c:pt idx="131">
                  <c:v>94.90718160811295</c:v>
                </c:pt>
                <c:pt idx="132">
                  <c:v>94.750540252091355</c:v>
                </c:pt>
                <c:pt idx="133">
                  <c:v>94.594977294543767</c:v>
                </c:pt>
                <c:pt idx="134">
                  <c:v>94.440459528312189</c:v>
                </c:pt>
                <c:pt idx="135">
                  <c:v>94.28695061572526</c:v>
                </c:pt>
                <c:pt idx="136">
                  <c:v>94.134411904052428</c:v>
                </c:pt>
                <c:pt idx="137">
                  <c:v>93.982803136579861</c:v>
                </c:pt>
                <c:pt idx="138">
                  <c:v>93.832083066444582</c:v>
                </c:pt>
                <c:pt idx="139">
                  <c:v>93.682209981025935</c:v>
                </c:pt>
                <c:pt idx="140">
                  <c:v>93.533142144990705</c:v>
                </c:pt>
                <c:pt idx="141">
                  <c:v>93.384838170099229</c:v>
                </c:pt>
                <c:pt idx="142">
                  <c:v>93.237257319677553</c:v>
                </c:pt>
                <c:pt idx="143">
                  <c:v>93.090359755307219</c:v>
                </c:pt>
                <c:pt idx="144">
                  <c:v>92.944106732825773</c:v>
                </c:pt>
                <c:pt idx="145">
                  <c:v>92.798460754209245</c:v>
                </c:pt>
                <c:pt idx="146">
                  <c:v>92.653385681354251</c:v>
                </c:pt>
                <c:pt idx="147">
                  <c:v>92.508846817212842</c:v>
                </c:pt>
                <c:pt idx="148">
                  <c:v>92.36481095917965</c:v>
                </c:pt>
                <c:pt idx="149">
                  <c:v>92.221246429096027</c:v>
                </c:pt>
                <c:pt idx="150">
                  <c:v>92.078123083733445</c:v>
                </c:pt>
                <c:pt idx="151">
                  <c:v>91.935412309147708</c:v>
                </c:pt>
                <c:pt idx="152">
                  <c:v>91.79308700186661</c:v>
                </c:pt>
                <c:pt idx="153">
                  <c:v>91.651121539479448</c:v>
                </c:pt>
                <c:pt idx="154">
                  <c:v>91.509491742845128</c:v>
                </c:pt>
                <c:pt idx="155">
                  <c:v>91.36817483181774</c:v>
                </c:pt>
                <c:pt idx="156">
                  <c:v>91.227149376108258</c:v>
                </c:pt>
                <c:pt idx="157">
                  <c:v>91.086395242652401</c:v>
                </c:pt>
                <c:pt idx="158">
                  <c:v>90.945893540636746</c:v>
                </c:pt>
                <c:pt idx="159">
                  <c:v>90.805626565144877</c:v>
                </c:pt>
                <c:pt idx="160">
                  <c:v>90.665577740219575</c:v>
                </c:pt>
                <c:pt idx="161">
                  <c:v>90.525731561994363</c:v>
                </c:pt>
                <c:pt idx="162">
                  <c:v>90.386073542423944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4464"/>
        <c:axId val="421164856"/>
      </c:scatterChart>
      <c:valAx>
        <c:axId val="421164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4856"/>
        <c:crosses val="autoZero"/>
        <c:crossBetween val="midCat"/>
      </c:valAx>
      <c:valAx>
        <c:axId val="421164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96.406999999999996</c:v>
                </c:pt>
                <c:pt idx="1">
                  <c:v>96.480999999999995</c:v>
                </c:pt>
                <c:pt idx="2">
                  <c:v>97.296000000000006</c:v>
                </c:pt>
                <c:pt idx="3">
                  <c:v>98.221999999999994</c:v>
                </c:pt>
                <c:pt idx="4">
                  <c:v>98.167000000000002</c:v>
                </c:pt>
                <c:pt idx="5">
                  <c:v>98.221999999999994</c:v>
                </c:pt>
                <c:pt idx="6">
                  <c:v>98.111000000000004</c:v>
                </c:pt>
                <c:pt idx="7">
                  <c:v>97.611000000000004</c:v>
                </c:pt>
                <c:pt idx="8">
                  <c:v>98.647999999999996</c:v>
                </c:pt>
                <c:pt idx="9">
                  <c:v>97.593000000000004</c:v>
                </c:pt>
                <c:pt idx="10">
                  <c:v>97.426000000000002</c:v>
                </c:pt>
                <c:pt idx="11">
                  <c:v>98.406999999999996</c:v>
                </c:pt>
                <c:pt idx="12">
                  <c:v>98.703999999999994</c:v>
                </c:pt>
                <c:pt idx="13">
                  <c:v>99.426000000000002</c:v>
                </c:pt>
                <c:pt idx="14">
                  <c:v>98.555999999999997</c:v>
                </c:pt>
                <c:pt idx="15">
                  <c:v>98.406999999999996</c:v>
                </c:pt>
                <c:pt idx="16">
                  <c:v>97.406999999999996</c:v>
                </c:pt>
                <c:pt idx="17">
                  <c:v>98.406999999999996</c:v>
                </c:pt>
                <c:pt idx="18">
                  <c:v>98.962999999999994</c:v>
                </c:pt>
                <c:pt idx="19">
                  <c:v>98.647999999999996</c:v>
                </c:pt>
                <c:pt idx="20">
                  <c:v>98.759</c:v>
                </c:pt>
                <c:pt idx="21">
                  <c:v>99.073999999999998</c:v>
                </c:pt>
                <c:pt idx="22">
                  <c:v>99.426000000000002</c:v>
                </c:pt>
                <c:pt idx="23">
                  <c:v>100.093</c:v>
                </c:pt>
                <c:pt idx="24">
                  <c:v>99.185000000000002</c:v>
                </c:pt>
                <c:pt idx="25">
                  <c:v>98.352000000000004</c:v>
                </c:pt>
                <c:pt idx="26">
                  <c:v>99.352000000000004</c:v>
                </c:pt>
                <c:pt idx="27">
                  <c:v>99.980999999999995</c:v>
                </c:pt>
                <c:pt idx="28">
                  <c:v>99.778000000000006</c:v>
                </c:pt>
                <c:pt idx="29">
                  <c:v>99.573999999999998</c:v>
                </c:pt>
                <c:pt idx="30">
                  <c:v>99.147999999999996</c:v>
                </c:pt>
                <c:pt idx="31">
                  <c:v>98.167000000000002</c:v>
                </c:pt>
                <c:pt idx="32">
                  <c:v>99.906999999999996</c:v>
                </c:pt>
                <c:pt idx="33">
                  <c:v>100.22199999999999</c:v>
                </c:pt>
                <c:pt idx="34">
                  <c:v>100.111</c:v>
                </c:pt>
                <c:pt idx="35">
                  <c:v>101.185</c:v>
                </c:pt>
                <c:pt idx="36">
                  <c:v>101.944</c:v>
                </c:pt>
                <c:pt idx="37">
                  <c:v>102.056</c:v>
                </c:pt>
                <c:pt idx="38">
                  <c:v>101.407</c:v>
                </c:pt>
                <c:pt idx="39">
                  <c:v>102.167</c:v>
                </c:pt>
                <c:pt idx="40">
                  <c:v>102.185</c:v>
                </c:pt>
                <c:pt idx="41">
                  <c:v>102.148</c:v>
                </c:pt>
                <c:pt idx="42">
                  <c:v>104.01900000000001</c:v>
                </c:pt>
                <c:pt idx="43">
                  <c:v>102.926</c:v>
                </c:pt>
                <c:pt idx="44">
                  <c:v>103.259</c:v>
                </c:pt>
                <c:pt idx="45">
                  <c:v>103.111</c:v>
                </c:pt>
                <c:pt idx="46">
                  <c:v>103.926</c:v>
                </c:pt>
                <c:pt idx="47">
                  <c:v>104.889</c:v>
                </c:pt>
                <c:pt idx="48">
                  <c:v>104.926</c:v>
                </c:pt>
                <c:pt idx="49">
                  <c:v>106.259</c:v>
                </c:pt>
                <c:pt idx="50">
                  <c:v>107.29600000000001</c:v>
                </c:pt>
                <c:pt idx="51">
                  <c:v>106.648</c:v>
                </c:pt>
                <c:pt idx="52">
                  <c:v>109.03700000000001</c:v>
                </c:pt>
                <c:pt idx="53">
                  <c:v>110.093</c:v>
                </c:pt>
                <c:pt idx="54">
                  <c:v>112.593</c:v>
                </c:pt>
                <c:pt idx="55">
                  <c:v>114.241</c:v>
                </c:pt>
                <c:pt idx="56">
                  <c:v>118.444</c:v>
                </c:pt>
                <c:pt idx="57">
                  <c:v>123</c:v>
                </c:pt>
                <c:pt idx="58">
                  <c:v>127.852</c:v>
                </c:pt>
                <c:pt idx="59">
                  <c:v>135.90700000000001</c:v>
                </c:pt>
                <c:pt idx="60">
                  <c:v>145.09299999999999</c:v>
                </c:pt>
                <c:pt idx="61">
                  <c:v>157.07400000000001</c:v>
                </c:pt>
                <c:pt idx="62">
                  <c:v>168.98099999999999</c:v>
                </c:pt>
                <c:pt idx="63">
                  <c:v>180.5</c:v>
                </c:pt>
                <c:pt idx="64">
                  <c:v>189.685</c:v>
                </c:pt>
                <c:pt idx="65">
                  <c:v>197.88900000000001</c:v>
                </c:pt>
                <c:pt idx="66">
                  <c:v>203.07400000000001</c:v>
                </c:pt>
                <c:pt idx="67">
                  <c:v>205.70400000000001</c:v>
                </c:pt>
                <c:pt idx="68">
                  <c:v>206.79599999999999</c:v>
                </c:pt>
                <c:pt idx="69">
                  <c:v>202.685</c:v>
                </c:pt>
                <c:pt idx="70">
                  <c:v>189.5</c:v>
                </c:pt>
                <c:pt idx="71">
                  <c:v>163.51900000000001</c:v>
                </c:pt>
                <c:pt idx="72">
                  <c:v>127.48099999999999</c:v>
                </c:pt>
                <c:pt idx="73">
                  <c:v>108.352</c:v>
                </c:pt>
                <c:pt idx="74">
                  <c:v>104.352</c:v>
                </c:pt>
                <c:pt idx="75">
                  <c:v>105.29600000000001</c:v>
                </c:pt>
                <c:pt idx="76">
                  <c:v>104.70399999999999</c:v>
                </c:pt>
                <c:pt idx="77">
                  <c:v>106.148</c:v>
                </c:pt>
                <c:pt idx="78">
                  <c:v>108.944</c:v>
                </c:pt>
                <c:pt idx="79">
                  <c:v>110.648</c:v>
                </c:pt>
                <c:pt idx="80">
                  <c:v>116.22199999999999</c:v>
                </c:pt>
                <c:pt idx="81">
                  <c:v>122.79600000000001</c:v>
                </c:pt>
                <c:pt idx="82">
                  <c:v>129.42599999999999</c:v>
                </c:pt>
                <c:pt idx="83">
                  <c:v>139.53700000000001</c:v>
                </c:pt>
                <c:pt idx="84">
                  <c:v>148.24100000000001</c:v>
                </c:pt>
                <c:pt idx="85">
                  <c:v>156.61099999999999</c:v>
                </c:pt>
                <c:pt idx="86">
                  <c:v>163.77799999999999</c:v>
                </c:pt>
                <c:pt idx="87">
                  <c:v>166.352</c:v>
                </c:pt>
                <c:pt idx="88">
                  <c:v>167.53700000000001</c:v>
                </c:pt>
                <c:pt idx="89">
                  <c:v>162.40700000000001</c:v>
                </c:pt>
                <c:pt idx="90">
                  <c:v>149.22200000000001</c:v>
                </c:pt>
                <c:pt idx="91">
                  <c:v>124.70399999999999</c:v>
                </c:pt>
                <c:pt idx="92">
                  <c:v>104.333</c:v>
                </c:pt>
                <c:pt idx="93">
                  <c:v>98.832999999999998</c:v>
                </c:pt>
                <c:pt idx="94">
                  <c:v>97.759</c:v>
                </c:pt>
                <c:pt idx="95">
                  <c:v>98.093000000000004</c:v>
                </c:pt>
                <c:pt idx="96">
                  <c:v>96.647999999999996</c:v>
                </c:pt>
                <c:pt idx="97">
                  <c:v>97.296000000000006</c:v>
                </c:pt>
                <c:pt idx="98">
                  <c:v>96.573999999999998</c:v>
                </c:pt>
                <c:pt idx="99">
                  <c:v>96.314999999999998</c:v>
                </c:pt>
                <c:pt idx="100">
                  <c:v>95.852000000000004</c:v>
                </c:pt>
                <c:pt idx="101">
                  <c:v>98.221999999999994</c:v>
                </c:pt>
                <c:pt idx="102">
                  <c:v>98.037000000000006</c:v>
                </c:pt>
                <c:pt idx="103">
                  <c:v>96.111000000000004</c:v>
                </c:pt>
                <c:pt idx="104">
                  <c:v>96.167000000000002</c:v>
                </c:pt>
                <c:pt idx="105">
                  <c:v>95.962999999999994</c:v>
                </c:pt>
                <c:pt idx="106">
                  <c:v>95.37</c:v>
                </c:pt>
                <c:pt idx="107">
                  <c:v>97.406999999999996</c:v>
                </c:pt>
                <c:pt idx="108">
                  <c:v>98.073999999999998</c:v>
                </c:pt>
                <c:pt idx="109">
                  <c:v>96.667000000000002</c:v>
                </c:pt>
                <c:pt idx="110">
                  <c:v>96.055999999999997</c:v>
                </c:pt>
                <c:pt idx="111">
                  <c:v>97.221999999999994</c:v>
                </c:pt>
                <c:pt idx="112">
                  <c:v>96.332999999999998</c:v>
                </c:pt>
                <c:pt idx="113">
                  <c:v>95.259</c:v>
                </c:pt>
                <c:pt idx="114">
                  <c:v>96.352000000000004</c:v>
                </c:pt>
                <c:pt idx="115">
                  <c:v>96.778000000000006</c:v>
                </c:pt>
                <c:pt idx="116">
                  <c:v>97.573999999999998</c:v>
                </c:pt>
                <c:pt idx="117">
                  <c:v>96.406999999999996</c:v>
                </c:pt>
                <c:pt idx="118">
                  <c:v>98.147999999999996</c:v>
                </c:pt>
                <c:pt idx="119">
                  <c:v>97.573999999999998</c:v>
                </c:pt>
                <c:pt idx="120">
                  <c:v>98</c:v>
                </c:pt>
                <c:pt idx="121">
                  <c:v>96.796000000000006</c:v>
                </c:pt>
                <c:pt idx="122">
                  <c:v>96.759</c:v>
                </c:pt>
                <c:pt idx="123">
                  <c:v>95.926000000000002</c:v>
                </c:pt>
                <c:pt idx="124">
                  <c:v>94.685000000000002</c:v>
                </c:pt>
                <c:pt idx="125">
                  <c:v>94.741</c:v>
                </c:pt>
                <c:pt idx="126">
                  <c:v>94.221999999999994</c:v>
                </c:pt>
                <c:pt idx="127">
                  <c:v>94.259</c:v>
                </c:pt>
                <c:pt idx="128">
                  <c:v>94.462999999999994</c:v>
                </c:pt>
                <c:pt idx="129">
                  <c:v>94</c:v>
                </c:pt>
                <c:pt idx="130">
                  <c:v>94.278000000000006</c:v>
                </c:pt>
                <c:pt idx="131">
                  <c:v>92.63</c:v>
                </c:pt>
                <c:pt idx="132">
                  <c:v>93.444000000000003</c:v>
                </c:pt>
                <c:pt idx="133">
                  <c:v>92.721999999999994</c:v>
                </c:pt>
                <c:pt idx="134">
                  <c:v>92.685000000000002</c:v>
                </c:pt>
                <c:pt idx="135">
                  <c:v>93.352000000000004</c:v>
                </c:pt>
                <c:pt idx="136">
                  <c:v>93.703999999999994</c:v>
                </c:pt>
                <c:pt idx="137">
                  <c:v>91.796000000000006</c:v>
                </c:pt>
                <c:pt idx="138">
                  <c:v>92.278000000000006</c:v>
                </c:pt>
                <c:pt idx="139">
                  <c:v>92.888999999999996</c:v>
                </c:pt>
                <c:pt idx="140">
                  <c:v>92.147999999999996</c:v>
                </c:pt>
                <c:pt idx="141">
                  <c:v>90.906999999999996</c:v>
                </c:pt>
                <c:pt idx="142">
                  <c:v>91.185000000000002</c:v>
                </c:pt>
                <c:pt idx="143">
                  <c:v>91.537000000000006</c:v>
                </c:pt>
                <c:pt idx="144">
                  <c:v>90.87</c:v>
                </c:pt>
                <c:pt idx="145">
                  <c:v>91.593000000000004</c:v>
                </c:pt>
                <c:pt idx="146">
                  <c:v>91.480999999999995</c:v>
                </c:pt>
                <c:pt idx="147">
                  <c:v>91.259</c:v>
                </c:pt>
                <c:pt idx="148">
                  <c:v>90.852000000000004</c:v>
                </c:pt>
                <c:pt idx="149">
                  <c:v>90.167000000000002</c:v>
                </c:pt>
                <c:pt idx="150">
                  <c:v>91.259</c:v>
                </c:pt>
                <c:pt idx="151">
                  <c:v>89.888999999999996</c:v>
                </c:pt>
                <c:pt idx="152">
                  <c:v>90.906999999999996</c:v>
                </c:pt>
                <c:pt idx="153">
                  <c:v>90.87</c:v>
                </c:pt>
                <c:pt idx="154">
                  <c:v>91.185000000000002</c:v>
                </c:pt>
                <c:pt idx="155">
                  <c:v>90.147999999999996</c:v>
                </c:pt>
                <c:pt idx="156">
                  <c:v>89.13</c:v>
                </c:pt>
                <c:pt idx="157">
                  <c:v>90.019000000000005</c:v>
                </c:pt>
                <c:pt idx="158">
                  <c:v>89.906999999999996</c:v>
                </c:pt>
                <c:pt idx="159">
                  <c:v>88.944000000000003</c:v>
                </c:pt>
                <c:pt idx="160">
                  <c:v>88.667000000000002</c:v>
                </c:pt>
                <c:pt idx="161">
                  <c:v>89</c:v>
                </c:pt>
                <c:pt idx="162">
                  <c:v>89.537000000000006</c:v>
                </c:pt>
                <c:pt idx="163">
                  <c:v>88.37</c:v>
                </c:pt>
                <c:pt idx="164">
                  <c:v>88.741</c:v>
                </c:pt>
                <c:pt idx="165">
                  <c:v>89.332999999999998</c:v>
                </c:pt>
                <c:pt idx="166">
                  <c:v>88.796000000000006</c:v>
                </c:pt>
                <c:pt idx="167">
                  <c:v>86.87</c:v>
                </c:pt>
                <c:pt idx="168">
                  <c:v>88.296000000000006</c:v>
                </c:pt>
                <c:pt idx="169">
                  <c:v>87.906999999999996</c:v>
                </c:pt>
                <c:pt idx="170">
                  <c:v>88.203999999999994</c:v>
                </c:pt>
                <c:pt idx="171">
                  <c:v>89.221999999999994</c:v>
                </c:pt>
                <c:pt idx="172">
                  <c:v>88.444000000000003</c:v>
                </c:pt>
                <c:pt idx="173">
                  <c:v>87.259</c:v>
                </c:pt>
                <c:pt idx="174">
                  <c:v>88.241</c:v>
                </c:pt>
                <c:pt idx="175">
                  <c:v>87.426000000000002</c:v>
                </c:pt>
                <c:pt idx="176">
                  <c:v>87.796000000000006</c:v>
                </c:pt>
                <c:pt idx="177">
                  <c:v>86.944000000000003</c:v>
                </c:pt>
                <c:pt idx="178">
                  <c:v>87.537000000000006</c:v>
                </c:pt>
                <c:pt idx="179">
                  <c:v>87.87</c:v>
                </c:pt>
                <c:pt idx="180">
                  <c:v>86.221999999999994</c:v>
                </c:pt>
                <c:pt idx="181">
                  <c:v>89.667000000000002</c:v>
                </c:pt>
                <c:pt idx="182">
                  <c:v>88.296000000000006</c:v>
                </c:pt>
                <c:pt idx="183">
                  <c:v>87.87</c:v>
                </c:pt>
                <c:pt idx="184">
                  <c:v>88.296000000000006</c:v>
                </c:pt>
                <c:pt idx="185">
                  <c:v>87.296000000000006</c:v>
                </c:pt>
                <c:pt idx="186">
                  <c:v>88.259</c:v>
                </c:pt>
                <c:pt idx="187">
                  <c:v>87.759</c:v>
                </c:pt>
                <c:pt idx="188">
                  <c:v>87.462999999999994</c:v>
                </c:pt>
                <c:pt idx="189">
                  <c:v>87.944000000000003</c:v>
                </c:pt>
                <c:pt idx="190">
                  <c:v>87.573999999999998</c:v>
                </c:pt>
                <c:pt idx="191">
                  <c:v>86.203999999999994</c:v>
                </c:pt>
                <c:pt idx="192">
                  <c:v>86.667000000000002</c:v>
                </c:pt>
                <c:pt idx="193">
                  <c:v>87.314999999999998</c:v>
                </c:pt>
                <c:pt idx="194">
                  <c:v>86.537000000000006</c:v>
                </c:pt>
                <c:pt idx="195">
                  <c:v>87.406999999999996</c:v>
                </c:pt>
                <c:pt idx="196">
                  <c:v>87.13</c:v>
                </c:pt>
                <c:pt idx="197">
                  <c:v>87.259</c:v>
                </c:pt>
                <c:pt idx="198">
                  <c:v>87.147999999999996</c:v>
                </c:pt>
                <c:pt idx="199">
                  <c:v>86.796000000000006</c:v>
                </c:pt>
                <c:pt idx="200">
                  <c:v>85.926000000000002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101.06296035145151</c:v>
                </c:pt>
                <c:pt idx="15">
                  <c:v>101.05154896096349</c:v>
                </c:pt>
                <c:pt idx="16">
                  <c:v>101.04015098312723</c:v>
                </c:pt>
                <c:pt idx="17">
                  <c:v>101.02876735713819</c:v>
                </c:pt>
                <c:pt idx="18">
                  <c:v>101.01739907843474</c:v>
                </c:pt>
                <c:pt idx="19">
                  <c:v>101.00604720078663</c:v>
                </c:pt>
                <c:pt idx="20">
                  <c:v>100.99471283825963</c:v>
                </c:pt>
                <c:pt idx="21">
                  <c:v>100.98339716701278</c:v>
                </c:pt>
                <c:pt idx="22">
                  <c:v>100.97210142687665</c:v>
                </c:pt>
                <c:pt idx="23">
                  <c:v>100.96082692265377</c:v>
                </c:pt>
                <c:pt idx="24">
                  <c:v>100.94957502507177</c:v>
                </c:pt>
                <c:pt idx="25">
                  <c:v>100.93834717130984</c:v>
                </c:pt>
                <c:pt idx="26">
                  <c:v>100.92714486500692</c:v>
                </c:pt>
                <c:pt idx="27">
                  <c:v>100.91596967564539</c:v>
                </c:pt>
                <c:pt idx="28">
                  <c:v>100.90482323718965</c:v>
                </c:pt>
                <c:pt idx="29">
                  <c:v>100.89370724584109</c:v>
                </c:pt>
                <c:pt idx="30">
                  <c:v>100.88262345675075</c:v>
                </c:pt>
                <c:pt idx="31">
                  <c:v>100.87157367950964</c:v>
                </c:pt>
                <c:pt idx="32">
                  <c:v>100.86055977221427</c:v>
                </c:pt>
                <c:pt idx="33">
                  <c:v>100.84958363388614</c:v>
                </c:pt>
                <c:pt idx="34">
                  <c:v>100.83864719504417</c:v>
                </c:pt>
                <c:pt idx="35">
                  <c:v>100.82775240643033</c:v>
                </c:pt>
                <c:pt idx="36">
                  <c:v>100.81690122687496</c:v>
                </c:pt>
                <c:pt idx="37">
                  <c:v>100.80609561545999</c:v>
                </c:pt>
                <c:pt idx="38">
                  <c:v>100.79533754932007</c:v>
                </c:pt>
                <c:pt idx="39">
                  <c:v>100.78462914704158</c:v>
                </c:pt>
                <c:pt idx="40">
                  <c:v>100.77397317621003</c:v>
                </c:pt>
                <c:pt idx="41">
                  <c:v>100.76337485241481</c:v>
                </c:pt>
                <c:pt idx="42">
                  <c:v>100.75284769361738</c:v>
                </c:pt>
                <c:pt idx="43">
                  <c:v>100.74243129187352</c:v>
                </c:pt>
                <c:pt idx="44">
                  <c:v>100.73224183231207</c:v>
                </c:pt>
                <c:pt idx="45">
                  <c:v>100.72260658481947</c:v>
                </c:pt>
                <c:pt idx="46">
                  <c:v>100.71439874877338</c:v>
                </c:pt>
                <c:pt idx="47">
                  <c:v>100.7098152982368</c:v>
                </c:pt>
                <c:pt idx="48">
                  <c:v>100.71405749960059</c:v>
                </c:pt>
                <c:pt idx="49">
                  <c:v>100.73869262832837</c:v>
                </c:pt>
                <c:pt idx="50">
                  <c:v>100.80784121185583</c:v>
                </c:pt>
                <c:pt idx="51">
                  <c:v>100.9685550117804</c:v>
                </c:pt>
                <c:pt idx="52">
                  <c:v>101.30643603513036</c:v>
                </c:pt>
                <c:pt idx="53">
                  <c:v>101.96613227867762</c:v>
                </c:pt>
                <c:pt idx="54">
                  <c:v>103.17331964503272</c:v>
                </c:pt>
                <c:pt idx="55">
                  <c:v>105.25016945193302</c:v>
                </c:pt>
                <c:pt idx="56">
                  <c:v>108.61130897744704</c:v>
                </c:pt>
                <c:pt idx="57">
                  <c:v>113.7246544713233</c:v>
                </c:pt>
                <c:pt idx="58">
                  <c:v>121.02500820733376</c:v>
                </c:pt>
                <c:pt idx="59">
                  <c:v>130.78094166124174</c:v>
                </c:pt>
                <c:pt idx="60">
                  <c:v>142.93664488201554</c:v>
                </c:pt>
                <c:pt idx="61">
                  <c:v>156.97376129696514</c:v>
                </c:pt>
                <c:pt idx="62">
                  <c:v>171.85222177287943</c:v>
                </c:pt>
                <c:pt idx="63">
                  <c:v>186.08168215393604</c:v>
                </c:pt>
                <c:pt idx="64">
                  <c:v>197.94120833369763</c:v>
                </c:pt>
                <c:pt idx="65">
                  <c:v>205.8121859027427</c:v>
                </c:pt>
                <c:pt idx="66">
                  <c:v>208.53864340116792</c:v>
                </c:pt>
                <c:pt idx="67">
                  <c:v>205.70502601556564</c:v>
                </c:pt>
                <c:pt idx="68">
                  <c:v>197.7395325400077</c:v>
                </c:pt>
                <c:pt idx="69">
                  <c:v>185.80764399785426</c:v>
                </c:pt>
                <c:pt idx="70">
                  <c:v>171.53232128252577</c:v>
                </c:pt>
                <c:pt idx="71">
                  <c:v>156.63348180478869</c:v>
                </c:pt>
                <c:pt idx="72">
                  <c:v>142.5970065543581</c:v>
                </c:pt>
                <c:pt idx="73">
                  <c:v>130.45944270351487</c:v>
                </c:pt>
                <c:pt idx="74">
                  <c:v>120.74490097865727</c:v>
                </c:pt>
                <c:pt idx="75">
                  <c:v>113.54027917827806</c:v>
                </c:pt>
                <c:pt idx="76">
                  <c:v>108.66325016398507</c:v>
                </c:pt>
                <c:pt idx="77">
                  <c:v>105.86854586327448</c:v>
                </c:pt>
                <c:pt idx="78">
                  <c:v>105.0406379950269</c:v>
                </c:pt>
                <c:pt idx="79">
                  <c:v>106.31883734802297</c:v>
                </c:pt>
                <c:pt idx="80">
                  <c:v>110.09090932488394</c:v>
                </c:pt>
                <c:pt idx="81">
                  <c:v>116.79657692427307</c:v>
                </c:pt>
                <c:pt idx="82">
                  <c:v>126.54200107945594</c:v>
                </c:pt>
                <c:pt idx="83">
                  <c:v>138.65292603507592</c:v>
                </c:pt>
                <c:pt idx="84">
                  <c:v>151.42486187145056</c:v>
                </c:pt>
                <c:pt idx="85">
                  <c:v>162.33570234637622</c:v>
                </c:pt>
                <c:pt idx="86">
                  <c:v>168.78140017297699</c:v>
                </c:pt>
                <c:pt idx="87">
                  <c:v>169.05656092975175</c:v>
                </c:pt>
                <c:pt idx="88">
                  <c:v>163.07081986506705</c:v>
                </c:pt>
                <c:pt idx="89">
                  <c:v>152.38564754429302</c:v>
                </c:pt>
                <c:pt idx="90">
                  <c:v>139.54794326189725</c:v>
                </c:pt>
                <c:pt idx="91">
                  <c:v>127.10541351267848</c:v>
                </c:pt>
                <c:pt idx="92">
                  <c:v>116.81846575469146</c:v>
                </c:pt>
                <c:pt idx="93">
                  <c:v>109.37799324126313</c:v>
                </c:pt>
                <c:pt idx="94">
                  <c:v>104.59931694229672</c:v>
                </c:pt>
                <c:pt idx="95">
                  <c:v>101.8404092422975</c:v>
                </c:pt>
                <c:pt idx="96">
                  <c:v>100.3849461715665</c:v>
                </c:pt>
                <c:pt idx="97">
                  <c:v>99.66033206291894</c:v>
                </c:pt>
                <c:pt idx="98">
                  <c:v>99.295207205025719</c:v>
                </c:pt>
                <c:pt idx="99">
                  <c:v>99.085100236155057</c:v>
                </c:pt>
                <c:pt idx="100">
                  <c:v>98.932318451580073</c:v>
                </c:pt>
                <c:pt idx="101">
                  <c:v>98.795890198452568</c:v>
                </c:pt>
                <c:pt idx="102">
                  <c:v>98.660681498686131</c:v>
                </c:pt>
                <c:pt idx="103">
                  <c:v>98.521839160358255</c:v>
                </c:pt>
                <c:pt idx="104">
                  <c:v>98.378137040333513</c:v>
                </c:pt>
                <c:pt idx="105">
                  <c:v>98.229517704903046</c:v>
                </c:pt>
                <c:pt idx="106">
                  <c:v>98.07633192452964</c:v>
                </c:pt>
                <c:pt idx="107">
                  <c:v>97.919254620538368</c:v>
                </c:pt>
                <c:pt idx="108">
                  <c:v>97.759639448458074</c:v>
                </c:pt>
                <c:pt idx="109">
                  <c:v>97.600455235879068</c:v>
                </c:pt>
                <c:pt idx="110">
                  <c:v>97.448006022406958</c:v>
                </c:pt>
                <c:pt idx="111">
                  <c:v>97.314157796174186</c:v>
                </c:pt>
                <c:pt idx="112">
                  <c:v>97.217560649322408</c:v>
                </c:pt>
                <c:pt idx="113">
                  <c:v>97.180875788471241</c:v>
                </c:pt>
                <c:pt idx="114">
                  <c:v>97.221134210853918</c:v>
                </c:pt>
                <c:pt idx="115">
                  <c:v>97.334257727923358</c:v>
                </c:pt>
                <c:pt idx="116">
                  <c:v>97.481838943004334</c:v>
                </c:pt>
                <c:pt idx="117">
                  <c:v>97.592701223867749</c:v>
                </c:pt>
                <c:pt idx="118">
                  <c:v>97.586151608771019</c:v>
                </c:pt>
                <c:pt idx="119">
                  <c:v>97.408356142517064</c:v>
                </c:pt>
                <c:pt idx="120">
                  <c:v>97.059934741364074</c:v>
                </c:pt>
                <c:pt idx="121">
                  <c:v>96.595760893510615</c:v>
                </c:pt>
                <c:pt idx="122">
                  <c:v>96.097109330295368</c:v>
                </c:pt>
                <c:pt idx="123">
                  <c:v>95.635325793123343</c:v>
                </c:pt>
                <c:pt idx="124">
                  <c:v>95.248833302642169</c:v>
                </c:pt>
                <c:pt idx="125">
                  <c:v>94.94182737627041</c:v>
                </c:pt>
                <c:pt idx="126">
                  <c:v>94.697600346916872</c:v>
                </c:pt>
                <c:pt idx="127">
                  <c:v>94.493978809082634</c:v>
                </c:pt>
                <c:pt idx="128">
                  <c:v>94.312867902887263</c:v>
                </c:pt>
                <c:pt idx="129">
                  <c:v>94.142947795331082</c:v>
                </c:pt>
                <c:pt idx="130">
                  <c:v>93.97841750616611</c:v>
                </c:pt>
                <c:pt idx="131">
                  <c:v>93.816762474266824</c:v>
                </c:pt>
                <c:pt idx="132">
                  <c:v>93.657035879713362</c:v>
                </c:pt>
                <c:pt idx="133">
                  <c:v>93.498911520092605</c:v>
                </c:pt>
                <c:pt idx="134">
                  <c:v>93.342269425430501</c:v>
                </c:pt>
                <c:pt idx="135">
                  <c:v>93.187046155719756</c:v>
                </c:pt>
                <c:pt idx="136">
                  <c:v>93.033189574773132</c:v>
                </c:pt>
                <c:pt idx="137">
                  <c:v>92.880647700232331</c:v>
                </c:pt>
                <c:pt idx="138">
                  <c:v>92.729366881439731</c:v>
                </c:pt>
                <c:pt idx="139">
                  <c:v>92.579292089830545</c:v>
                </c:pt>
                <c:pt idx="140">
                  <c:v>92.43036754719293</c:v>
                </c:pt>
                <c:pt idx="141">
                  <c:v>92.282537324708343</c:v>
                </c:pt>
                <c:pt idx="142">
                  <c:v>92.135745854588663</c:v>
                </c:pt>
                <c:pt idx="143">
                  <c:v>91.98993835404103</c:v>
                </c:pt>
                <c:pt idx="144">
                  <c:v>91.845061170291459</c:v>
                </c:pt>
                <c:pt idx="145">
                  <c:v>91.701062056121415</c:v>
                </c:pt>
                <c:pt idx="146">
                  <c:v>91.557890384832291</c:v>
                </c:pt>
                <c:pt idx="147">
                  <c:v>91.415497312822097</c:v>
                </c:pt>
                <c:pt idx="148">
                  <c:v>91.273835897197813</c:v>
                </c:pt>
                <c:pt idx="149">
                  <c:v>91.132861175098256</c:v>
                </c:pt>
                <c:pt idx="150">
                  <c:v>90.992530210679845</c:v>
                </c:pt>
                <c:pt idx="151">
                  <c:v>90.852802115035942</c:v>
                </c:pt>
                <c:pt idx="152">
                  <c:v>90.713638043686103</c:v>
                </c:pt>
                <c:pt idx="153">
                  <c:v>90.575001175687092</c:v>
                </c:pt>
                <c:pt idx="154">
                  <c:v>90.436856677886055</c:v>
                </c:pt>
                <c:pt idx="155">
                  <c:v>90.29917165735641</c:v>
                </c:pt>
                <c:pt idx="156">
                  <c:v>90.161915104627326</c:v>
                </c:pt>
                <c:pt idx="157">
                  <c:v>90.02505782993515</c:v>
                </c:pt>
                <c:pt idx="158">
                  <c:v>89.888572394387609</c:v>
                </c:pt>
                <c:pt idx="159">
                  <c:v>89.752433037633892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101.06296035145151</c:v>
                </c:pt>
                <c:pt idx="15">
                  <c:v>101.05154896096349</c:v>
                </c:pt>
                <c:pt idx="16">
                  <c:v>101.04015098312723</c:v>
                </c:pt>
                <c:pt idx="17">
                  <c:v>101.02876735713819</c:v>
                </c:pt>
                <c:pt idx="18">
                  <c:v>101.01739907843474</c:v>
                </c:pt>
                <c:pt idx="19">
                  <c:v>101.00604720078663</c:v>
                </c:pt>
                <c:pt idx="20">
                  <c:v>100.99471283825963</c:v>
                </c:pt>
                <c:pt idx="21">
                  <c:v>100.98339716701278</c:v>
                </c:pt>
                <c:pt idx="22">
                  <c:v>100.97210142687665</c:v>
                </c:pt>
                <c:pt idx="23">
                  <c:v>100.96082692265377</c:v>
                </c:pt>
                <c:pt idx="24">
                  <c:v>100.94957502507177</c:v>
                </c:pt>
                <c:pt idx="25">
                  <c:v>100.93834717130984</c:v>
                </c:pt>
                <c:pt idx="26">
                  <c:v>100.92714486500692</c:v>
                </c:pt>
                <c:pt idx="27">
                  <c:v>100.91596967564539</c:v>
                </c:pt>
                <c:pt idx="28">
                  <c:v>100.90482323718965</c:v>
                </c:pt>
                <c:pt idx="29">
                  <c:v>100.89370724584106</c:v>
                </c:pt>
                <c:pt idx="30">
                  <c:v>100.88262345675052</c:v>
                </c:pt>
                <c:pt idx="31">
                  <c:v>100.87157367950816</c:v>
                </c:pt>
                <c:pt idx="32">
                  <c:v>100.86055977220533</c:v>
                </c:pt>
                <c:pt idx="33">
                  <c:v>100.84958363383485</c:v>
                </c:pt>
                <c:pt idx="34">
                  <c:v>100.83864719476512</c:v>
                </c:pt>
                <c:pt idx="35">
                  <c:v>100.8277524049889</c:v>
                </c:pt>
                <c:pt idx="36">
                  <c:v>100.81690121980783</c:v>
                </c:pt>
                <c:pt idx="37">
                  <c:v>100.80609558257103</c:v>
                </c:pt>
                <c:pt idx="38">
                  <c:v>100.79533740403747</c:v>
                </c:pt>
                <c:pt idx="39">
                  <c:v>100.7846285378786</c:v>
                </c:pt>
                <c:pt idx="40">
                  <c:v>100.77397075177826</c:v>
                </c:pt>
                <c:pt idx="41">
                  <c:v>100.76336569352193</c:v>
                </c:pt>
                <c:pt idx="42">
                  <c:v>100.75281485139482</c:v>
                </c:pt>
                <c:pt idx="43">
                  <c:v>100.74231950813054</c:v>
                </c:pt>
                <c:pt idx="44">
                  <c:v>100.7318806875648</c:v>
                </c:pt>
                <c:pt idx="45">
                  <c:v>100.7214990930558</c:v>
                </c:pt>
                <c:pt idx="46">
                  <c:v>100.71117503663093</c:v>
                </c:pt>
                <c:pt idx="47">
                  <c:v>100.70090835771026</c:v>
                </c:pt>
                <c:pt idx="48">
                  <c:v>100.69069833014021</c:v>
                </c:pt>
                <c:pt idx="49">
                  <c:v>100.68054355614707</c:v>
                </c:pt>
                <c:pt idx="50">
                  <c:v>100.67044184568809</c:v>
                </c:pt>
                <c:pt idx="51">
                  <c:v>100.66039007954348</c:v>
                </c:pt>
                <c:pt idx="52">
                  <c:v>100.65038405435125</c:v>
                </c:pt>
                <c:pt idx="53">
                  <c:v>100.64041830764734</c:v>
                </c:pt>
                <c:pt idx="54">
                  <c:v>100.63048592083388</c:v>
                </c:pt>
                <c:pt idx="55">
                  <c:v>100.62057829786596</c:v>
                </c:pt>
                <c:pt idx="56">
                  <c:v>100.61068491732745</c:v>
                </c:pt>
                <c:pt idx="57">
                  <c:v>100.60079305546387</c:v>
                </c:pt>
                <c:pt idx="58">
                  <c:v>100.59088747766752</c:v>
                </c:pt>
                <c:pt idx="59">
                  <c:v>100.58095009587458</c:v>
                </c:pt>
                <c:pt idx="60">
                  <c:v>100.57095958935213</c:v>
                </c:pt>
                <c:pt idx="61">
                  <c:v>100.56089098643864</c:v>
                </c:pt>
                <c:pt idx="62">
                  <c:v>100.55071520497634</c:v>
                </c:pt>
                <c:pt idx="63">
                  <c:v>100.54039854945917</c:v>
                </c:pt>
                <c:pt idx="64">
                  <c:v>100.52990216334325</c:v>
                </c:pt>
                <c:pt idx="65">
                  <c:v>100.5191814355594</c:v>
                </c:pt>
                <c:pt idx="66">
                  <c:v>100.50818536106205</c:v>
                </c:pt>
                <c:pt idx="67">
                  <c:v>100.49685585628562</c:v>
                </c:pt>
                <c:pt idx="68">
                  <c:v>100.4851270317008</c:v>
                </c:pt>
                <c:pt idx="69">
                  <c:v>100.4729244253067</c:v>
                </c:pt>
                <c:pt idx="70">
                  <c:v>100.46016420291302</c:v>
                </c:pt>
                <c:pt idx="71">
                  <c:v>100.44675233349125</c:v>
                </c:pt>
                <c:pt idx="72">
                  <c:v>100.43258375074493</c:v>
                </c:pt>
                <c:pt idx="73">
                  <c:v>100.41754151539025</c:v>
                </c:pt>
                <c:pt idx="74">
                  <c:v>100.40149599645466</c:v>
                </c:pt>
                <c:pt idx="75">
                  <c:v>100.38430409417414</c:v>
                </c:pt>
                <c:pt idx="76">
                  <c:v>100.36580853175296</c:v>
                </c:pt>
                <c:pt idx="77">
                  <c:v>100.34583724823882</c:v>
                </c:pt>
                <c:pt idx="78">
                  <c:v>100.32420292991957</c:v>
                </c:pt>
                <c:pt idx="79">
                  <c:v>100.30070272274108</c:v>
                </c:pt>
                <c:pt idx="80">
                  <c:v>100.27511817298897</c:v>
                </c:pt>
                <c:pt idx="81">
                  <c:v>100.24721544749279</c:v>
                </c:pt>
                <c:pt idx="82">
                  <c:v>100.21674588743556</c:v>
                </c:pt>
                <c:pt idx="83">
                  <c:v>100.18344695094233</c:v>
                </c:pt>
                <c:pt idx="84">
                  <c:v>100.14704359837187</c:v>
                </c:pt>
                <c:pt idx="85">
                  <c:v>100.1072501700057</c:v>
                </c:pt>
                <c:pt idx="86">
                  <c:v>100.06377279798687</c:v>
                </c:pt>
                <c:pt idx="87">
                  <c:v>100.01631238236021</c:v>
                </c:pt>
                <c:pt idx="88">
                  <c:v>99.964568144503744</c:v>
                </c:pt>
                <c:pt idx="89">
                  <c:v>99.908241749974124</c:v>
                </c:pt>
                <c:pt idx="90">
                  <c:v>99.847041967016935</c:v>
                </c:pt>
                <c:pt idx="91">
                  <c:v>99.780689797355564</c:v>
                </c:pt>
                <c:pt idx="92">
                  <c:v>99.708923983523434</c:v>
                </c:pt>
                <c:pt idx="93">
                  <c:v>99.631506763635898</c:v>
                </c:pt>
                <c:pt idx="94">
                  <c:v>99.548229712318488</c:v>
                </c:pt>
                <c:pt idx="95">
                  <c:v>99.458919478132884</c:v>
                </c:pt>
                <c:pt idx="96">
                  <c:v>99.363443206119229</c:v>
                </c:pt>
                <c:pt idx="97">
                  <c:v>99.26171342181047</c:v>
                </c:pt>
                <c:pt idx="98">
                  <c:v>99.153692152727217</c:v>
                </c:pt>
                <c:pt idx="99">
                  <c:v>99.039394076684943</c:v>
                </c:pt>
                <c:pt idx="100">
                  <c:v>98.918888513969762</c:v>
                </c:pt>
                <c:pt idx="101">
                  <c:v>98.792300122040416</c:v>
                </c:pt>
                <c:pt idx="102">
                  <c:v>98.659808204987797</c:v>
                </c:pt>
                <c:pt idx="103">
                  <c:v>98.521644612321126</c:v>
                </c:pt>
                <c:pt idx="104">
                  <c:v>98.378090268465741</c:v>
                </c:pt>
                <c:pt idx="105">
                  <c:v>98.229470440705356</c:v>
                </c:pt>
                <c:pt idx="106">
                  <c:v>98.076148914089913</c:v>
                </c:pt>
                <c:pt idx="107">
                  <c:v>97.918521292387581</c:v>
                </c:pt>
                <c:pt idx="108">
                  <c:v>97.757007680756658</c:v>
                </c:pt>
                <c:pt idx="109">
                  <c:v>97.592045026059537</c:v>
                </c:pt>
                <c:pt idx="110">
                  <c:v>97.424079393808796</c:v>
                </c:pt>
                <c:pt idx="111">
                  <c:v>97.253558447367809</c:v>
                </c:pt>
                <c:pt idx="112">
                  <c:v>97.080924367360623</c:v>
                </c:pt>
                <c:pt idx="113">
                  <c:v>96.906607410465256</c:v>
                </c:pt>
                <c:pt idx="114">
                  <c:v>96.731020260676232</c:v>
                </c:pt>
                <c:pt idx="115">
                  <c:v>96.554553276702222</c:v>
                </c:pt>
                <c:pt idx="116">
                  <c:v>96.377570690135855</c:v>
                </c:pt>
                <c:pt idx="117">
                  <c:v>96.200407763559156</c:v>
                </c:pt>
                <c:pt idx="118">
                  <c:v>96.023368878212523</c:v>
                </c:pt>
                <c:pt idx="119">
                  <c:v>95.846726488789329</c:v>
                </c:pt>
                <c:pt idx="120">
                  <c:v>95.670720859016399</c:v>
                </c:pt>
                <c:pt idx="121">
                  <c:v>95.495560475911134</c:v>
                </c:pt>
                <c:pt idx="122">
                  <c:v>95.321423032360855</c:v>
                </c:pt>
                <c:pt idx="123">
                  <c:v>95.14845686594775</c:v>
                </c:pt>
                <c:pt idx="124">
                  <c:v>94.97678274551464</c:v>
                </c:pt>
                <c:pt idx="125">
                  <c:v>94.806495904531005</c:v>
                </c:pt>
                <c:pt idx="126">
                  <c:v>94.637668230618289</c:v>
                </c:pt>
                <c:pt idx="127">
                  <c:v>94.47035053249688</c:v>
                </c:pt>
                <c:pt idx="128">
                  <c:v>94.304574818170877</c:v>
                </c:pt>
                <c:pt idx="129">
                  <c:v>94.140356530616046</c:v>
                </c:pt>
                <c:pt idx="130">
                  <c:v>93.977696699018679</c:v>
                </c:pt>
                <c:pt idx="131">
                  <c:v>93.816583974352895</c:v>
                </c:pt>
                <c:pt idx="132">
                  <c:v>93.656996527554639</c:v>
                </c:pt>
                <c:pt idx="133">
                  <c:v>93.498903796653352</c:v>
                </c:pt>
                <c:pt idx="134">
                  <c:v>93.342268075956468</c:v>
                </c:pt>
                <c:pt idx="135">
                  <c:v>93.187045945811292</c:v>
                </c:pt>
                <c:pt idx="136">
                  <c:v>93.033189545705682</c:v>
                </c:pt>
                <c:pt idx="137">
                  <c:v>92.880647696648921</c:v>
                </c:pt>
                <c:pt idx="138">
                  <c:v>92.72936688104646</c:v>
                </c:pt>
                <c:pt idx="139">
                  <c:v>92.579292089792119</c:v>
                </c:pt>
                <c:pt idx="140">
                  <c:v>92.43036754718959</c:v>
                </c:pt>
                <c:pt idx="141">
                  <c:v>92.282537324708088</c:v>
                </c:pt>
                <c:pt idx="142">
                  <c:v>92.135745854588649</c:v>
                </c:pt>
                <c:pt idx="143">
                  <c:v>91.98993835404103</c:v>
                </c:pt>
                <c:pt idx="144">
                  <c:v>91.845061170291459</c:v>
                </c:pt>
                <c:pt idx="145">
                  <c:v>91.701062056121415</c:v>
                </c:pt>
                <c:pt idx="146">
                  <c:v>91.557890384832291</c:v>
                </c:pt>
                <c:pt idx="147">
                  <c:v>91.415497312822097</c:v>
                </c:pt>
                <c:pt idx="148">
                  <c:v>91.273835897197813</c:v>
                </c:pt>
                <c:pt idx="149">
                  <c:v>91.132861175098256</c:v>
                </c:pt>
                <c:pt idx="150">
                  <c:v>90.992530210679845</c:v>
                </c:pt>
                <c:pt idx="151">
                  <c:v>90.852802115035942</c:v>
                </c:pt>
                <c:pt idx="152">
                  <c:v>90.713638043686103</c:v>
                </c:pt>
                <c:pt idx="153">
                  <c:v>90.575001175687092</c:v>
                </c:pt>
                <c:pt idx="154">
                  <c:v>90.436856677886055</c:v>
                </c:pt>
                <c:pt idx="155">
                  <c:v>90.29917165735641</c:v>
                </c:pt>
                <c:pt idx="156">
                  <c:v>90.161915104627326</c:v>
                </c:pt>
                <c:pt idx="157">
                  <c:v>90.02505782993515</c:v>
                </c:pt>
                <c:pt idx="158">
                  <c:v>89.888572394387609</c:v>
                </c:pt>
                <c:pt idx="159">
                  <c:v>89.752433037633892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5640"/>
        <c:axId val="421166032"/>
      </c:scatterChart>
      <c:valAx>
        <c:axId val="421165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6032"/>
        <c:crosses val="autoZero"/>
        <c:crossBetween val="midCat"/>
      </c:valAx>
      <c:valAx>
        <c:axId val="421166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3.9941521897016311E-3</c:v>
                  </c:pt>
                  <c:pt idx="2">
                    <c:v>3.5909668883698058E-3</c:v>
                  </c:pt>
                  <c:pt idx="3">
                    <c:v>1.105889855346202E-2</c:v>
                  </c:pt>
                  <c:pt idx="4">
                    <c:v>7.4874242679576868E-3</c:v>
                  </c:pt>
                  <c:pt idx="5">
                    <c:v>8.0479583780814976E-4</c:v>
                  </c:pt>
                  <c:pt idx="6">
                    <c:v>4.8333881507157447E-3</c:v>
                  </c:pt>
                  <c:pt idx="7">
                    <c:v>1.2126341960027804E-3</c:v>
                  </c:pt>
                  <c:pt idx="8">
                    <c:v>2.5461573518295085E-3</c:v>
                  </c:pt>
                  <c:pt idx="9">
                    <c:v>5.0638709046189031E-3</c:v>
                  </c:pt>
                  <c:pt idx="10">
                    <c:v>9.9302816790353826E-3</c:v>
                  </c:pt>
                  <c:pt idx="11">
                    <c:v>5.8190657903722182E-3</c:v>
                  </c:pt>
                  <c:pt idx="12">
                    <c:v>4.2890894272360888E-3</c:v>
                  </c:pt>
                  <c:pt idx="13">
                    <c:v>1.306297473594184E-2</c:v>
                  </c:pt>
                  <c:pt idx="14">
                    <c:v>9.5760810620356667E-3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3.9941521897016311E-3</c:v>
                  </c:pt>
                  <c:pt idx="2">
                    <c:v>3.5909668883698058E-3</c:v>
                  </c:pt>
                  <c:pt idx="3">
                    <c:v>1.105889855346202E-2</c:v>
                  </c:pt>
                  <c:pt idx="4">
                    <c:v>7.4874242679576868E-3</c:v>
                  </c:pt>
                  <c:pt idx="5">
                    <c:v>8.0479583780814976E-4</c:v>
                  </c:pt>
                  <c:pt idx="6">
                    <c:v>4.8333881507157447E-3</c:v>
                  </c:pt>
                  <c:pt idx="7">
                    <c:v>1.2126341960027804E-3</c:v>
                  </c:pt>
                  <c:pt idx="8">
                    <c:v>2.5461573518295085E-3</c:v>
                  </c:pt>
                  <c:pt idx="9">
                    <c:v>5.0638709046189031E-3</c:v>
                  </c:pt>
                  <c:pt idx="10">
                    <c:v>9.9302816790353826E-3</c:v>
                  </c:pt>
                  <c:pt idx="11">
                    <c:v>5.8190657903722182E-3</c:v>
                  </c:pt>
                  <c:pt idx="12">
                    <c:v>4.2890894272360888E-3</c:v>
                  </c:pt>
                  <c:pt idx="13">
                    <c:v>1.306297473594184E-2</c:v>
                  </c:pt>
                  <c:pt idx="14">
                    <c:v>9.5760810620356667E-3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2.4980610034714693E-2</c:v>
                </c:pt>
                <c:pt idx="2">
                  <c:v>8.1092562279239375E-2</c:v>
                </c:pt>
                <c:pt idx="3">
                  <c:v>0.15866876207707484</c:v>
                </c:pt>
                <c:pt idx="4">
                  <c:v>0.18755424186554803</c:v>
                </c:pt>
                <c:pt idx="5">
                  <c:v>0.19182301289015694</c:v>
                </c:pt>
                <c:pt idx="6">
                  <c:v>0.20836498538286582</c:v>
                </c:pt>
                <c:pt idx="7">
                  <c:v>0.21356431308337512</c:v>
                </c:pt>
                <c:pt idx="8">
                  <c:v>0.20849884899148183</c:v>
                </c:pt>
                <c:pt idx="9">
                  <c:v>0.16843939405436018</c:v>
                </c:pt>
                <c:pt idx="10">
                  <c:v>0.11425179122456375</c:v>
                </c:pt>
                <c:pt idx="11">
                  <c:v>8.5300943930665896E-2</c:v>
                </c:pt>
                <c:pt idx="12">
                  <c:v>4.1190164727439554E-2</c:v>
                </c:pt>
                <c:pt idx="13">
                  <c:v>2.2369025844665727E-2</c:v>
                </c:pt>
                <c:pt idx="14">
                  <c:v>1.3397776334711618E-2</c:v>
                </c:pt>
              </c:numCache>
            </c:numRef>
          </c:yVal>
          <c:smooth val="0"/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'a1(I)'!$C$36:$Q$36</c:f>
              <c:numCache>
                <c:formatCode>0.0%</c:formatCode>
                <c:ptCount val="15"/>
                <c:pt idx="0">
                  <c:v>1.1576074130609971E-2</c:v>
                </c:pt>
                <c:pt idx="1">
                  <c:v>2.6875218446085668E-2</c:v>
                </c:pt>
                <c:pt idx="2">
                  <c:v>6.5754594929143109E-2</c:v>
                </c:pt>
                <c:pt idx="3">
                  <c:v>0.16643078038402775</c:v>
                </c:pt>
                <c:pt idx="4">
                  <c:v>0.19984754746961766</c:v>
                </c:pt>
                <c:pt idx="5">
                  <c:v>0.20769294969190921</c:v>
                </c:pt>
                <c:pt idx="6">
                  <c:v>0.21046277808625022</c:v>
                </c:pt>
                <c:pt idx="7">
                  <c:v>0.20913696695607731</c:v>
                </c:pt>
                <c:pt idx="8">
                  <c:v>0.19641314236292623</c:v>
                </c:pt>
                <c:pt idx="9">
                  <c:v>0.17158442791324516</c:v>
                </c:pt>
                <c:pt idx="10">
                  <c:v>0.13346941970404866</c:v>
                </c:pt>
                <c:pt idx="11">
                  <c:v>7.5948572645391607E-2</c:v>
                </c:pt>
                <c:pt idx="12">
                  <c:v>3.1734405231441228E-2</c:v>
                </c:pt>
                <c:pt idx="13">
                  <c:v>1.1668000046113644E-2</c:v>
                </c:pt>
                <c:pt idx="14">
                  <c:v>4.8030675514556965E-3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7208"/>
        <c:axId val="421167600"/>
      </c:scatterChart>
      <c:valAx>
        <c:axId val="4211672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21167600"/>
        <c:crosses val="autoZero"/>
        <c:crossBetween val="midCat"/>
        <c:majorUnit val="1"/>
      </c:valAx>
      <c:valAx>
        <c:axId val="421167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21167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6.3906435035226101</c:v>
                  </c:pt>
                  <c:pt idx="2">
                    <c:v>5.7455470213916895</c:v>
                  </c:pt>
                  <c:pt idx="3">
                    <c:v>17.694237685539232</c:v>
                  </c:pt>
                  <c:pt idx="4">
                    <c:v>11.979878828732298</c:v>
                  </c:pt>
                  <c:pt idx="5">
                    <c:v>1.2876733404930396</c:v>
                  </c:pt>
                  <c:pt idx="6">
                    <c:v>7.7334210411451911</c:v>
                  </c:pt>
                  <c:pt idx="7">
                    <c:v>1.9402147136044485</c:v>
                  </c:pt>
                  <c:pt idx="8">
                    <c:v>4.0738517629272133</c:v>
                  </c:pt>
                  <c:pt idx="9">
                    <c:v>8.1021934473902455</c:v>
                  </c:pt>
                  <c:pt idx="10">
                    <c:v>15.888450686456611</c:v>
                  </c:pt>
                  <c:pt idx="11">
                    <c:v>9.3105052645955499</c:v>
                  </c:pt>
                  <c:pt idx="12">
                    <c:v>6.8625430835777417</c:v>
                  </c:pt>
                  <c:pt idx="13">
                    <c:v>20.900759577506946</c:v>
                  </c:pt>
                  <c:pt idx="14">
                    <c:v>15.321729699257066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6.3906435035226101</c:v>
                  </c:pt>
                  <c:pt idx="2">
                    <c:v>5.7455470213916895</c:v>
                  </c:pt>
                  <c:pt idx="3">
                    <c:v>17.694237685539232</c:v>
                  </c:pt>
                  <c:pt idx="4">
                    <c:v>11.979878828732298</c:v>
                  </c:pt>
                  <c:pt idx="5">
                    <c:v>1.2876733404930396</c:v>
                  </c:pt>
                  <c:pt idx="6">
                    <c:v>7.7334210411451911</c:v>
                  </c:pt>
                  <c:pt idx="7">
                    <c:v>1.9402147136044485</c:v>
                  </c:pt>
                  <c:pt idx="8">
                    <c:v>4.0738517629272133</c:v>
                  </c:pt>
                  <c:pt idx="9">
                    <c:v>8.1021934473902455</c:v>
                  </c:pt>
                  <c:pt idx="10">
                    <c:v>15.888450686456611</c:v>
                  </c:pt>
                  <c:pt idx="11">
                    <c:v>9.3105052645955499</c:v>
                  </c:pt>
                  <c:pt idx="12">
                    <c:v>6.8625430835777417</c:v>
                  </c:pt>
                  <c:pt idx="13">
                    <c:v>20.900759577506946</c:v>
                  </c:pt>
                  <c:pt idx="14">
                    <c:v>15.321729699257066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39.968976055543507</c:v>
                </c:pt>
                <c:pt idx="2">
                  <c:v>129.748099646783</c:v>
                </c:pt>
                <c:pt idx="3">
                  <c:v>253.87001932331975</c:v>
                </c:pt>
                <c:pt idx="4">
                  <c:v>300.08678698487688</c:v>
                </c:pt>
                <c:pt idx="5">
                  <c:v>306.9168206242511</c:v>
                </c:pt>
                <c:pt idx="6">
                  <c:v>333.38397661258534</c:v>
                </c:pt>
                <c:pt idx="7">
                  <c:v>341.7029009334002</c:v>
                </c:pt>
                <c:pt idx="8">
                  <c:v>333.59815838637093</c:v>
                </c:pt>
                <c:pt idx="9">
                  <c:v>269.50303048697629</c:v>
                </c:pt>
                <c:pt idx="10">
                  <c:v>182.80286595930198</c:v>
                </c:pt>
                <c:pt idx="11">
                  <c:v>136.48151028906543</c:v>
                </c:pt>
                <c:pt idx="12">
                  <c:v>65.904263563903285</c:v>
                </c:pt>
                <c:pt idx="13">
                  <c:v>35.790441351465162</c:v>
                </c:pt>
                <c:pt idx="14">
                  <c:v>21.436442135538588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39.968976055543507</c:v>
                </c:pt>
                <c:pt idx="2">
                  <c:v>129.748099646783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8384"/>
        <c:axId val="421168776"/>
      </c:scatterChart>
      <c:valAx>
        <c:axId val="42116838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21168776"/>
        <c:crosses val="autoZero"/>
        <c:crossBetween val="midCat"/>
        <c:majorUnit val="1"/>
      </c:valAx>
      <c:valAx>
        <c:axId val="42116877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211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6.0260397012795609E-3</c:v>
                  </c:pt>
                  <c:pt idx="2">
                    <c:v>6.9098076953896803E-3</c:v>
                  </c:pt>
                  <c:pt idx="3">
                    <c:v>5.3186417602417071E-3</c:v>
                  </c:pt>
                  <c:pt idx="4">
                    <c:v>9.8198868983268139E-3</c:v>
                  </c:pt>
                  <c:pt idx="5">
                    <c:v>3.9973449072992799E-3</c:v>
                  </c:pt>
                  <c:pt idx="6">
                    <c:v>4.284809235104243E-3</c:v>
                  </c:pt>
                  <c:pt idx="7">
                    <c:v>1.0980031346163545E-2</c:v>
                  </c:pt>
                  <c:pt idx="8">
                    <c:v>9.7413291217972268E-3</c:v>
                  </c:pt>
                  <c:pt idx="9">
                    <c:v>1.1470559683222173E-2</c:v>
                  </c:pt>
                  <c:pt idx="10">
                    <c:v>3.8389371068118677E-3</c:v>
                  </c:pt>
                  <c:pt idx="11">
                    <c:v>1.3257786487574941E-2</c:v>
                  </c:pt>
                  <c:pt idx="12">
                    <c:v>1.996832847972449E-2</c:v>
                  </c:pt>
                  <c:pt idx="13">
                    <c:v>1.2728380591690883E-2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6.0260397012795609E-3</c:v>
                  </c:pt>
                  <c:pt idx="2">
                    <c:v>6.9098076953896803E-3</c:v>
                  </c:pt>
                  <c:pt idx="3">
                    <c:v>5.3186417602417071E-3</c:v>
                  </c:pt>
                  <c:pt idx="4">
                    <c:v>9.8198868983268139E-3</c:v>
                  </c:pt>
                  <c:pt idx="5">
                    <c:v>3.9973449072992799E-3</c:v>
                  </c:pt>
                  <c:pt idx="6">
                    <c:v>4.284809235104243E-3</c:v>
                  </c:pt>
                  <c:pt idx="7">
                    <c:v>1.0980031346163545E-2</c:v>
                  </c:pt>
                  <c:pt idx="8">
                    <c:v>9.7413291217972268E-3</c:v>
                  </c:pt>
                  <c:pt idx="9">
                    <c:v>1.1470559683222173E-2</c:v>
                  </c:pt>
                  <c:pt idx="10">
                    <c:v>3.8389371068118677E-3</c:v>
                  </c:pt>
                  <c:pt idx="11">
                    <c:v>1.3257786487574941E-2</c:v>
                  </c:pt>
                  <c:pt idx="12">
                    <c:v>1.996832847972449E-2</c:v>
                  </c:pt>
                  <c:pt idx="13">
                    <c:v>1.2728380591690883E-2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0</c:v>
                </c:pt>
                <c:pt idx="1">
                  <c:v>1.9506166516500178E-2</c:v>
                </c:pt>
                <c:pt idx="2">
                  <c:v>7.8776257760993076E-2</c:v>
                </c:pt>
                <c:pt idx="3">
                  <c:v>0.13656876830119549</c:v>
                </c:pt>
                <c:pt idx="4">
                  <c:v>0.16210384015772145</c:v>
                </c:pt>
                <c:pt idx="5">
                  <c:v>0.18007625615479825</c:v>
                </c:pt>
                <c:pt idx="6">
                  <c:v>0.19768562881798765</c:v>
                </c:pt>
                <c:pt idx="7">
                  <c:v>0.20468921587202513</c:v>
                </c:pt>
                <c:pt idx="8">
                  <c:v>0.19138206643565595</c:v>
                </c:pt>
                <c:pt idx="9">
                  <c:v>0.14543524275292966</c:v>
                </c:pt>
                <c:pt idx="10">
                  <c:v>0.11156395037345355</c:v>
                </c:pt>
                <c:pt idx="11">
                  <c:v>7.7412329107005975E-2</c:v>
                </c:pt>
                <c:pt idx="12">
                  <c:v>2.8068834360536973E-2</c:v>
                </c:pt>
                <c:pt idx="13">
                  <c:v>7.3487339609607403E-3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'a2(I)'!$C$36:$Q$36</c:f>
              <c:numCache>
                <c:formatCode>0.0%</c:formatCode>
                <c:ptCount val="15"/>
                <c:pt idx="0">
                  <c:v>7.5815632428876348E-3</c:v>
                </c:pt>
                <c:pt idx="1">
                  <c:v>1.803402447594395E-2</c:v>
                </c:pt>
                <c:pt idx="2">
                  <c:v>4.7062158876730792E-2</c:v>
                </c:pt>
                <c:pt idx="3">
                  <c:v>0.14394882850947061</c:v>
                </c:pt>
                <c:pt idx="4">
                  <c:v>0.185715067639114</c:v>
                </c:pt>
                <c:pt idx="5">
                  <c:v>0.19647033214301052</c:v>
                </c:pt>
                <c:pt idx="6">
                  <c:v>0.20045097767452291</c:v>
                </c:pt>
                <c:pt idx="7">
                  <c:v>0.19903961707581752</c:v>
                </c:pt>
                <c:pt idx="8">
                  <c:v>0.18353605724125002</c:v>
                </c:pt>
                <c:pt idx="9">
                  <c:v>0.15475901224413383</c:v>
                </c:pt>
                <c:pt idx="10">
                  <c:v>0.1142727652449446</c:v>
                </c:pt>
                <c:pt idx="11">
                  <c:v>6.0398511002325357E-2</c:v>
                </c:pt>
                <c:pt idx="12">
                  <c:v>2.3928236182265951E-2</c:v>
                </c:pt>
                <c:pt idx="13">
                  <c:v>8.5955527760902956E-3</c:v>
                </c:pt>
                <c:pt idx="14">
                  <c:v>3.5106942447284449E-3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9560"/>
        <c:axId val="419869424"/>
      </c:scatterChart>
      <c:valAx>
        <c:axId val="42116956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19869424"/>
        <c:crosses val="autoZero"/>
        <c:crossBetween val="midCat"/>
        <c:majorUnit val="1"/>
      </c:valAx>
      <c:valAx>
        <c:axId val="41986942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21169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4.8208317610236486</c:v>
                  </c:pt>
                  <c:pt idx="2">
                    <c:v>5.5278461563117443</c:v>
                  </c:pt>
                  <c:pt idx="3">
                    <c:v>4.2549134081933655</c:v>
                  </c:pt>
                  <c:pt idx="4">
                    <c:v>7.8559095186614512</c:v>
                  </c:pt>
                  <c:pt idx="5">
                    <c:v>3.197875925839424</c:v>
                  </c:pt>
                  <c:pt idx="6">
                    <c:v>3.4278473880833946</c:v>
                  </c:pt>
                  <c:pt idx="7">
                    <c:v>8.7840250769308366</c:v>
                  </c:pt>
                  <c:pt idx="8">
                    <c:v>7.7930632974377811</c:v>
                  </c:pt>
                  <c:pt idx="9">
                    <c:v>9.1764477465777379</c:v>
                  </c:pt>
                  <c:pt idx="10">
                    <c:v>3.0711496854494942</c:v>
                  </c:pt>
                  <c:pt idx="11">
                    <c:v>10.606229190059953</c:v>
                  </c:pt>
                  <c:pt idx="12">
                    <c:v>15.974662783779593</c:v>
                  </c:pt>
                  <c:pt idx="13">
                    <c:v>10.182704473352706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4.8208317610236486</c:v>
                  </c:pt>
                  <c:pt idx="2">
                    <c:v>5.5278461563117443</c:v>
                  </c:pt>
                  <c:pt idx="3">
                    <c:v>4.2549134081933655</c:v>
                  </c:pt>
                  <c:pt idx="4">
                    <c:v>7.8559095186614512</c:v>
                  </c:pt>
                  <c:pt idx="5">
                    <c:v>3.197875925839424</c:v>
                  </c:pt>
                  <c:pt idx="6">
                    <c:v>3.4278473880833946</c:v>
                  </c:pt>
                  <c:pt idx="7">
                    <c:v>8.7840250769308366</c:v>
                  </c:pt>
                  <c:pt idx="8">
                    <c:v>7.7930632974377811</c:v>
                  </c:pt>
                  <c:pt idx="9">
                    <c:v>9.1764477465777379</c:v>
                  </c:pt>
                  <c:pt idx="10">
                    <c:v>3.0711496854494942</c:v>
                  </c:pt>
                  <c:pt idx="11">
                    <c:v>10.606229190059953</c:v>
                  </c:pt>
                  <c:pt idx="12">
                    <c:v>15.974662783779593</c:v>
                  </c:pt>
                  <c:pt idx="13">
                    <c:v>10.182704473352706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0</c:v>
                </c:pt>
                <c:pt idx="1">
                  <c:v>15.604933213200143</c:v>
                </c:pt>
                <c:pt idx="2">
                  <c:v>63.021006208794461</c:v>
                </c:pt>
                <c:pt idx="3">
                  <c:v>109.25501464095639</c:v>
                </c:pt>
                <c:pt idx="4">
                  <c:v>129.68307212617717</c:v>
                </c:pt>
                <c:pt idx="5">
                  <c:v>144.0610049238386</c:v>
                </c:pt>
                <c:pt idx="6">
                  <c:v>158.14850305439012</c:v>
                </c:pt>
                <c:pt idx="7">
                  <c:v>163.7513726976201</c:v>
                </c:pt>
                <c:pt idx="8">
                  <c:v>153.10565314852477</c:v>
                </c:pt>
                <c:pt idx="9">
                  <c:v>116.34819420234372</c:v>
                </c:pt>
                <c:pt idx="10">
                  <c:v>89.251160298762841</c:v>
                </c:pt>
                <c:pt idx="11">
                  <c:v>61.929863285604782</c:v>
                </c:pt>
                <c:pt idx="12">
                  <c:v>22.455067488429577</c:v>
                </c:pt>
                <c:pt idx="13">
                  <c:v>5.8789871687685924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0</c:v>
                </c:pt>
                <c:pt idx="1">
                  <c:v>15.604933213200143</c:v>
                </c:pt>
                <c:pt idx="2">
                  <c:v>63.021006208794461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70208"/>
        <c:axId val="419870600"/>
      </c:scatterChart>
      <c:valAx>
        <c:axId val="4198702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19870600"/>
        <c:crosses val="autoZero"/>
        <c:crossBetween val="midCat"/>
        <c:majorUnit val="1"/>
      </c:valAx>
      <c:valAx>
        <c:axId val="419870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198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20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20 nM MMP-1(DS)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85" zoomScaleNormal="85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F14" sqref="F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31772.594424497503</v>
      </c>
      <c r="C2" s="41">
        <f>SUMSQ(AJ22:AJ222)</f>
        <v>1049.9423617462528</v>
      </c>
      <c r="D2" s="42">
        <f>SUMSQ(AK22:AK222)</f>
        <v>1405.5481701316344</v>
      </c>
      <c r="E2" s="42">
        <f t="shared" ref="E2:Q2" si="0">SUMSQ(AL22:AL222)</f>
        <v>1551.214744925516</v>
      </c>
      <c r="F2" s="42">
        <f t="shared" si="0"/>
        <v>2109.5340904708055</v>
      </c>
      <c r="G2" s="42">
        <f t="shared" si="0"/>
        <v>2349.8670176144938</v>
      </c>
      <c r="H2" s="42">
        <f t="shared" si="0"/>
        <v>2465.2806426114421</v>
      </c>
      <c r="I2" s="42">
        <f t="shared" si="0"/>
        <v>2942.0293902171693</v>
      </c>
      <c r="J2" s="42">
        <f t="shared" si="0"/>
        <v>2370.168716180181</v>
      </c>
      <c r="K2" s="42">
        <f t="shared" si="0"/>
        <v>2578.2914741292952</v>
      </c>
      <c r="L2" s="42">
        <f t="shared" si="0"/>
        <v>2410.3058108510804</v>
      </c>
      <c r="M2" s="42">
        <f t="shared" si="0"/>
        <v>2054.7585342768648</v>
      </c>
      <c r="N2" s="42">
        <f t="shared" si="0"/>
        <v>2710.855455358042</v>
      </c>
      <c r="O2" s="42">
        <f t="shared" si="0"/>
        <v>2055.2785199983218</v>
      </c>
      <c r="P2" s="42">
        <f t="shared" si="0"/>
        <v>1875.9007857310476</v>
      </c>
      <c r="Q2" s="43">
        <f t="shared" si="0"/>
        <v>1843.6187102553547</v>
      </c>
    </row>
    <row r="3" spans="1:148" x14ac:dyDescent="0.25">
      <c r="A3" s="67" t="s">
        <v>5</v>
      </c>
      <c r="B3" s="34" t="s">
        <v>3</v>
      </c>
      <c r="C3" s="44">
        <v>621.15608573020938</v>
      </c>
      <c r="D3" s="47">
        <v>843.2903890788881</v>
      </c>
      <c r="E3" s="47">
        <v>881.95143863493308</v>
      </c>
      <c r="F3" s="47">
        <v>830.20773484698498</v>
      </c>
      <c r="G3" s="47">
        <v>855.90691246189556</v>
      </c>
      <c r="H3" s="47">
        <v>907.18092358921126</v>
      </c>
      <c r="I3" s="47">
        <v>1002.0838597626943</v>
      </c>
      <c r="J3" s="47">
        <v>941.93492813879891</v>
      </c>
      <c r="K3" s="47">
        <v>909.48104837022493</v>
      </c>
      <c r="L3" s="47">
        <v>935.48547152052049</v>
      </c>
      <c r="M3" s="47">
        <v>919.20369783626506</v>
      </c>
      <c r="N3" s="47">
        <v>943.99698452775897</v>
      </c>
      <c r="O3" s="47">
        <v>929.73771093579148</v>
      </c>
      <c r="P3" s="47">
        <v>937.0943774927099</v>
      </c>
      <c r="Q3" s="54">
        <v>920.50374904324588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273.84861625258213</v>
      </c>
      <c r="D4" s="19">
        <v>399.97380128669221</v>
      </c>
      <c r="E4" s="19">
        <v>419.71432598153393</v>
      </c>
      <c r="F4" s="19">
        <v>426.64456279683583</v>
      </c>
      <c r="G4" s="19">
        <v>420.66378043743572</v>
      </c>
      <c r="H4" s="19">
        <v>414.99178814895305</v>
      </c>
      <c r="I4" s="19">
        <v>441.21645068567045</v>
      </c>
      <c r="J4" s="19">
        <v>411.91800429763146</v>
      </c>
      <c r="K4" s="19">
        <v>404.96970029086606</v>
      </c>
      <c r="L4" s="19">
        <v>427.82860042872869</v>
      </c>
      <c r="M4" s="19">
        <v>456.37578313313747</v>
      </c>
      <c r="N4" s="19">
        <v>473.53081993694565</v>
      </c>
      <c r="O4" s="19">
        <v>454.3316015167365</v>
      </c>
      <c r="P4" s="19">
        <v>465.87472216312256</v>
      </c>
      <c r="Q4" s="55">
        <v>446.63944238034702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19.465956332176965</v>
      </c>
      <c r="E5" s="19">
        <v>56.546185702399555</v>
      </c>
      <c r="F5" s="19">
        <v>126.67741518221681</v>
      </c>
      <c r="G5" s="19">
        <v>160.20545957664973</v>
      </c>
      <c r="H5" s="19">
        <v>165.50628126754651</v>
      </c>
      <c r="I5" s="19">
        <v>197.52134292829587</v>
      </c>
      <c r="J5" s="19">
        <v>196.30826636110118</v>
      </c>
      <c r="K5" s="19">
        <v>184.56104831100149</v>
      </c>
      <c r="L5" s="19">
        <v>139.78218371604964</v>
      </c>
      <c r="M5" s="19">
        <v>80.925471651547653</v>
      </c>
      <c r="N5" s="19">
        <v>71.584077877641747</v>
      </c>
      <c r="O5" s="19">
        <v>33.985723667430193</v>
      </c>
      <c r="P5" s="19">
        <v>9.1510858945516489</v>
      </c>
      <c r="Q5" s="55">
        <v>3.0010747052626163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5.2046311234905343</v>
      </c>
      <c r="E6" s="48">
        <v>26.183078549023538</v>
      </c>
      <c r="F6" s="48">
        <v>49.215609303620802</v>
      </c>
      <c r="G6" s="48">
        <v>58.38036687157053</v>
      </c>
      <c r="H6" s="48">
        <v>68.517219072660524</v>
      </c>
      <c r="I6" s="48">
        <v>80.913026698211354</v>
      </c>
      <c r="J6" s="48">
        <v>75.271841771105997</v>
      </c>
      <c r="K6" s="48">
        <v>77.52977485318921</v>
      </c>
      <c r="L6" s="48">
        <v>56.261585712582551</v>
      </c>
      <c r="M6" s="48">
        <v>44.636335517849133</v>
      </c>
      <c r="N6" s="48">
        <v>25.360101152547387</v>
      </c>
      <c r="O6" s="48">
        <v>4.4940152612829944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57.715647065495638</v>
      </c>
      <c r="D7" s="19">
        <v>63.926550384247477</v>
      </c>
      <c r="E7" s="19">
        <v>61.110054411983036</v>
      </c>
      <c r="F7" s="19">
        <v>58.325673840661452</v>
      </c>
      <c r="G7" s="19">
        <v>57.598096843596522</v>
      </c>
      <c r="H7" s="19">
        <v>58.373530273155673</v>
      </c>
      <c r="I7" s="19">
        <v>58.709752307853421</v>
      </c>
      <c r="J7" s="19">
        <v>58.141721454397498</v>
      </c>
      <c r="K7" s="19">
        <v>58.774290783063272</v>
      </c>
      <c r="L7" s="19">
        <v>58.300622647035148</v>
      </c>
      <c r="M7" s="19">
        <v>58.167670388291995</v>
      </c>
      <c r="N7" s="19">
        <v>58.489822748239419</v>
      </c>
      <c r="O7" s="19">
        <v>59.265135037153641</v>
      </c>
      <c r="P7" s="19">
        <v>60.844914900194951</v>
      </c>
      <c r="Q7" s="55">
        <v>61.420999920902794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78.780420278336706</v>
      </c>
      <c r="D8" s="19">
        <v>85.013877629604011</v>
      </c>
      <c r="E8" s="19">
        <v>81.466701195175773</v>
      </c>
      <c r="F8" s="19">
        <v>77.820121537680919</v>
      </c>
      <c r="G8" s="19">
        <v>77.279440794393096</v>
      </c>
      <c r="H8" s="19">
        <v>78.289108333633067</v>
      </c>
      <c r="I8" s="19">
        <v>78.548509883204474</v>
      </c>
      <c r="J8" s="19">
        <v>77.695308327619898</v>
      </c>
      <c r="K8" s="19">
        <v>77.749595371982338</v>
      </c>
      <c r="L8" s="19">
        <v>77.108153980413462</v>
      </c>
      <c r="M8" s="19">
        <v>77.345249810892213</v>
      </c>
      <c r="N8" s="19">
        <v>78.139279848245764</v>
      </c>
      <c r="O8" s="19">
        <v>79.467693268768755</v>
      </c>
      <c r="P8" s="19">
        <v>81.288585866412376</v>
      </c>
      <c r="Q8" s="55">
        <v>81.839306159276546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109.15439899511429</v>
      </c>
      <c r="D9" s="19">
        <v>119.21058740550252</v>
      </c>
      <c r="E9" s="19">
        <v>114.69868757244298</v>
      </c>
      <c r="F9" s="19">
        <v>111.85143700550233</v>
      </c>
      <c r="G9" s="19">
        <v>111.67664218344407</v>
      </c>
      <c r="H9" s="19">
        <v>112.83600410119962</v>
      </c>
      <c r="I9" s="19">
        <v>112.61007465091605</v>
      </c>
      <c r="J9" s="19">
        <v>111.2829521811267</v>
      </c>
      <c r="K9" s="19">
        <v>110.70013334614688</v>
      </c>
      <c r="L9" s="19">
        <v>110.14692474264346</v>
      </c>
      <c r="M9" s="19">
        <v>111.27205758255097</v>
      </c>
      <c r="N9" s="19">
        <v>112.54149842729743</v>
      </c>
      <c r="O9" s="19">
        <v>113.40239059258556</v>
      </c>
      <c r="P9" s="19">
        <v>110.35292517901669</v>
      </c>
      <c r="Q9" s="55">
        <v>113.5725204480014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151.65408422857377</v>
      </c>
      <c r="D10" s="19">
        <v>144.76329204359897</v>
      </c>
      <c r="E10" s="19">
        <v>141.05335529118736</v>
      </c>
      <c r="F10" s="19">
        <v>138.11292173825535</v>
      </c>
      <c r="G10" s="19">
        <v>137.19698616271123</v>
      </c>
      <c r="H10" s="19">
        <v>138.00959551315086</v>
      </c>
      <c r="I10" s="19">
        <v>137.48742727842858</v>
      </c>
      <c r="J10" s="19">
        <v>135.68266402486574</v>
      </c>
      <c r="K10" s="19">
        <v>135.26570248766504</v>
      </c>
      <c r="L10" s="19">
        <v>135.6039837844547</v>
      </c>
      <c r="M10" s="19">
        <v>137.45361892777504</v>
      </c>
      <c r="N10" s="19">
        <v>138.66467609973159</v>
      </c>
      <c r="O10" s="19">
        <v>158.09552953613075</v>
      </c>
      <c r="P10" s="19">
        <v>152.0019150054874</v>
      </c>
      <c r="Q10" s="55">
        <v>130.90202517859535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4.9052156376647158</v>
      </c>
      <c r="D11" s="47">
        <v>4.9755167946849808</v>
      </c>
      <c r="E11" s="47">
        <v>4.5676735542156717</v>
      </c>
      <c r="F11" s="47">
        <v>3.7752246133040637</v>
      </c>
      <c r="G11" s="47">
        <v>3.7634203915873012</v>
      </c>
      <c r="H11" s="47">
        <v>3.7484516077549928</v>
      </c>
      <c r="I11" s="47">
        <v>3.7882865614485555</v>
      </c>
      <c r="J11" s="47">
        <v>3.7609997554703276</v>
      </c>
      <c r="K11" s="47">
        <v>3.6415809777889847</v>
      </c>
      <c r="L11" s="47">
        <v>3.7000629871019193</v>
      </c>
      <c r="M11" s="47">
        <v>3.8651720733873032</v>
      </c>
      <c r="N11" s="47">
        <v>3.9286104522426459</v>
      </c>
      <c r="O11" s="47">
        <v>4.190361538823856</v>
      </c>
      <c r="P11" s="47">
        <v>4.4265132957359175</v>
      </c>
      <c r="Q11" s="54">
        <v>4.3411969572338966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3.5479637976038392</v>
      </c>
      <c r="D12" s="19">
        <v>3.6617859671283224</v>
      </c>
      <c r="E12" s="19">
        <v>3.4635087228932151</v>
      </c>
      <c r="F12" s="19">
        <v>3.0595622997244774</v>
      </c>
      <c r="G12" s="19">
        <v>2.8588414882514122</v>
      </c>
      <c r="H12" s="19">
        <v>2.730787887168975</v>
      </c>
      <c r="I12" s="19">
        <v>2.7802143720716854</v>
      </c>
      <c r="J12" s="19">
        <v>2.7548567905281955</v>
      </c>
      <c r="K12" s="19">
        <v>2.6802181706620605</v>
      </c>
      <c r="L12" s="19">
        <v>2.8252411514806717</v>
      </c>
      <c r="M12" s="19">
        <v>3.1586606821355185</v>
      </c>
      <c r="N12" s="19">
        <v>3.1444262342077058</v>
      </c>
      <c r="O12" s="19">
        <v>3.3405218687856633</v>
      </c>
      <c r="P12" s="19">
        <v>3.4961291377972947</v>
      </c>
      <c r="Q12" s="55">
        <v>3.3859740101824505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4.1957072561611133</v>
      </c>
      <c r="D13" s="19">
        <v>5.222321636139176</v>
      </c>
      <c r="E13" s="19">
        <v>3.2328958574873421</v>
      </c>
      <c r="F13" s="19">
        <v>3.4</v>
      </c>
      <c r="G13" s="19">
        <v>3.2820756770187183</v>
      </c>
      <c r="H13" s="19">
        <v>3.2786680350772168</v>
      </c>
      <c r="I13" s="19">
        <v>3.3461303836183167</v>
      </c>
      <c r="J13" s="19">
        <v>3.3457482836553321</v>
      </c>
      <c r="K13" s="19">
        <v>3.3145843403365842</v>
      </c>
      <c r="L13" s="19">
        <v>3.4569509306709616</v>
      </c>
      <c r="M13" s="19">
        <v>3.0906858658232794</v>
      </c>
      <c r="N13" s="19">
        <v>3.3713519818281394</v>
      </c>
      <c r="O13" s="19">
        <v>3.2931368255259956</v>
      </c>
      <c r="P13" s="19">
        <v>3.3766328193193718</v>
      </c>
      <c r="Q13" s="55">
        <v>3.713739776001256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2.4532009628446882</v>
      </c>
      <c r="E14" s="48">
        <v>2.7620009417758884</v>
      </c>
      <c r="F14" s="48">
        <v>3</v>
      </c>
      <c r="G14" s="48">
        <v>2.9671605537923349</v>
      </c>
      <c r="H14" s="48">
        <v>2.947482686444177</v>
      </c>
      <c r="I14" s="48">
        <v>2.7437136392531736</v>
      </c>
      <c r="J14" s="48">
        <v>2.5528842650057157</v>
      </c>
      <c r="K14" s="48">
        <v>2.6470386022388133</v>
      </c>
      <c r="L14" s="48">
        <v>2.8703144093476798</v>
      </c>
      <c r="M14" s="48">
        <v>2.4239993522416752</v>
      </c>
      <c r="N14" s="48">
        <v>3.4915870971080745</v>
      </c>
      <c r="O14" s="48">
        <v>3.0477647680655227</v>
      </c>
      <c r="P14" s="48">
        <v>3.499618532385266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2.9179399977871615E-2</v>
      </c>
      <c r="E16" s="50">
        <f t="shared" si="1"/>
        <v>7.7050483568574926E-2</v>
      </c>
      <c r="F16" s="50">
        <f t="shared" si="1"/>
        <v>0.16574805018415559</v>
      </c>
      <c r="G16" s="50">
        <f t="shared" si="1"/>
        <v>0.19595992105517948</v>
      </c>
      <c r="H16" s="50">
        <f t="shared" si="1"/>
        <v>0.19195338202868661</v>
      </c>
      <c r="I16" s="50">
        <f t="shared" si="1"/>
        <v>0.20423627479667175</v>
      </c>
      <c r="J16" s="50">
        <f t="shared" si="1"/>
        <v>0.21344483634260825</v>
      </c>
      <c r="K16" s="50">
        <f t="shared" si="1"/>
        <v>0.20900585156211496</v>
      </c>
      <c r="L16" s="50">
        <f t="shared" si="1"/>
        <v>0.16287168375424552</v>
      </c>
      <c r="M16" s="50">
        <f t="shared" si="1"/>
        <v>0.10284426826153877</v>
      </c>
      <c r="N16" s="50">
        <f t="shared" si="1"/>
        <v>8.9864970819983653E-2</v>
      </c>
      <c r="O16" s="50">
        <f t="shared" si="1"/>
        <v>4.5433984322000714E-2</v>
      </c>
      <c r="P16" s="50">
        <f t="shared" si="1"/>
        <v>1.2555693047870279E-2</v>
      </c>
      <c r="Q16" s="50">
        <f t="shared" si="1"/>
        <v>4.2271756520724079E-3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1.6660976931812687E-2</v>
      </c>
      <c r="E17" s="52">
        <f t="shared" si="1"/>
        <v>7.5125680072002418E-2</v>
      </c>
      <c r="F17" s="52">
        <f t="shared" si="1"/>
        <v>0.13058742238168153</v>
      </c>
      <c r="G17" s="52">
        <f t="shared" si="1"/>
        <v>0.15304848309454799</v>
      </c>
      <c r="H17" s="52">
        <f t="shared" si="1"/>
        <v>0.17694150152714369</v>
      </c>
      <c r="I17" s="52">
        <f t="shared" si="1"/>
        <v>0.19275687803575789</v>
      </c>
      <c r="J17" s="52">
        <f t="shared" si="1"/>
        <v>0.19220393727684207</v>
      </c>
      <c r="K17" s="52">
        <f t="shared" si="1"/>
        <v>0.19953795471078783</v>
      </c>
      <c r="L17" s="52">
        <f t="shared" si="1"/>
        <v>0.14619704313901394</v>
      </c>
      <c r="M17" s="52">
        <f t="shared" si="1"/>
        <v>0.11296536264681152</v>
      </c>
      <c r="N17" s="52">
        <f t="shared" si="1"/>
        <v>6.5187737999437043E-2</v>
      </c>
      <c r="O17" s="52">
        <f t="shared" si="1"/>
        <v>1.2715767495067511E-2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0.13670698470791148</v>
      </c>
      <c r="E18" s="64">
        <f t="shared" si="2"/>
        <v>0.36098546532603082</v>
      </c>
      <c r="F18" s="64">
        <f t="shared" si="2"/>
        <v>0.77653811178691257</v>
      </c>
      <c r="G18" s="64">
        <f t="shared" si="2"/>
        <v>0.91808227555637334</v>
      </c>
      <c r="H18" s="64">
        <f t="shared" si="2"/>
        <v>0.89931143483169163</v>
      </c>
      <c r="I18" s="64">
        <f t="shared" si="2"/>
        <v>0.95685741710258343</v>
      </c>
      <c r="J18" s="64">
        <f t="shared" si="2"/>
        <v>1</v>
      </c>
      <c r="K18" s="64">
        <f t="shared" si="2"/>
        <v>0.97920312874953741</v>
      </c>
      <c r="L18" s="64">
        <f t="shared" si="2"/>
        <v>0.76306218761279432</v>
      </c>
      <c r="M18" s="64">
        <f t="shared" si="2"/>
        <v>0.48183066886874509</v>
      </c>
      <c r="N18" s="64">
        <f t="shared" si="2"/>
        <v>0.42102199500267151</v>
      </c>
      <c r="O18" s="64">
        <f t="shared" si="2"/>
        <v>0.21286054561222992</v>
      </c>
      <c r="P18" s="64">
        <f t="shared" si="2"/>
        <v>5.8824065566602274E-2</v>
      </c>
      <c r="Q18" s="64">
        <f t="shared" si="2"/>
        <v>1.9804534625926538E-2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65</v>
      </c>
      <c r="D22" s="49">
        <v>79.611099999999993</v>
      </c>
      <c r="E22" s="49">
        <v>89.074100000000001</v>
      </c>
      <c r="F22" s="49">
        <v>99.592600000000004</v>
      </c>
      <c r="G22" s="49">
        <v>108.18519999999999</v>
      </c>
      <c r="H22" s="49">
        <v>114.056</v>
      </c>
      <c r="I22" s="49">
        <v>119.28</v>
      </c>
      <c r="J22" s="49">
        <v>124.20399999999999</v>
      </c>
      <c r="K22" s="49">
        <v>125.145</v>
      </c>
      <c r="L22" s="49">
        <v>125.8</v>
      </c>
      <c r="M22" s="49">
        <v>129.42599999999999</v>
      </c>
      <c r="N22" s="49">
        <v>122.852</v>
      </c>
      <c r="O22" s="49">
        <v>118.3704</v>
      </c>
      <c r="P22" s="49">
        <v>113.7963</v>
      </c>
      <c r="Q22" s="49">
        <v>111.16670000000001</v>
      </c>
      <c r="T22" s="4" t="e">
        <f t="shared" ref="T22:T85" si="3"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4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5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6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7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8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9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10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1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2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3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4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5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6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7">BN22+(Q$3*_xlfn.NORM.DIST($B22,Q$7,Q$11,FALSE))+(Q$4*_xlfn.NORM.DIST($B22,Q$8,Q$12,FALSE))+(Q$5*_xlfn.NORM.DIST($B22,Q$9,Q$13,FALSE))+(Q$6*_xlfn.NORM.DIST($B22,Q$10,Q$14,FALSE))</f>
        <v>#N/A</v>
      </c>
      <c r="AJ22" s="4">
        <f t="shared" ref="AJ22:AJ85" si="18">IF(OR($B22 &lt; C$226, $B22 &gt; C$231), 0, C22-T22)</f>
        <v>0</v>
      </c>
      <c r="AK22" s="4">
        <f t="shared" ref="AK22:AK85" si="19">IF(OR($B22 &lt; D$226, $B22 &gt; D$231), 0, D22-U22)</f>
        <v>0</v>
      </c>
      <c r="AL22" s="4">
        <f t="shared" ref="AL22:AL85" si="20">IF(OR($B22 &lt; E$226, $B22 &gt; E$231), 0, E22-V22)</f>
        <v>0</v>
      </c>
      <c r="AM22" s="4">
        <f t="shared" ref="AM22:AM85" si="21">IF(OR($B22 &lt; F$226, $B22 &gt; F$231), 0, F22-W22)</f>
        <v>0</v>
      </c>
      <c r="AN22" s="4">
        <f t="shared" ref="AN22:AN85" si="22">IF(OR($B22 &lt; G$226, $B22 &gt; G$231), 0, G22-X22)</f>
        <v>0</v>
      </c>
      <c r="AO22" s="4">
        <f t="shared" ref="AO22:AO85" si="23">IF(OR($B22 &lt; H$226, $B22 &gt; H$231), 0, H22-Y22)</f>
        <v>0</v>
      </c>
      <c r="AP22" s="4">
        <f t="shared" ref="AP22:AP85" si="24">IF(OR($B22 &lt; I$226, $B22 &gt; I$231), 0, I22-Z22)</f>
        <v>0</v>
      </c>
      <c r="AQ22" s="4">
        <f t="shared" ref="AQ22:AQ85" si="25">IF(OR($B22 &lt; J$226, $B22 &gt; J$231), 0, J22-AA22)</f>
        <v>0</v>
      </c>
      <c r="AR22" s="4">
        <f t="shared" ref="AR22:AR85" si="26">IF(OR($B22 &lt; K$226, $B22 &gt; K$231), 0, K22-AB22)</f>
        <v>0</v>
      </c>
      <c r="AS22" s="4">
        <f t="shared" ref="AS22:AS85" si="27">IF(OR($B22 &lt; L$226, $B22 &gt; L$231), 0, L22-AC22)</f>
        <v>0</v>
      </c>
      <c r="AT22" s="4">
        <f t="shared" ref="AT22:AT85" si="28">IF(OR($B22 &lt; M$226, $B22 &gt; M$231), 0, M22-AD22)</f>
        <v>0</v>
      </c>
      <c r="AU22" s="4">
        <f t="shared" ref="AU22:AU85" si="29">IF(OR($B22 &lt; N$226, $B22 &gt; N$231), 0, N22-AE22)</f>
        <v>0</v>
      </c>
      <c r="AV22" s="4">
        <f t="shared" ref="AV22:AV85" si="30">IF(OR($B22 &lt; O$226, $B22 &gt; O$231), 0, O22-AF22)</f>
        <v>0</v>
      </c>
      <c r="AW22" s="4">
        <f t="shared" ref="AW22:AW85" si="31">IF(OR($B22 &lt; P$226, $B22 &gt; P$231), 0, P22-AG22)</f>
        <v>0</v>
      </c>
      <c r="AX22" s="4">
        <f t="shared" ref="AX22:AX85" si="32">IF(OR($B22 &lt; Q$226, $B22 &gt; Q$231), 0, Q22-AH22)</f>
        <v>0</v>
      </c>
      <c r="AZ22" s="2" t="e">
        <f t="shared" ref="AZ22:AZ85" si="33">IF(OR($B22 &lt; C$226, $B22 &gt; C$231), #N/A, ((1-EB22)*CV22) + (EB22*DL22))</f>
        <v>#N/A</v>
      </c>
      <c r="BA22" s="2" t="e">
        <f t="shared" ref="BA22:BA85" si="34">IF(OR($B22 &lt; D$226, $B22 &gt; D$231), #N/A, ((1-EC22)*CW22) + (EC22*DM22))</f>
        <v>#N/A</v>
      </c>
      <c r="BB22" s="2" t="e">
        <f t="shared" ref="BB22:BB85" si="35">IF(OR($B22 &lt; E$226, $B22 &gt; E$231), #N/A, ((1-ED22)*CX22) + (ED22*DN22))</f>
        <v>#N/A</v>
      </c>
      <c r="BC22" s="2" t="e">
        <f t="shared" ref="BC22:BC85" si="36">IF(OR($B22 &lt; F$226, $B22 &gt; F$231), #N/A, ((1-EE22)*CY22) + (EE22*DO22))</f>
        <v>#N/A</v>
      </c>
      <c r="BD22" s="2" t="e">
        <f t="shared" ref="BD22:BD85" si="37">IF(OR($B22 &lt; G$226, $B22 &gt; G$231), #N/A, ((1-EF22)*CZ22) + (EF22*DP22))</f>
        <v>#N/A</v>
      </c>
      <c r="BE22" s="2" t="e">
        <f t="shared" ref="BE22:BE85" si="38">IF(OR($B22 &lt; H$226, $B22 &gt; H$231), #N/A, ((1-EG22)*DA22) + (EG22*DQ22))</f>
        <v>#N/A</v>
      </c>
      <c r="BF22" s="2" t="e">
        <f t="shared" ref="BF22:BF85" si="39">IF(OR($B22 &lt; I$226, $B22 &gt; I$231), #N/A, ((1-EH22)*DB22) + (EH22*DR22))</f>
        <v>#N/A</v>
      </c>
      <c r="BG22" s="2" t="e">
        <f t="shared" ref="BG22:BG85" si="40">IF(OR($B22 &lt; J$226, $B22 &gt; J$231), #N/A, ((1-EI22)*DC22) + (EI22*DS22))</f>
        <v>#N/A</v>
      </c>
      <c r="BH22" s="2" t="e">
        <f t="shared" ref="BH22:BH85" si="41">IF(OR($B22 &lt; K$226, $B22 &gt; K$231), #N/A, ((1-EJ22)*DD22) + (EJ22*DT22))</f>
        <v>#N/A</v>
      </c>
      <c r="BI22" s="2" t="e">
        <f t="shared" ref="BI22:BI85" si="42">IF(OR($B22 &lt; L$226, $B22 &gt; L$231), #N/A, ((1-EK22)*DE22) + (EK22*DU22))</f>
        <v>#N/A</v>
      </c>
      <c r="BJ22" s="2" t="e">
        <f t="shared" ref="BJ22:BJ85" si="43">IF(OR($B22 &lt; M$226, $B22 &gt; M$231), #N/A, ((1-EL22)*DF22) + (EL22*DV22))</f>
        <v>#N/A</v>
      </c>
      <c r="BK22" s="2" t="e">
        <f t="shared" ref="BK22:BK85" si="44">IF(OR($B22 &lt; N$226, $B22 &gt; N$231), #N/A, ((1-EM22)*DG22) + (EM22*DW22))</f>
        <v>#N/A</v>
      </c>
      <c r="BL22" s="2" t="e">
        <f t="shared" ref="BL22:BL85" si="45">IF(OR($B22 &lt; O$226, $B22 &gt; O$231), #N/A, ((1-EN22)*DH22) + (EN22*DX22))</f>
        <v>#N/A</v>
      </c>
      <c r="BM22" s="2" t="e">
        <f t="shared" ref="BM22:BM85" si="46">IF(OR($B22 &lt; P$226, $B22 &gt; P$231), #N/A, ((1-EO22)*DI22) + (EO22*DY22))</f>
        <v>#N/A</v>
      </c>
      <c r="BN22" s="2" t="e">
        <f t="shared" ref="BN22:BN85" si="47">IF(OR($B22 &lt; Q$226, $B22 &gt; Q$231), #N/A, ((1-EP22)*DJ22) + (EP22*DZ22))</f>
        <v>#N/A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66.402408791064246</v>
      </c>
      <c r="CW22" s="2">
        <f t="shared" ref="CW22:CW85" si="79">BQ$223*$B22+BQ$224</f>
        <v>80.933437839255475</v>
      </c>
      <c r="CX22" s="2">
        <f t="shared" ref="CX22:CX85" si="80">BR$223*$B22+BR$224</f>
        <v>92.644779108529548</v>
      </c>
      <c r="CY22" s="2">
        <f t="shared" ref="CY22:CY85" si="81">BS$223*$B22+BS$224</f>
        <v>103.96061448066298</v>
      </c>
      <c r="CZ22" s="2">
        <f t="shared" ref="CZ22:CZ85" si="82">BT$223*$B22+BT$224</f>
        <v>111.29519608649861</v>
      </c>
      <c r="DA22" s="2">
        <f t="shared" ref="DA22:DA85" si="83">BU$223*$B22+BU$224</f>
        <v>117.68076790055251</v>
      </c>
      <c r="DB22" s="2">
        <f t="shared" ref="DB22:DB85" si="84">BV$223*$B22+BV$224</f>
        <v>124.00573093922657</v>
      </c>
      <c r="DC22" s="2">
        <f t="shared" ref="DC22:DC85" si="85">BW$223*$B22+BW$224</f>
        <v>126.78759420080921</v>
      </c>
      <c r="DD22" s="2">
        <f t="shared" ref="DD22:DD85" si="86">BX$223*$B22+BX$224</f>
        <v>128.89551676332411</v>
      </c>
      <c r="DE22" s="2">
        <f t="shared" ref="DE22:DE85" si="87">BY$223*$B22+BY$224</f>
        <v>131.89969383129989</v>
      </c>
      <c r="DF22" s="2">
        <f t="shared" ref="DF22:DF85" si="88">BZ$223*$B22+BZ$224</f>
        <v>131.6385329340718</v>
      </c>
      <c r="DG22" s="2">
        <f t="shared" ref="DG22:DG85" si="89">CA$223*$B22+CA$224</f>
        <v>127.03470593244391</v>
      </c>
      <c r="DH22" s="2">
        <f t="shared" ref="DH22:DH85" si="90">CB$223*$B22+CB$224</f>
        <v>122.97472702145716</v>
      </c>
      <c r="DI22" s="2">
        <f t="shared" ref="DI22:DI85" si="91">CC$223*$B22+CC$224</f>
        <v>117.45804987151101</v>
      </c>
      <c r="DJ22" s="2">
        <f t="shared" ref="DJ22:DJ85" si="92">CD$223*$B22+CD$224</f>
        <v>118.34207827390431</v>
      </c>
      <c r="DL22" s="2">
        <f t="shared" ref="DL22:DL85" si="93">CF$223*$B22+CF$224</f>
        <v>63.4881874362313</v>
      </c>
      <c r="DM22" s="2">
        <f t="shared" ref="DM22:DM85" si="94">CG$223*$B22+CG$224</f>
        <v>78.558493404123595</v>
      </c>
      <c r="DN22" s="2">
        <f t="shared" ref="DN22:DN85" si="95">CH$223*$B22+CH$224</f>
        <v>94.213992567567558</v>
      </c>
      <c r="DO22" s="2">
        <f t="shared" ref="DO22:DO85" si="96">CI$223*$B22+CI$224</f>
        <v>108.46548686422932</v>
      </c>
      <c r="DP22" s="2">
        <f t="shared" ref="DP22:DP85" si="97">CJ$223*$B22+CJ$224</f>
        <v>116.3909846422344</v>
      </c>
      <c r="DQ22" s="2">
        <f t="shared" ref="DQ22:DQ85" si="98">CK$223*$B22+CK$224</f>
        <v>123.44863271683229</v>
      </c>
      <c r="DR22" s="2">
        <f t="shared" ref="DR22:DR85" si="99">CL$223*$B22+CL$224</f>
        <v>132.54629654478364</v>
      </c>
      <c r="DS22" s="2">
        <f t="shared" ref="DS22:DS85" si="100">CM$223*$B22+CM$224</f>
        <v>134.10730757262385</v>
      </c>
      <c r="DT22" s="2">
        <f t="shared" ref="DT22:DT85" si="101">CN$223*$B22+CN$224</f>
        <v>130.98831320525014</v>
      </c>
      <c r="DU22" s="2">
        <f t="shared" ref="DU22:DU85" si="102">CO$223*$B22+CO$224</f>
        <v>128.67056977851112</v>
      </c>
      <c r="DV22" s="2">
        <f t="shared" ref="DV22:DV85" si="103">CP$223*$B22+CP$224</f>
        <v>144.23116213199967</v>
      </c>
      <c r="DW22" s="2">
        <f t="shared" ref="DW22:DW85" si="104">CQ$223*$B22+CQ$224</f>
        <v>126.7395185463777</v>
      </c>
      <c r="DX22" s="2">
        <f t="shared" ref="DX22:DX85" si="105">CR$223*$B22+CR$224</f>
        <v>114.07342485883322</v>
      </c>
      <c r="DY22" s="2">
        <f t="shared" ref="DY22:DY85" si="106">CS$223*$B22+CS$224</f>
        <v>100.44750376103119</v>
      </c>
      <c r="DZ22" s="2">
        <f t="shared" ref="DZ22:DZ85" si="107">CT$223*$B22+CT$224</f>
        <v>105.7245012525856</v>
      </c>
      <c r="EB22" s="2">
        <f t="shared" ref="EB22:EB85" si="108">POWER(10,($B22-C$224)/C$225)/(1+POWER(10,($B22-C$224)/C$225))</f>
        <v>1.7427212326803017E-4</v>
      </c>
      <c r="EC22" s="2">
        <f t="shared" ref="EC22:EC85" si="109">POWER(10,($B22-D$224)/D$225)/(1+POWER(10,($B22-D$224)/D$225))</f>
        <v>8.2314235540057549E-5</v>
      </c>
      <c r="ED22" s="2">
        <f t="shared" ref="ED22:ED85" si="110">POWER(10,($B22-E$224)/E$225)/(1+POWER(10,($B22-E$224)/E$225))</f>
        <v>1.1929999081375324E-4</v>
      </c>
      <c r="EE22" s="2">
        <f t="shared" ref="EE22:EE85" si="111">POWER(10,($B22-F$224)/F$225)/(1+POWER(10,($B22-F$224)/F$225))</f>
        <v>1.6087885057720352E-4</v>
      </c>
      <c r="EF22" s="2">
        <f t="shared" ref="EF22:EF85" si="112">POWER(10,($B22-G$224)/G$225)/(1+POWER(10,($B22-G$224)/G$225))</f>
        <v>1.6626702481734271E-4</v>
      </c>
      <c r="EG22" s="2">
        <f t="shared" ref="EG22:EG85" si="113">POWER(10,($B22-H$224)/H$225)/(1+POWER(10,($B22-H$224)/H$225))</f>
        <v>1.5046392988542022E-4</v>
      </c>
      <c r="EH22" s="2">
        <f t="shared" ref="EH22:EH85" si="114">POWER(10,($B22-I$224)/I$225)/(1+POWER(10,($B22-I$224)/I$225))</f>
        <v>1.5023221117211352E-4</v>
      </c>
      <c r="EI22" s="2">
        <f t="shared" ref="EI22:EI85" si="115">POWER(10,($B22-J$224)/J$225)/(1+POWER(10,($B22-J$224)/J$225))</f>
        <v>1.660973290126577E-4</v>
      </c>
      <c r="EJ22" s="2">
        <f t="shared" ref="EJ22:EJ85" si="116">POWER(10,($B22-K$224)/K$225)/(1+POWER(10,($B22-K$224)/K$225))</f>
        <v>1.7018900812928043E-4</v>
      </c>
      <c r="EK22" s="2">
        <f t="shared" ref="EK22:EK85" si="117">POWER(10,($B22-L$224)/L$225)/(1+POWER(10,($B22-L$224)/L$225))</f>
        <v>1.7981268533215369E-4</v>
      </c>
      <c r="EL22" s="2">
        <f t="shared" ref="EL22:EL85" si="118">POWER(10,($B22-M$224)/M$225)/(1+POWER(10,($B22-M$224)/M$225))</f>
        <v>1.688808872266915E-4</v>
      </c>
      <c r="EM22" s="2">
        <f t="shared" ref="EM22:EM85" si="119">POWER(10,($B22-N$224)/N$225)/(1+POWER(10,($B22-N$224)/N$225))</f>
        <v>1.53574013061443E-4</v>
      </c>
      <c r="EN22" s="2">
        <f t="shared" ref="EN22:EN85" si="120">POWER(10,($B22-O$224)/O$225)/(1+POWER(10,($B22-O$224)/O$225))</f>
        <v>1.3884748509005037E-4</v>
      </c>
      <c r="EO22" s="2">
        <f t="shared" ref="EO22:EO85" si="121">POWER(10,($B22-P$224)/P$225)/(1+POWER(10,($B22-P$224)/P$225))</f>
        <v>1.4692847269519923E-4</v>
      </c>
      <c r="EP22" s="2">
        <f t="shared" ref="EP22:EP85" si="122">POWER(10,($B22-Q$224)/Q$225)/(1+POWER(10,($B22-Q$224)/Q$225))</f>
        <v>1.2351219045476477E-4</v>
      </c>
    </row>
    <row r="23" spans="2:146" x14ac:dyDescent="0.25">
      <c r="B23" s="2">
        <v>1</v>
      </c>
      <c r="C23" s="49">
        <v>66.537000000000006</v>
      </c>
      <c r="D23" s="49">
        <v>78.5</v>
      </c>
      <c r="E23" s="49">
        <v>88.907399999999996</v>
      </c>
      <c r="F23" s="49">
        <v>99.185199999999995</v>
      </c>
      <c r="G23" s="49">
        <v>108.18519999999999</v>
      </c>
      <c r="H23" s="49">
        <v>114.611</v>
      </c>
      <c r="I23" s="49">
        <v>118.76</v>
      </c>
      <c r="J23" s="49">
        <v>124.093</v>
      </c>
      <c r="K23" s="49">
        <v>126.636</v>
      </c>
      <c r="L23" s="49">
        <v>126.655</v>
      </c>
      <c r="M23" s="49">
        <v>129.25899999999999</v>
      </c>
      <c r="N23" s="49">
        <v>122.407</v>
      </c>
      <c r="O23" s="49">
        <v>117.1296</v>
      </c>
      <c r="P23" s="49">
        <v>113.7963</v>
      </c>
      <c r="Q23" s="49">
        <v>111.96299999999999</v>
      </c>
      <c r="T23" s="4" t="e">
        <f t="shared" si="3"/>
        <v>#N/A</v>
      </c>
      <c r="U23" s="4" t="e">
        <f t="shared" si="4"/>
        <v>#N/A</v>
      </c>
      <c r="V23" s="4" t="e">
        <f t="shared" si="5"/>
        <v>#N/A</v>
      </c>
      <c r="W23" s="4" t="e">
        <f t="shared" si="6"/>
        <v>#N/A</v>
      </c>
      <c r="X23" s="4" t="e">
        <f t="shared" si="7"/>
        <v>#N/A</v>
      </c>
      <c r="Y23" s="4" t="e">
        <f t="shared" si="8"/>
        <v>#N/A</v>
      </c>
      <c r="Z23" s="4" t="e">
        <f t="shared" si="9"/>
        <v>#N/A</v>
      </c>
      <c r="AA23" s="4" t="e">
        <f t="shared" si="10"/>
        <v>#N/A</v>
      </c>
      <c r="AB23" s="4" t="e">
        <f t="shared" si="11"/>
        <v>#N/A</v>
      </c>
      <c r="AC23" s="4" t="e">
        <f t="shared" si="12"/>
        <v>#N/A</v>
      </c>
      <c r="AD23" s="4" t="e">
        <f t="shared" si="13"/>
        <v>#N/A</v>
      </c>
      <c r="AE23" s="4" t="e">
        <f t="shared" si="14"/>
        <v>#N/A</v>
      </c>
      <c r="AF23" s="4" t="e">
        <f t="shared" si="15"/>
        <v>#N/A</v>
      </c>
      <c r="AG23" s="4" t="e">
        <f t="shared" si="16"/>
        <v>#N/A</v>
      </c>
      <c r="AH23" s="4" t="e">
        <f t="shared" si="17"/>
        <v>#N/A</v>
      </c>
      <c r="AJ23" s="4">
        <f t="shared" si="18"/>
        <v>0</v>
      </c>
      <c r="AK23" s="4">
        <f t="shared" si="19"/>
        <v>0</v>
      </c>
      <c r="AL23" s="4">
        <f t="shared" si="20"/>
        <v>0</v>
      </c>
      <c r="AM23" s="4">
        <f t="shared" si="21"/>
        <v>0</v>
      </c>
      <c r="AN23" s="4">
        <f t="shared" si="22"/>
        <v>0</v>
      </c>
      <c r="AO23" s="4">
        <f t="shared" si="23"/>
        <v>0</v>
      </c>
      <c r="AP23" s="4">
        <f t="shared" si="24"/>
        <v>0</v>
      </c>
      <c r="AQ23" s="4">
        <f t="shared" si="25"/>
        <v>0</v>
      </c>
      <c r="AR23" s="4">
        <f t="shared" si="26"/>
        <v>0</v>
      </c>
      <c r="AS23" s="4">
        <f t="shared" si="27"/>
        <v>0</v>
      </c>
      <c r="AT23" s="4">
        <f t="shared" si="28"/>
        <v>0</v>
      </c>
      <c r="AU23" s="4">
        <f t="shared" si="29"/>
        <v>0</v>
      </c>
      <c r="AV23" s="4">
        <f t="shared" si="30"/>
        <v>0</v>
      </c>
      <c r="AW23" s="4">
        <f t="shared" si="31"/>
        <v>0</v>
      </c>
      <c r="AX23" s="4">
        <f t="shared" si="32"/>
        <v>0</v>
      </c>
      <c r="AZ23" s="2" t="e">
        <f t="shared" si="33"/>
        <v>#N/A</v>
      </c>
      <c r="BA23" s="2" t="e">
        <f t="shared" si="34"/>
        <v>#N/A</v>
      </c>
      <c r="BB23" s="2" t="e">
        <f t="shared" si="35"/>
        <v>#N/A</v>
      </c>
      <c r="BC23" s="2" t="e">
        <f t="shared" si="36"/>
        <v>#N/A</v>
      </c>
      <c r="BD23" s="2" t="e">
        <f t="shared" si="37"/>
        <v>#N/A</v>
      </c>
      <c r="BE23" s="2" t="e">
        <f t="shared" si="38"/>
        <v>#N/A</v>
      </c>
      <c r="BF23" s="2" t="e">
        <f t="shared" si="39"/>
        <v>#N/A</v>
      </c>
      <c r="BG23" s="2" t="e">
        <f t="shared" si="40"/>
        <v>#N/A</v>
      </c>
      <c r="BH23" s="2" t="e">
        <f t="shared" si="41"/>
        <v>#N/A</v>
      </c>
      <c r="BI23" s="2" t="e">
        <f t="shared" si="42"/>
        <v>#N/A</v>
      </c>
      <c r="BJ23" s="2" t="e">
        <f t="shared" si="43"/>
        <v>#N/A</v>
      </c>
      <c r="BK23" s="2" t="e">
        <f t="shared" si="44"/>
        <v>#N/A</v>
      </c>
      <c r="BL23" s="2" t="e">
        <f t="shared" si="45"/>
        <v>#N/A</v>
      </c>
      <c r="BM23" s="2" t="e">
        <f t="shared" si="46"/>
        <v>#N/A</v>
      </c>
      <c r="BN23" s="2" t="e">
        <f t="shared" si="47"/>
        <v>#N/A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66.397974845935593</v>
      </c>
      <c r="CW23" s="2">
        <f t="shared" si="79"/>
        <v>80.906007111862706</v>
      </c>
      <c r="CX23" s="2">
        <f t="shared" si="80"/>
        <v>92.609779809925627</v>
      </c>
      <c r="CY23" s="2">
        <f t="shared" si="81"/>
        <v>103.92360046719614</v>
      </c>
      <c r="CZ23" s="2">
        <f t="shared" si="82"/>
        <v>111.2658154299033</v>
      </c>
      <c r="DA23" s="2">
        <f t="shared" si="83"/>
        <v>117.66114367058013</v>
      </c>
      <c r="DB23" s="2">
        <f t="shared" si="84"/>
        <v>123.9803587361879</v>
      </c>
      <c r="DC23" s="2">
        <f t="shared" si="85"/>
        <v>126.75374996164804</v>
      </c>
      <c r="DD23" s="2">
        <f t="shared" si="86"/>
        <v>128.82987109277059</v>
      </c>
      <c r="DE23" s="2">
        <f t="shared" si="87"/>
        <v>131.8040289497377</v>
      </c>
      <c r="DF23" s="2">
        <f t="shared" si="88"/>
        <v>131.66311925130123</v>
      </c>
      <c r="DG23" s="2">
        <f t="shared" si="89"/>
        <v>126.97538915696846</v>
      </c>
      <c r="DH23" s="2">
        <f t="shared" si="90"/>
        <v>122.85120032946074</v>
      </c>
      <c r="DI23" s="2">
        <f t="shared" si="91"/>
        <v>117.34859460741676</v>
      </c>
      <c r="DJ23" s="2">
        <f t="shared" si="92"/>
        <v>118.18965323714932</v>
      </c>
      <c r="DL23" s="2">
        <f t="shared" si="93"/>
        <v>63.488365373815846</v>
      </c>
      <c r="DM23" s="2">
        <f t="shared" si="94"/>
        <v>78.53398008668195</v>
      </c>
      <c r="DN23" s="2">
        <f t="shared" si="95"/>
        <v>94.15572466550708</v>
      </c>
      <c r="DO23" s="2">
        <f t="shared" si="96"/>
        <v>108.37571223659172</v>
      </c>
      <c r="DP23" s="2">
        <f t="shared" si="97"/>
        <v>116.30827332202803</v>
      </c>
      <c r="DQ23" s="2">
        <f t="shared" si="98"/>
        <v>123.36566495421539</v>
      </c>
      <c r="DR23" s="2">
        <f t="shared" si="99"/>
        <v>132.42807983898021</v>
      </c>
      <c r="DS23" s="2">
        <f t="shared" si="100"/>
        <v>134.00318374566288</v>
      </c>
      <c r="DT23" s="2">
        <f t="shared" si="101"/>
        <v>130.90722866273541</v>
      </c>
      <c r="DU23" s="2">
        <f t="shared" si="102"/>
        <v>128.59848049544115</v>
      </c>
      <c r="DV23" s="2">
        <f t="shared" si="103"/>
        <v>144.08834709118011</v>
      </c>
      <c r="DW23" s="2">
        <f t="shared" si="104"/>
        <v>126.66339113242338</v>
      </c>
      <c r="DX23" s="2">
        <f t="shared" si="105"/>
        <v>114.02602791271779</v>
      </c>
      <c r="DY23" s="2">
        <f t="shared" si="106"/>
        <v>100.46621891353278</v>
      </c>
      <c r="DZ23" s="2">
        <f t="shared" si="107"/>
        <v>105.68905189611581</v>
      </c>
      <c r="EB23" s="2">
        <f t="shared" si="108"/>
        <v>1.9108237060316054E-4</v>
      </c>
      <c r="EC23" s="2">
        <f t="shared" si="109"/>
        <v>9.025504773879196E-5</v>
      </c>
      <c r="ED23" s="2">
        <f t="shared" si="110"/>
        <v>1.3080833314334234E-4</v>
      </c>
      <c r="EE23" s="2">
        <f t="shared" si="111"/>
        <v>1.7639741396107054E-4</v>
      </c>
      <c r="EF23" s="2">
        <f t="shared" si="112"/>
        <v>1.8230524306540736E-4</v>
      </c>
      <c r="EG23" s="2">
        <f t="shared" si="113"/>
        <v>1.6497802352379229E-4</v>
      </c>
      <c r="EH23" s="2">
        <f t="shared" si="114"/>
        <v>1.647239563777127E-4</v>
      </c>
      <c r="EI23" s="2">
        <f t="shared" si="115"/>
        <v>1.8211918128188182E-4</v>
      </c>
      <c r="EJ23" s="2">
        <f t="shared" si="116"/>
        <v>1.8660547266311311E-4</v>
      </c>
      <c r="EK23" s="2">
        <f t="shared" si="117"/>
        <v>1.971572685716719E-4</v>
      </c>
      <c r="EL23" s="2">
        <f t="shared" si="118"/>
        <v>1.8517119353524955E-4</v>
      </c>
      <c r="EM23" s="2">
        <f t="shared" si="119"/>
        <v>1.683880618869942E-4</v>
      </c>
      <c r="EN23" s="2">
        <f t="shared" si="120"/>
        <v>1.5224120060474707E-4</v>
      </c>
      <c r="EO23" s="2">
        <f t="shared" si="121"/>
        <v>1.6110158302449058E-4</v>
      </c>
      <c r="EP23" s="2">
        <f t="shared" si="122"/>
        <v>1.3542681001406574E-4</v>
      </c>
    </row>
    <row r="24" spans="2:146" x14ac:dyDescent="0.25">
      <c r="B24" s="2">
        <v>2</v>
      </c>
      <c r="C24" s="49">
        <v>64.629599999999996</v>
      </c>
      <c r="D24" s="49">
        <v>78.648099999999999</v>
      </c>
      <c r="E24" s="49">
        <v>89.203699999999998</v>
      </c>
      <c r="F24" s="49">
        <v>99.648099999999999</v>
      </c>
      <c r="G24" s="49">
        <v>108.83329999999999</v>
      </c>
      <c r="H24" s="49">
        <v>114.5</v>
      </c>
      <c r="I24" s="49">
        <v>119.6</v>
      </c>
      <c r="J24" s="49">
        <v>124.611</v>
      </c>
      <c r="K24" s="49">
        <v>125.327</v>
      </c>
      <c r="L24" s="49">
        <v>126.38200000000001</v>
      </c>
      <c r="M24" s="49">
        <v>129.03700000000001</v>
      </c>
      <c r="N24" s="49">
        <v>122.77800000000001</v>
      </c>
      <c r="O24" s="49">
        <v>117.5185</v>
      </c>
      <c r="P24" s="49">
        <v>113.4444</v>
      </c>
      <c r="Q24" s="49">
        <v>111.61109999999999</v>
      </c>
      <c r="S24" s="5"/>
      <c r="T24" s="4" t="e">
        <f t="shared" si="3"/>
        <v>#N/A</v>
      </c>
      <c r="U24" s="4" t="e">
        <f t="shared" si="4"/>
        <v>#N/A</v>
      </c>
      <c r="V24" s="4" t="e">
        <f t="shared" si="5"/>
        <v>#N/A</v>
      </c>
      <c r="W24" s="4" t="e">
        <f t="shared" si="6"/>
        <v>#N/A</v>
      </c>
      <c r="X24" s="4" t="e">
        <f t="shared" si="7"/>
        <v>#N/A</v>
      </c>
      <c r="Y24" s="4" t="e">
        <f t="shared" si="8"/>
        <v>#N/A</v>
      </c>
      <c r="Z24" s="4" t="e">
        <f t="shared" si="9"/>
        <v>#N/A</v>
      </c>
      <c r="AA24" s="4" t="e">
        <f t="shared" si="10"/>
        <v>#N/A</v>
      </c>
      <c r="AB24" s="4" t="e">
        <f t="shared" si="11"/>
        <v>#N/A</v>
      </c>
      <c r="AC24" s="4" t="e">
        <f t="shared" si="12"/>
        <v>#N/A</v>
      </c>
      <c r="AD24" s="4" t="e">
        <f t="shared" si="13"/>
        <v>#N/A</v>
      </c>
      <c r="AE24" s="4" t="e">
        <f t="shared" si="14"/>
        <v>#N/A</v>
      </c>
      <c r="AF24" s="4" t="e">
        <f t="shared" si="15"/>
        <v>#N/A</v>
      </c>
      <c r="AG24" s="4" t="e">
        <f t="shared" si="16"/>
        <v>#N/A</v>
      </c>
      <c r="AH24" s="4" t="e">
        <f t="shared" si="17"/>
        <v>#N/A</v>
      </c>
      <c r="AJ24" s="4">
        <f t="shared" si="18"/>
        <v>0</v>
      </c>
      <c r="AK24" s="4">
        <f t="shared" si="19"/>
        <v>0</v>
      </c>
      <c r="AL24" s="4">
        <f t="shared" si="20"/>
        <v>0</v>
      </c>
      <c r="AM24" s="4">
        <f t="shared" si="21"/>
        <v>0</v>
      </c>
      <c r="AN24" s="4">
        <f t="shared" si="22"/>
        <v>0</v>
      </c>
      <c r="AO24" s="4">
        <f t="shared" si="23"/>
        <v>0</v>
      </c>
      <c r="AP24" s="4">
        <f t="shared" si="24"/>
        <v>0</v>
      </c>
      <c r="AQ24" s="4">
        <f t="shared" si="25"/>
        <v>0</v>
      </c>
      <c r="AR24" s="4">
        <f t="shared" si="26"/>
        <v>0</v>
      </c>
      <c r="AS24" s="4">
        <f t="shared" si="27"/>
        <v>0</v>
      </c>
      <c r="AT24" s="4">
        <f t="shared" si="28"/>
        <v>0</v>
      </c>
      <c r="AU24" s="4">
        <f t="shared" si="29"/>
        <v>0</v>
      </c>
      <c r="AV24" s="4">
        <f t="shared" si="30"/>
        <v>0</v>
      </c>
      <c r="AW24" s="4">
        <f t="shared" si="31"/>
        <v>0</v>
      </c>
      <c r="AX24" s="4">
        <f t="shared" si="32"/>
        <v>0</v>
      </c>
      <c r="AZ24" s="2" t="e">
        <f t="shared" si="33"/>
        <v>#N/A</v>
      </c>
      <c r="BA24" s="2" t="e">
        <f t="shared" si="34"/>
        <v>#N/A</v>
      </c>
      <c r="BB24" s="2" t="e">
        <f t="shared" si="35"/>
        <v>#N/A</v>
      </c>
      <c r="BC24" s="2" t="e">
        <f t="shared" si="36"/>
        <v>#N/A</v>
      </c>
      <c r="BD24" s="2" t="e">
        <f t="shared" si="37"/>
        <v>#N/A</v>
      </c>
      <c r="BE24" s="2" t="e">
        <f t="shared" si="38"/>
        <v>#N/A</v>
      </c>
      <c r="BF24" s="2" t="e">
        <f t="shared" si="39"/>
        <v>#N/A</v>
      </c>
      <c r="BG24" s="2" t="e">
        <f t="shared" si="40"/>
        <v>#N/A</v>
      </c>
      <c r="BH24" s="2" t="e">
        <f t="shared" si="41"/>
        <v>#N/A</v>
      </c>
      <c r="BI24" s="2" t="e">
        <f t="shared" si="42"/>
        <v>#N/A</v>
      </c>
      <c r="BJ24" s="2" t="e">
        <f t="shared" si="43"/>
        <v>#N/A</v>
      </c>
      <c r="BK24" s="2" t="e">
        <f t="shared" si="44"/>
        <v>#N/A</v>
      </c>
      <c r="BL24" s="2" t="e">
        <f t="shared" si="45"/>
        <v>#N/A</v>
      </c>
      <c r="BM24" s="2" t="e">
        <f t="shared" si="46"/>
        <v>#N/A</v>
      </c>
      <c r="BN24" s="2" t="e">
        <f t="shared" si="47"/>
        <v>#N/A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66.39354090080694</v>
      </c>
      <c r="CW24" s="2">
        <f t="shared" si="79"/>
        <v>80.878576384469952</v>
      </c>
      <c r="CX24" s="2">
        <f t="shared" si="80"/>
        <v>92.574780511321705</v>
      </c>
      <c r="CY24" s="2">
        <f t="shared" si="81"/>
        <v>103.88658645372928</v>
      </c>
      <c r="CZ24" s="2">
        <f t="shared" si="82"/>
        <v>111.23643477330801</v>
      </c>
      <c r="DA24" s="2">
        <f t="shared" si="83"/>
        <v>117.64151944060775</v>
      </c>
      <c r="DB24" s="2">
        <f t="shared" si="84"/>
        <v>123.95498653314922</v>
      </c>
      <c r="DC24" s="2">
        <f t="shared" si="85"/>
        <v>126.71990572248687</v>
      </c>
      <c r="DD24" s="2">
        <f t="shared" si="86"/>
        <v>128.76422542221707</v>
      </c>
      <c r="DE24" s="2">
        <f t="shared" si="87"/>
        <v>131.70836406817548</v>
      </c>
      <c r="DF24" s="2">
        <f t="shared" si="88"/>
        <v>131.68770556853065</v>
      </c>
      <c r="DG24" s="2">
        <f t="shared" si="89"/>
        <v>126.91607238149302</v>
      </c>
      <c r="DH24" s="2">
        <f t="shared" si="90"/>
        <v>122.72767363746431</v>
      </c>
      <c r="DI24" s="2">
        <f t="shared" si="91"/>
        <v>117.23913934332251</v>
      </c>
      <c r="DJ24" s="2">
        <f t="shared" si="92"/>
        <v>118.03722820039432</v>
      </c>
      <c r="DL24" s="2">
        <f t="shared" si="93"/>
        <v>63.488543311400392</v>
      </c>
      <c r="DM24" s="2">
        <f t="shared" si="94"/>
        <v>78.509466769240305</v>
      </c>
      <c r="DN24" s="2">
        <f t="shared" si="95"/>
        <v>94.097456763446601</v>
      </c>
      <c r="DO24" s="2">
        <f t="shared" si="96"/>
        <v>108.28593760895413</v>
      </c>
      <c r="DP24" s="2">
        <f t="shared" si="97"/>
        <v>116.22556200182166</v>
      </c>
      <c r="DQ24" s="2">
        <f t="shared" si="98"/>
        <v>123.28269719159849</v>
      </c>
      <c r="DR24" s="2">
        <f t="shared" si="99"/>
        <v>132.3098631331768</v>
      </c>
      <c r="DS24" s="2">
        <f t="shared" si="100"/>
        <v>133.89905991870191</v>
      </c>
      <c r="DT24" s="2">
        <f t="shared" si="101"/>
        <v>130.82614412022065</v>
      </c>
      <c r="DU24" s="2">
        <f t="shared" si="102"/>
        <v>128.52639121237121</v>
      </c>
      <c r="DV24" s="2">
        <f t="shared" si="103"/>
        <v>143.94553205036053</v>
      </c>
      <c r="DW24" s="2">
        <f t="shared" si="104"/>
        <v>126.58726371846906</v>
      </c>
      <c r="DX24" s="2">
        <f t="shared" si="105"/>
        <v>113.97863096660237</v>
      </c>
      <c r="DY24" s="2">
        <f t="shared" si="106"/>
        <v>100.48493406603438</v>
      </c>
      <c r="DZ24" s="2">
        <f t="shared" si="107"/>
        <v>105.65360253964604</v>
      </c>
      <c r="EB24" s="2">
        <f t="shared" si="108"/>
        <v>2.0951379058781436E-4</v>
      </c>
      <c r="EC24" s="2">
        <f t="shared" si="109"/>
        <v>9.8961830213040842E-5</v>
      </c>
      <c r="ED24" s="2">
        <f t="shared" si="110"/>
        <v>1.4342667509906521E-4</v>
      </c>
      <c r="EE24" s="2">
        <f t="shared" si="111"/>
        <v>1.9341262667073791E-4</v>
      </c>
      <c r="EF24" s="2">
        <f t="shared" si="112"/>
        <v>1.998902082986723E-4</v>
      </c>
      <c r="EG24" s="2">
        <f t="shared" si="113"/>
        <v>1.8089192641925685E-4</v>
      </c>
      <c r="EH24" s="2">
        <f t="shared" si="114"/>
        <v>1.8061335619434958E-4</v>
      </c>
      <c r="EI24" s="2">
        <f t="shared" si="115"/>
        <v>1.9968620278259659E-4</v>
      </c>
      <c r="EJ24" s="2">
        <f t="shared" si="116"/>
        <v>2.0460514847607492E-4</v>
      </c>
      <c r="EK24" s="2">
        <f t="shared" si="117"/>
        <v>2.1617453426253473E-4</v>
      </c>
      <c r="EL24" s="2">
        <f t="shared" si="118"/>
        <v>2.0303254909222814E-4</v>
      </c>
      <c r="EM24" s="2">
        <f t="shared" si="119"/>
        <v>1.8463083887856169E-4</v>
      </c>
      <c r="EN24" s="2">
        <f t="shared" si="120"/>
        <v>1.6692670520559555E-4</v>
      </c>
      <c r="EO24" s="2">
        <f t="shared" si="121"/>
        <v>1.766416276467592E-4</v>
      </c>
      <c r="EP24" s="2">
        <f t="shared" si="122"/>
        <v>1.4849060421486223E-4</v>
      </c>
    </row>
    <row r="25" spans="2:146" x14ac:dyDescent="0.25">
      <c r="B25" s="2">
        <v>3</v>
      </c>
      <c r="C25" s="49">
        <v>64.833299999999994</v>
      </c>
      <c r="D25" s="49">
        <v>79.074100000000001</v>
      </c>
      <c r="E25" s="49">
        <v>89.444400000000002</v>
      </c>
      <c r="F25" s="49">
        <v>98.703699999999998</v>
      </c>
      <c r="G25" s="49">
        <v>108.7037</v>
      </c>
      <c r="H25" s="49">
        <v>113.53700000000001</v>
      </c>
      <c r="I25" s="49">
        <v>118.8</v>
      </c>
      <c r="J25" s="49">
        <v>124.056</v>
      </c>
      <c r="K25" s="49">
        <v>125.745</v>
      </c>
      <c r="L25" s="49">
        <v>125.455</v>
      </c>
      <c r="M25" s="49">
        <v>129.648</v>
      </c>
      <c r="N25" s="49">
        <v>122.407</v>
      </c>
      <c r="O25" s="49">
        <v>118.0185</v>
      </c>
      <c r="P25" s="49">
        <v>113.5741</v>
      </c>
      <c r="Q25" s="49">
        <v>112.5185</v>
      </c>
      <c r="T25" s="4" t="e">
        <f t="shared" si="3"/>
        <v>#N/A</v>
      </c>
      <c r="U25" s="4" t="e">
        <f t="shared" si="4"/>
        <v>#N/A</v>
      </c>
      <c r="V25" s="4" t="e">
        <f t="shared" si="5"/>
        <v>#N/A</v>
      </c>
      <c r="W25" s="4" t="e">
        <f t="shared" si="6"/>
        <v>#N/A</v>
      </c>
      <c r="X25" s="4" t="e">
        <f t="shared" si="7"/>
        <v>#N/A</v>
      </c>
      <c r="Y25" s="4" t="e">
        <f t="shared" si="8"/>
        <v>#N/A</v>
      </c>
      <c r="Z25" s="4" t="e">
        <f t="shared" si="9"/>
        <v>#N/A</v>
      </c>
      <c r="AA25" s="4" t="e">
        <f t="shared" si="10"/>
        <v>#N/A</v>
      </c>
      <c r="AB25" s="4" t="e">
        <f t="shared" si="11"/>
        <v>#N/A</v>
      </c>
      <c r="AC25" s="4" t="e">
        <f t="shared" si="12"/>
        <v>#N/A</v>
      </c>
      <c r="AD25" s="4" t="e">
        <f t="shared" si="13"/>
        <v>#N/A</v>
      </c>
      <c r="AE25" s="4" t="e">
        <f t="shared" si="14"/>
        <v>#N/A</v>
      </c>
      <c r="AF25" s="4" t="e">
        <f t="shared" si="15"/>
        <v>#N/A</v>
      </c>
      <c r="AG25" s="4" t="e">
        <f t="shared" si="16"/>
        <v>#N/A</v>
      </c>
      <c r="AH25" s="4" t="e">
        <f t="shared" si="17"/>
        <v>#N/A</v>
      </c>
      <c r="AJ25" s="4">
        <f t="shared" si="18"/>
        <v>0</v>
      </c>
      <c r="AK25" s="4">
        <f t="shared" si="19"/>
        <v>0</v>
      </c>
      <c r="AL25" s="4">
        <f t="shared" si="20"/>
        <v>0</v>
      </c>
      <c r="AM25" s="4">
        <f t="shared" si="21"/>
        <v>0</v>
      </c>
      <c r="AN25" s="4">
        <f t="shared" si="22"/>
        <v>0</v>
      </c>
      <c r="AO25" s="4">
        <f t="shared" si="23"/>
        <v>0</v>
      </c>
      <c r="AP25" s="4">
        <f t="shared" si="24"/>
        <v>0</v>
      </c>
      <c r="AQ25" s="4">
        <f t="shared" si="25"/>
        <v>0</v>
      </c>
      <c r="AR25" s="4">
        <f t="shared" si="26"/>
        <v>0</v>
      </c>
      <c r="AS25" s="4">
        <f t="shared" si="27"/>
        <v>0</v>
      </c>
      <c r="AT25" s="4">
        <f t="shared" si="28"/>
        <v>0</v>
      </c>
      <c r="AU25" s="4">
        <f t="shared" si="29"/>
        <v>0</v>
      </c>
      <c r="AV25" s="4">
        <f t="shared" si="30"/>
        <v>0</v>
      </c>
      <c r="AW25" s="4">
        <f t="shared" si="31"/>
        <v>0</v>
      </c>
      <c r="AX25" s="4">
        <f t="shared" si="32"/>
        <v>0</v>
      </c>
      <c r="AZ25" s="2" t="e">
        <f t="shared" si="33"/>
        <v>#N/A</v>
      </c>
      <c r="BA25" s="2" t="e">
        <f t="shared" si="34"/>
        <v>#N/A</v>
      </c>
      <c r="BB25" s="2" t="e">
        <f t="shared" si="35"/>
        <v>#N/A</v>
      </c>
      <c r="BC25" s="2" t="e">
        <f t="shared" si="36"/>
        <v>#N/A</v>
      </c>
      <c r="BD25" s="2" t="e">
        <f t="shared" si="37"/>
        <v>#N/A</v>
      </c>
      <c r="BE25" s="2" t="e">
        <f t="shared" si="38"/>
        <v>#N/A</v>
      </c>
      <c r="BF25" s="2" t="e">
        <f t="shared" si="39"/>
        <v>#N/A</v>
      </c>
      <c r="BG25" s="2" t="e">
        <f t="shared" si="40"/>
        <v>#N/A</v>
      </c>
      <c r="BH25" s="2" t="e">
        <f t="shared" si="41"/>
        <v>#N/A</v>
      </c>
      <c r="BI25" s="2" t="e">
        <f t="shared" si="42"/>
        <v>#N/A</v>
      </c>
      <c r="BJ25" s="2" t="e">
        <f t="shared" si="43"/>
        <v>#N/A</v>
      </c>
      <c r="BK25" s="2" t="e">
        <f t="shared" si="44"/>
        <v>#N/A</v>
      </c>
      <c r="BL25" s="2" t="e">
        <f t="shared" si="45"/>
        <v>#N/A</v>
      </c>
      <c r="BM25" s="2" t="e">
        <f t="shared" si="46"/>
        <v>#N/A</v>
      </c>
      <c r="BN25" s="2" t="e">
        <f t="shared" si="47"/>
        <v>#N/A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66.389106955678287</v>
      </c>
      <c r="CW25" s="2">
        <f t="shared" si="79"/>
        <v>80.851145657077183</v>
      </c>
      <c r="CX25" s="2">
        <f t="shared" si="80"/>
        <v>92.539781212717784</v>
      </c>
      <c r="CY25" s="2">
        <f t="shared" si="81"/>
        <v>103.84957244026243</v>
      </c>
      <c r="CZ25" s="2">
        <f t="shared" si="82"/>
        <v>111.2070541167127</v>
      </c>
      <c r="DA25" s="2">
        <f t="shared" si="83"/>
        <v>117.62189521063539</v>
      </c>
      <c r="DB25" s="2">
        <f t="shared" si="84"/>
        <v>123.92961433011054</v>
      </c>
      <c r="DC25" s="2">
        <f t="shared" si="85"/>
        <v>126.68606148332569</v>
      </c>
      <c r="DD25" s="2">
        <f t="shared" si="86"/>
        <v>128.69857975166357</v>
      </c>
      <c r="DE25" s="2">
        <f t="shared" si="87"/>
        <v>131.6126991866133</v>
      </c>
      <c r="DF25" s="2">
        <f t="shared" si="88"/>
        <v>131.71229188576004</v>
      </c>
      <c r="DG25" s="2">
        <f t="shared" si="89"/>
        <v>126.85675560601757</v>
      </c>
      <c r="DH25" s="2">
        <f t="shared" si="90"/>
        <v>122.60414694546789</v>
      </c>
      <c r="DI25" s="2">
        <f t="shared" si="91"/>
        <v>117.12968407922826</v>
      </c>
      <c r="DJ25" s="2">
        <f t="shared" si="92"/>
        <v>117.88480316363933</v>
      </c>
      <c r="DL25" s="2">
        <f t="shared" si="93"/>
        <v>63.488721248984938</v>
      </c>
      <c r="DM25" s="2">
        <f t="shared" si="94"/>
        <v>78.48495345179866</v>
      </c>
      <c r="DN25" s="2">
        <f t="shared" si="95"/>
        <v>94.039188861386123</v>
      </c>
      <c r="DO25" s="2">
        <f t="shared" si="96"/>
        <v>108.19616298131653</v>
      </c>
      <c r="DP25" s="2">
        <f t="shared" si="97"/>
        <v>116.14285068161529</v>
      </c>
      <c r="DQ25" s="2">
        <f t="shared" si="98"/>
        <v>123.1997294289816</v>
      </c>
      <c r="DR25" s="2">
        <f t="shared" si="99"/>
        <v>132.19164642737337</v>
      </c>
      <c r="DS25" s="2">
        <f t="shared" si="100"/>
        <v>133.79493609174096</v>
      </c>
      <c r="DT25" s="2">
        <f t="shared" si="101"/>
        <v>130.74505957770592</v>
      </c>
      <c r="DU25" s="2">
        <f t="shared" si="102"/>
        <v>128.45430192930124</v>
      </c>
      <c r="DV25" s="2">
        <f t="shared" si="103"/>
        <v>143.80271700954097</v>
      </c>
      <c r="DW25" s="2">
        <f t="shared" si="104"/>
        <v>126.51113630451475</v>
      </c>
      <c r="DX25" s="2">
        <f t="shared" si="105"/>
        <v>113.93123402048693</v>
      </c>
      <c r="DY25" s="2">
        <f t="shared" si="106"/>
        <v>100.50364921853598</v>
      </c>
      <c r="DZ25" s="2">
        <f t="shared" si="107"/>
        <v>105.61815318317626</v>
      </c>
      <c r="EB25" s="2">
        <f t="shared" si="108"/>
        <v>2.297226596689758E-4</v>
      </c>
      <c r="EC25" s="2">
        <f t="shared" si="109"/>
        <v>1.0850845307732908E-4</v>
      </c>
      <c r="ED25" s="2">
        <f t="shared" si="110"/>
        <v>1.5726204587050352E-4</v>
      </c>
      <c r="EE25" s="2">
        <f t="shared" si="111"/>
        <v>2.1206877077849373E-4</v>
      </c>
      <c r="EF25" s="2">
        <f t="shared" si="112"/>
        <v>2.1917102829849245E-4</v>
      </c>
      <c r="EG25" s="2">
        <f t="shared" si="113"/>
        <v>1.9834059171190465E-4</v>
      </c>
      <c r="EH25" s="2">
        <f t="shared" si="114"/>
        <v>1.9803515618708217E-4</v>
      </c>
      <c r="EI25" s="2">
        <f t="shared" si="115"/>
        <v>2.1894734932122225E-4</v>
      </c>
      <c r="EJ25" s="2">
        <f t="shared" si="116"/>
        <v>2.243406556525496E-4</v>
      </c>
      <c r="EK25" s="2">
        <f t="shared" si="117"/>
        <v>2.3702571994125779E-4</v>
      </c>
      <c r="EL25" s="2">
        <f t="shared" si="118"/>
        <v>2.226164025292451E-4</v>
      </c>
      <c r="EM25" s="2">
        <f t="shared" si="119"/>
        <v>2.0244008313107572E-4</v>
      </c>
      <c r="EN25" s="2">
        <f t="shared" si="120"/>
        <v>1.8302854497615072E-4</v>
      </c>
      <c r="EO25" s="2">
        <f t="shared" si="121"/>
        <v>1.9368039253195977E-4</v>
      </c>
      <c r="EP25" s="2">
        <f t="shared" si="122"/>
        <v>1.6281437735775415E-4</v>
      </c>
    </row>
    <row r="26" spans="2:146" x14ac:dyDescent="0.25">
      <c r="B26" s="2">
        <v>4</v>
      </c>
      <c r="C26" s="49">
        <v>65.907399999999996</v>
      </c>
      <c r="D26" s="49">
        <v>78.5</v>
      </c>
      <c r="E26" s="49">
        <v>90.111099999999993</v>
      </c>
      <c r="F26" s="49">
        <v>99.092600000000004</v>
      </c>
      <c r="G26" s="49">
        <v>107.5</v>
      </c>
      <c r="H26" s="49">
        <v>113.96299999999999</v>
      </c>
      <c r="I26" s="49">
        <v>118.72</v>
      </c>
      <c r="J26" s="49">
        <v>124.48099999999999</v>
      </c>
      <c r="K26" s="49">
        <v>125.364</v>
      </c>
      <c r="L26" s="49">
        <v>125.56399999999999</v>
      </c>
      <c r="M26" s="49">
        <v>129.5</v>
      </c>
      <c r="N26" s="49">
        <v>123.315</v>
      </c>
      <c r="O26" s="49">
        <v>117.8519</v>
      </c>
      <c r="P26" s="49">
        <v>113.31480000000001</v>
      </c>
      <c r="Q26" s="49">
        <v>112.16670000000001</v>
      </c>
      <c r="T26" s="4" t="e">
        <f t="shared" si="3"/>
        <v>#N/A</v>
      </c>
      <c r="U26" s="4" t="e">
        <f t="shared" si="4"/>
        <v>#N/A</v>
      </c>
      <c r="V26" s="4" t="e">
        <f t="shared" si="5"/>
        <v>#N/A</v>
      </c>
      <c r="W26" s="4" t="e">
        <f t="shared" si="6"/>
        <v>#N/A</v>
      </c>
      <c r="X26" s="4" t="e">
        <f t="shared" si="7"/>
        <v>#N/A</v>
      </c>
      <c r="Y26" s="4" t="e">
        <f t="shared" si="8"/>
        <v>#N/A</v>
      </c>
      <c r="Z26" s="4" t="e">
        <f t="shared" si="9"/>
        <v>#N/A</v>
      </c>
      <c r="AA26" s="4" t="e">
        <f t="shared" si="10"/>
        <v>#N/A</v>
      </c>
      <c r="AB26" s="4" t="e">
        <f t="shared" si="11"/>
        <v>#N/A</v>
      </c>
      <c r="AC26" s="4" t="e">
        <f t="shared" si="12"/>
        <v>#N/A</v>
      </c>
      <c r="AD26" s="4" t="e">
        <f t="shared" si="13"/>
        <v>#N/A</v>
      </c>
      <c r="AE26" s="4" t="e">
        <f t="shared" si="14"/>
        <v>#N/A</v>
      </c>
      <c r="AF26" s="4" t="e">
        <f t="shared" si="15"/>
        <v>#N/A</v>
      </c>
      <c r="AG26" s="4" t="e">
        <f t="shared" si="16"/>
        <v>#N/A</v>
      </c>
      <c r="AH26" s="4" t="e">
        <f t="shared" si="17"/>
        <v>#N/A</v>
      </c>
      <c r="AJ26" s="4">
        <f t="shared" si="18"/>
        <v>0</v>
      </c>
      <c r="AK26" s="4">
        <f t="shared" si="19"/>
        <v>0</v>
      </c>
      <c r="AL26" s="4">
        <f t="shared" si="20"/>
        <v>0</v>
      </c>
      <c r="AM26" s="4">
        <f t="shared" si="21"/>
        <v>0</v>
      </c>
      <c r="AN26" s="4">
        <f t="shared" si="22"/>
        <v>0</v>
      </c>
      <c r="AO26" s="4">
        <f t="shared" si="23"/>
        <v>0</v>
      </c>
      <c r="AP26" s="4">
        <f t="shared" si="24"/>
        <v>0</v>
      </c>
      <c r="AQ26" s="4">
        <f t="shared" si="25"/>
        <v>0</v>
      </c>
      <c r="AR26" s="4">
        <f t="shared" si="26"/>
        <v>0</v>
      </c>
      <c r="AS26" s="4">
        <f t="shared" si="27"/>
        <v>0</v>
      </c>
      <c r="AT26" s="4">
        <f t="shared" si="28"/>
        <v>0</v>
      </c>
      <c r="AU26" s="4">
        <f t="shared" si="29"/>
        <v>0</v>
      </c>
      <c r="AV26" s="4">
        <f t="shared" si="30"/>
        <v>0</v>
      </c>
      <c r="AW26" s="4">
        <f t="shared" si="31"/>
        <v>0</v>
      </c>
      <c r="AX26" s="4">
        <f t="shared" si="32"/>
        <v>0</v>
      </c>
      <c r="AZ26" s="2" t="e">
        <f t="shared" si="33"/>
        <v>#N/A</v>
      </c>
      <c r="BA26" s="2" t="e">
        <f t="shared" si="34"/>
        <v>#N/A</v>
      </c>
      <c r="BB26" s="2" t="e">
        <f t="shared" si="35"/>
        <v>#N/A</v>
      </c>
      <c r="BC26" s="2" t="e">
        <f t="shared" si="36"/>
        <v>#N/A</v>
      </c>
      <c r="BD26" s="2" t="e">
        <f t="shared" si="37"/>
        <v>#N/A</v>
      </c>
      <c r="BE26" s="2" t="e">
        <f t="shared" si="38"/>
        <v>#N/A</v>
      </c>
      <c r="BF26" s="2" t="e">
        <f t="shared" si="39"/>
        <v>#N/A</v>
      </c>
      <c r="BG26" s="2" t="e">
        <f t="shared" si="40"/>
        <v>#N/A</v>
      </c>
      <c r="BH26" s="2" t="e">
        <f t="shared" si="41"/>
        <v>#N/A</v>
      </c>
      <c r="BI26" s="2" t="e">
        <f t="shared" si="42"/>
        <v>#N/A</v>
      </c>
      <c r="BJ26" s="2" t="e">
        <f t="shared" si="43"/>
        <v>#N/A</v>
      </c>
      <c r="BK26" s="2" t="e">
        <f t="shared" si="44"/>
        <v>#N/A</v>
      </c>
      <c r="BL26" s="2" t="e">
        <f t="shared" si="45"/>
        <v>#N/A</v>
      </c>
      <c r="BM26" s="2" t="e">
        <f t="shared" si="46"/>
        <v>#N/A</v>
      </c>
      <c r="BN26" s="2" t="e">
        <f t="shared" si="47"/>
        <v>#N/A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66.384673010549633</v>
      </c>
      <c r="CW26" s="2">
        <f t="shared" si="79"/>
        <v>80.823714929684428</v>
      </c>
      <c r="CX26" s="2">
        <f t="shared" si="80"/>
        <v>92.504781914113877</v>
      </c>
      <c r="CY26" s="2">
        <f t="shared" si="81"/>
        <v>103.81255842679558</v>
      </c>
      <c r="CZ26" s="2">
        <f t="shared" si="82"/>
        <v>111.17767346011739</v>
      </c>
      <c r="DA26" s="2">
        <f t="shared" si="83"/>
        <v>117.60227098066301</v>
      </c>
      <c r="DB26" s="2">
        <f t="shared" si="84"/>
        <v>123.90424212707187</v>
      </c>
      <c r="DC26" s="2">
        <f t="shared" si="85"/>
        <v>126.65221724416452</v>
      </c>
      <c r="DD26" s="2">
        <f t="shared" si="86"/>
        <v>128.63293408111005</v>
      </c>
      <c r="DE26" s="2">
        <f t="shared" si="87"/>
        <v>131.51703430505108</v>
      </c>
      <c r="DF26" s="2">
        <f t="shared" si="88"/>
        <v>131.73687820298946</v>
      </c>
      <c r="DG26" s="2">
        <f t="shared" si="89"/>
        <v>126.79743883054212</v>
      </c>
      <c r="DH26" s="2">
        <f t="shared" si="90"/>
        <v>122.48062025347147</v>
      </c>
      <c r="DI26" s="2">
        <f t="shared" si="91"/>
        <v>117.020228815134</v>
      </c>
      <c r="DJ26" s="2">
        <f t="shared" si="92"/>
        <v>117.73237812688434</v>
      </c>
      <c r="DL26" s="2">
        <f t="shared" si="93"/>
        <v>63.488899186569483</v>
      </c>
      <c r="DM26" s="2">
        <f t="shared" si="94"/>
        <v>78.460440134357015</v>
      </c>
      <c r="DN26" s="2">
        <f t="shared" si="95"/>
        <v>93.980920959325658</v>
      </c>
      <c r="DO26" s="2">
        <f t="shared" si="96"/>
        <v>108.10638835367894</v>
      </c>
      <c r="DP26" s="2">
        <f t="shared" si="97"/>
        <v>116.06013936140891</v>
      </c>
      <c r="DQ26" s="2">
        <f t="shared" si="98"/>
        <v>123.1167616663647</v>
      </c>
      <c r="DR26" s="2">
        <f t="shared" si="99"/>
        <v>132.07342972156997</v>
      </c>
      <c r="DS26" s="2">
        <f t="shared" si="100"/>
        <v>133.69081226477999</v>
      </c>
      <c r="DT26" s="2">
        <f t="shared" si="101"/>
        <v>130.66397503519116</v>
      </c>
      <c r="DU26" s="2">
        <f t="shared" si="102"/>
        <v>128.3822126462313</v>
      </c>
      <c r="DV26" s="2">
        <f t="shared" si="103"/>
        <v>143.65990196872139</v>
      </c>
      <c r="DW26" s="2">
        <f t="shared" si="104"/>
        <v>126.43500889056044</v>
      </c>
      <c r="DX26" s="2">
        <f t="shared" si="105"/>
        <v>113.8838370743715</v>
      </c>
      <c r="DY26" s="2">
        <f t="shared" si="106"/>
        <v>100.52236437103758</v>
      </c>
      <c r="DZ26" s="2">
        <f t="shared" si="107"/>
        <v>105.58270382670649</v>
      </c>
      <c r="EB26" s="2">
        <f t="shared" si="108"/>
        <v>2.5188030500647093E-4</v>
      </c>
      <c r="EC26" s="2">
        <f t="shared" si="109"/>
        <v>1.1897590737345718E-4</v>
      </c>
      <c r="ED26" s="2">
        <f t="shared" si="110"/>
        <v>1.7243178818096813E-4</v>
      </c>
      <c r="EE26" s="2">
        <f t="shared" si="111"/>
        <v>2.3252402579703948E-4</v>
      </c>
      <c r="EF26" s="2">
        <f t="shared" si="112"/>
        <v>2.4031117232165965E-4</v>
      </c>
      <c r="EG26" s="2">
        <f t="shared" si="113"/>
        <v>2.1747197277806118E-4</v>
      </c>
      <c r="EH26" s="2">
        <f t="shared" si="114"/>
        <v>2.1713708219164577E-4</v>
      </c>
      <c r="EI26" s="2">
        <f t="shared" si="115"/>
        <v>2.4006592356664433E-4</v>
      </c>
      <c r="EJ26" s="2">
        <f t="shared" si="116"/>
        <v>2.459793134597084E-4</v>
      </c>
      <c r="EK26" s="2">
        <f t="shared" si="117"/>
        <v>2.5988759077966931E-4</v>
      </c>
      <c r="EL26" s="2">
        <f t="shared" si="118"/>
        <v>2.4408878902871064E-4</v>
      </c>
      <c r="EM26" s="2">
        <f t="shared" si="119"/>
        <v>2.2196680193303293E-4</v>
      </c>
      <c r="EN26" s="2">
        <f t="shared" si="120"/>
        <v>2.0068326512011331E-4</v>
      </c>
      <c r="EO26" s="2">
        <f t="shared" si="121"/>
        <v>2.1236235924252723E-4</v>
      </c>
      <c r="EP26" s="2">
        <f t="shared" si="122"/>
        <v>1.785196105986801E-4</v>
      </c>
    </row>
    <row r="27" spans="2:146" x14ac:dyDescent="0.25">
      <c r="B27" s="2">
        <v>5</v>
      </c>
      <c r="C27" s="49">
        <v>66</v>
      </c>
      <c r="D27" s="49">
        <v>78.259299999999996</v>
      </c>
      <c r="E27" s="49">
        <v>88.962999999999994</v>
      </c>
      <c r="F27" s="49">
        <v>99.166700000000006</v>
      </c>
      <c r="G27" s="49">
        <v>107.66670000000001</v>
      </c>
      <c r="H27" s="49">
        <v>113.5</v>
      </c>
      <c r="I27" s="49">
        <v>119.1</v>
      </c>
      <c r="J27" s="49">
        <v>123.741</v>
      </c>
      <c r="K27" s="49">
        <v>124.509</v>
      </c>
      <c r="L27" s="49">
        <v>125.964</v>
      </c>
      <c r="M27" s="49">
        <v>130.24100000000001</v>
      </c>
      <c r="N27" s="49">
        <v>122.5</v>
      </c>
      <c r="O27" s="49">
        <v>117.03700000000001</v>
      </c>
      <c r="P27" s="49">
        <v>113.5185</v>
      </c>
      <c r="Q27" s="49">
        <v>113.6481</v>
      </c>
      <c r="T27" s="4" t="e">
        <f t="shared" si="3"/>
        <v>#N/A</v>
      </c>
      <c r="U27" s="4" t="e">
        <f t="shared" si="4"/>
        <v>#N/A</v>
      </c>
      <c r="V27" s="4" t="e">
        <f t="shared" si="5"/>
        <v>#N/A</v>
      </c>
      <c r="W27" s="4" t="e">
        <f t="shared" si="6"/>
        <v>#N/A</v>
      </c>
      <c r="X27" s="4" t="e">
        <f t="shared" si="7"/>
        <v>#N/A</v>
      </c>
      <c r="Y27" s="4" t="e">
        <f t="shared" si="8"/>
        <v>#N/A</v>
      </c>
      <c r="Z27" s="4" t="e">
        <f t="shared" si="9"/>
        <v>#N/A</v>
      </c>
      <c r="AA27" s="4" t="e">
        <f t="shared" si="10"/>
        <v>#N/A</v>
      </c>
      <c r="AB27" s="4" t="e">
        <f t="shared" si="11"/>
        <v>#N/A</v>
      </c>
      <c r="AC27" s="4" t="e">
        <f t="shared" si="12"/>
        <v>#N/A</v>
      </c>
      <c r="AD27" s="4" t="e">
        <f t="shared" si="13"/>
        <v>#N/A</v>
      </c>
      <c r="AE27" s="4" t="e">
        <f t="shared" si="14"/>
        <v>#N/A</v>
      </c>
      <c r="AF27" s="4" t="e">
        <f t="shared" si="15"/>
        <v>#N/A</v>
      </c>
      <c r="AG27" s="4" t="e">
        <f t="shared" si="16"/>
        <v>#N/A</v>
      </c>
      <c r="AH27" s="4" t="e">
        <f t="shared" si="17"/>
        <v>#N/A</v>
      </c>
      <c r="AJ27" s="4">
        <f t="shared" si="18"/>
        <v>0</v>
      </c>
      <c r="AK27" s="4">
        <f t="shared" si="19"/>
        <v>0</v>
      </c>
      <c r="AL27" s="4">
        <f t="shared" si="20"/>
        <v>0</v>
      </c>
      <c r="AM27" s="4">
        <f t="shared" si="21"/>
        <v>0</v>
      </c>
      <c r="AN27" s="4">
        <f t="shared" si="22"/>
        <v>0</v>
      </c>
      <c r="AO27" s="4">
        <f t="shared" si="23"/>
        <v>0</v>
      </c>
      <c r="AP27" s="4">
        <f t="shared" si="24"/>
        <v>0</v>
      </c>
      <c r="AQ27" s="4">
        <f t="shared" si="25"/>
        <v>0</v>
      </c>
      <c r="AR27" s="4">
        <f t="shared" si="26"/>
        <v>0</v>
      </c>
      <c r="AS27" s="4">
        <f t="shared" si="27"/>
        <v>0</v>
      </c>
      <c r="AT27" s="4">
        <f t="shared" si="28"/>
        <v>0</v>
      </c>
      <c r="AU27" s="4">
        <f t="shared" si="29"/>
        <v>0</v>
      </c>
      <c r="AV27" s="4">
        <f t="shared" si="30"/>
        <v>0</v>
      </c>
      <c r="AW27" s="4">
        <f t="shared" si="31"/>
        <v>0</v>
      </c>
      <c r="AX27" s="4">
        <f t="shared" si="32"/>
        <v>0</v>
      </c>
      <c r="AZ27" s="2" t="e">
        <f t="shared" si="33"/>
        <v>#N/A</v>
      </c>
      <c r="BA27" s="2" t="e">
        <f t="shared" si="34"/>
        <v>#N/A</v>
      </c>
      <c r="BB27" s="2" t="e">
        <f t="shared" si="35"/>
        <v>#N/A</v>
      </c>
      <c r="BC27" s="2" t="e">
        <f t="shared" si="36"/>
        <v>#N/A</v>
      </c>
      <c r="BD27" s="2" t="e">
        <f t="shared" si="37"/>
        <v>#N/A</v>
      </c>
      <c r="BE27" s="2" t="e">
        <f t="shared" si="38"/>
        <v>#N/A</v>
      </c>
      <c r="BF27" s="2" t="e">
        <f t="shared" si="39"/>
        <v>#N/A</v>
      </c>
      <c r="BG27" s="2" t="e">
        <f t="shared" si="40"/>
        <v>#N/A</v>
      </c>
      <c r="BH27" s="2" t="e">
        <f t="shared" si="41"/>
        <v>#N/A</v>
      </c>
      <c r="BI27" s="2" t="e">
        <f t="shared" si="42"/>
        <v>#N/A</v>
      </c>
      <c r="BJ27" s="2" t="e">
        <f t="shared" si="43"/>
        <v>#N/A</v>
      </c>
      <c r="BK27" s="2" t="e">
        <f t="shared" si="44"/>
        <v>#N/A</v>
      </c>
      <c r="BL27" s="2" t="e">
        <f t="shared" si="45"/>
        <v>#N/A</v>
      </c>
      <c r="BM27" s="2" t="e">
        <f t="shared" si="46"/>
        <v>#N/A</v>
      </c>
      <c r="BN27" s="2" t="e">
        <f t="shared" si="47"/>
        <v>#N/A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66.38023906542098</v>
      </c>
      <c r="CW27" s="2">
        <f t="shared" si="79"/>
        <v>80.796284202291659</v>
      </c>
      <c r="CX27" s="2">
        <f t="shared" si="80"/>
        <v>92.469782615509956</v>
      </c>
      <c r="CY27" s="2">
        <f t="shared" si="81"/>
        <v>103.77554441332873</v>
      </c>
      <c r="CZ27" s="2">
        <f t="shared" si="82"/>
        <v>111.14829280352208</v>
      </c>
      <c r="DA27" s="2">
        <f t="shared" si="83"/>
        <v>117.58264675069063</v>
      </c>
      <c r="DB27" s="2">
        <f t="shared" si="84"/>
        <v>123.8788699240332</v>
      </c>
      <c r="DC27" s="2">
        <f t="shared" si="85"/>
        <v>126.61837300500335</v>
      </c>
      <c r="DD27" s="2">
        <f t="shared" si="86"/>
        <v>128.56728841055653</v>
      </c>
      <c r="DE27" s="2">
        <f t="shared" si="87"/>
        <v>131.4213694234889</v>
      </c>
      <c r="DF27" s="2">
        <f t="shared" si="88"/>
        <v>131.76146452021888</v>
      </c>
      <c r="DG27" s="2">
        <f t="shared" si="89"/>
        <v>126.73812205506668</v>
      </c>
      <c r="DH27" s="2">
        <f t="shared" si="90"/>
        <v>122.35709356147505</v>
      </c>
      <c r="DI27" s="2">
        <f t="shared" si="91"/>
        <v>116.91077355103975</v>
      </c>
      <c r="DJ27" s="2">
        <f t="shared" si="92"/>
        <v>117.57995309012935</v>
      </c>
      <c r="DL27" s="2">
        <f t="shared" si="93"/>
        <v>63.489077124154029</v>
      </c>
      <c r="DM27" s="2">
        <f t="shared" si="94"/>
        <v>78.435926816915369</v>
      </c>
      <c r="DN27" s="2">
        <f t="shared" si="95"/>
        <v>93.92265305726518</v>
      </c>
      <c r="DO27" s="2">
        <f t="shared" si="96"/>
        <v>108.01661372604134</v>
      </c>
      <c r="DP27" s="2">
        <f t="shared" si="97"/>
        <v>115.97742804120254</v>
      </c>
      <c r="DQ27" s="2">
        <f t="shared" si="98"/>
        <v>123.03379390374779</v>
      </c>
      <c r="DR27" s="2">
        <f t="shared" si="99"/>
        <v>131.95521301576653</v>
      </c>
      <c r="DS27" s="2">
        <f t="shared" si="100"/>
        <v>133.58668843781902</v>
      </c>
      <c r="DT27" s="2">
        <f t="shared" si="101"/>
        <v>130.58289049267643</v>
      </c>
      <c r="DU27" s="2">
        <f t="shared" si="102"/>
        <v>128.31012336316132</v>
      </c>
      <c r="DV27" s="2">
        <f t="shared" si="103"/>
        <v>143.51708692790183</v>
      </c>
      <c r="DW27" s="2">
        <f t="shared" si="104"/>
        <v>126.35888147660613</v>
      </c>
      <c r="DX27" s="2">
        <f t="shared" si="105"/>
        <v>113.83644012825607</v>
      </c>
      <c r="DY27" s="2">
        <f t="shared" si="106"/>
        <v>100.54107952353918</v>
      </c>
      <c r="DZ27" s="2">
        <f t="shared" si="107"/>
        <v>105.54725447023671</v>
      </c>
      <c r="EB27" s="2">
        <f t="shared" si="108"/>
        <v>2.7617455117146786E-4</v>
      </c>
      <c r="EC27" s="2">
        <f t="shared" si="109"/>
        <v>1.30452990886134E-4</v>
      </c>
      <c r="ED27" s="2">
        <f t="shared" si="110"/>
        <v>1.8906455080196086E-4</v>
      </c>
      <c r="EE27" s="2">
        <f t="shared" si="111"/>
        <v>2.549518049049392E-4</v>
      </c>
      <c r="EF27" s="2">
        <f t="shared" si="112"/>
        <v>2.6348985178384333E-4</v>
      </c>
      <c r="EG27" s="2">
        <f t="shared" si="113"/>
        <v>2.3844827346775898E-4</v>
      </c>
      <c r="EH27" s="2">
        <f t="shared" si="114"/>
        <v>2.3808108863799182E-4</v>
      </c>
      <c r="EI27" s="2">
        <f t="shared" si="115"/>
        <v>2.6322095433378067E-4</v>
      </c>
      <c r="EJ27" s="2">
        <f t="shared" si="116"/>
        <v>2.6970455337935124E-4</v>
      </c>
      <c r="EK27" s="2">
        <f t="shared" si="117"/>
        <v>2.8495393194967841E-4</v>
      </c>
      <c r="EL27" s="2">
        <f t="shared" si="118"/>
        <v>2.6763173256745028E-4</v>
      </c>
      <c r="EM27" s="2">
        <f t="shared" si="119"/>
        <v>2.4337654668900546E-4</v>
      </c>
      <c r="EN27" s="2">
        <f t="shared" si="120"/>
        <v>2.2004056420656874E-4</v>
      </c>
      <c r="EO27" s="2">
        <f t="shared" si="121"/>
        <v>2.3284592596507583E-4</v>
      </c>
      <c r="EP27" s="2">
        <f t="shared" si="122"/>
        <v>1.9573948933526383E-4</v>
      </c>
    </row>
    <row r="28" spans="2:146" x14ac:dyDescent="0.25">
      <c r="B28" s="2">
        <v>6</v>
      </c>
      <c r="C28" s="49">
        <v>66</v>
      </c>
      <c r="D28" s="49">
        <v>78.888900000000007</v>
      </c>
      <c r="E28" s="49">
        <v>90.148099999999999</v>
      </c>
      <c r="F28" s="49">
        <v>98.703699999999998</v>
      </c>
      <c r="G28" s="49">
        <v>107.5185</v>
      </c>
      <c r="H28" s="49">
        <v>114.241</v>
      </c>
      <c r="I28" s="49">
        <v>119.62</v>
      </c>
      <c r="J28" s="49">
        <v>123.926</v>
      </c>
      <c r="K28" s="49">
        <v>126.10899999999999</v>
      </c>
      <c r="L28" s="49">
        <v>125.709</v>
      </c>
      <c r="M28" s="49">
        <v>130.25899999999999</v>
      </c>
      <c r="N28" s="49">
        <v>122.315</v>
      </c>
      <c r="O28" s="49">
        <v>117.9815</v>
      </c>
      <c r="P28" s="49">
        <v>113.3519</v>
      </c>
      <c r="Q28" s="49">
        <v>113.3519</v>
      </c>
      <c r="T28" s="4" t="e">
        <f t="shared" si="3"/>
        <v>#N/A</v>
      </c>
      <c r="U28" s="4" t="e">
        <f t="shared" si="4"/>
        <v>#N/A</v>
      </c>
      <c r="V28" s="4" t="e">
        <f t="shared" si="5"/>
        <v>#N/A</v>
      </c>
      <c r="W28" s="4" t="e">
        <f t="shared" si="6"/>
        <v>#N/A</v>
      </c>
      <c r="X28" s="4" t="e">
        <f t="shared" si="7"/>
        <v>#N/A</v>
      </c>
      <c r="Y28" s="4" t="e">
        <f t="shared" si="8"/>
        <v>#N/A</v>
      </c>
      <c r="Z28" s="4" t="e">
        <f t="shared" si="9"/>
        <v>#N/A</v>
      </c>
      <c r="AA28" s="4" t="e">
        <f t="shared" si="10"/>
        <v>#N/A</v>
      </c>
      <c r="AB28" s="4" t="e">
        <f t="shared" si="11"/>
        <v>#N/A</v>
      </c>
      <c r="AC28" s="4" t="e">
        <f t="shared" si="12"/>
        <v>#N/A</v>
      </c>
      <c r="AD28" s="4" t="e">
        <f t="shared" si="13"/>
        <v>#N/A</v>
      </c>
      <c r="AE28" s="4" t="e">
        <f t="shared" si="14"/>
        <v>#N/A</v>
      </c>
      <c r="AF28" s="4" t="e">
        <f t="shared" si="15"/>
        <v>#N/A</v>
      </c>
      <c r="AG28" s="4" t="e">
        <f t="shared" si="16"/>
        <v>#N/A</v>
      </c>
      <c r="AH28" s="4" t="e">
        <f t="shared" si="17"/>
        <v>#N/A</v>
      </c>
      <c r="AJ28" s="4">
        <f t="shared" si="18"/>
        <v>0</v>
      </c>
      <c r="AK28" s="4">
        <f t="shared" si="19"/>
        <v>0</v>
      </c>
      <c r="AL28" s="4">
        <f t="shared" si="20"/>
        <v>0</v>
      </c>
      <c r="AM28" s="4">
        <f t="shared" si="21"/>
        <v>0</v>
      </c>
      <c r="AN28" s="4">
        <f t="shared" si="22"/>
        <v>0</v>
      </c>
      <c r="AO28" s="4">
        <f t="shared" si="23"/>
        <v>0</v>
      </c>
      <c r="AP28" s="4">
        <f t="shared" si="24"/>
        <v>0</v>
      </c>
      <c r="AQ28" s="4">
        <f t="shared" si="25"/>
        <v>0</v>
      </c>
      <c r="AR28" s="4">
        <f t="shared" si="26"/>
        <v>0</v>
      </c>
      <c r="AS28" s="4">
        <f t="shared" si="27"/>
        <v>0</v>
      </c>
      <c r="AT28" s="4">
        <f t="shared" si="28"/>
        <v>0</v>
      </c>
      <c r="AU28" s="4">
        <f t="shared" si="29"/>
        <v>0</v>
      </c>
      <c r="AV28" s="4">
        <f t="shared" si="30"/>
        <v>0</v>
      </c>
      <c r="AW28" s="4">
        <f t="shared" si="31"/>
        <v>0</v>
      </c>
      <c r="AX28" s="4">
        <f t="shared" si="32"/>
        <v>0</v>
      </c>
      <c r="AZ28" s="2" t="e">
        <f t="shared" si="33"/>
        <v>#N/A</v>
      </c>
      <c r="BA28" s="2" t="e">
        <f t="shared" si="34"/>
        <v>#N/A</v>
      </c>
      <c r="BB28" s="2" t="e">
        <f t="shared" si="35"/>
        <v>#N/A</v>
      </c>
      <c r="BC28" s="2" t="e">
        <f t="shared" si="36"/>
        <v>#N/A</v>
      </c>
      <c r="BD28" s="2" t="e">
        <f t="shared" si="37"/>
        <v>#N/A</v>
      </c>
      <c r="BE28" s="2" t="e">
        <f t="shared" si="38"/>
        <v>#N/A</v>
      </c>
      <c r="BF28" s="2" t="e">
        <f t="shared" si="39"/>
        <v>#N/A</v>
      </c>
      <c r="BG28" s="2" t="e">
        <f t="shared" si="40"/>
        <v>#N/A</v>
      </c>
      <c r="BH28" s="2" t="e">
        <f t="shared" si="41"/>
        <v>#N/A</v>
      </c>
      <c r="BI28" s="2" t="e">
        <f t="shared" si="42"/>
        <v>#N/A</v>
      </c>
      <c r="BJ28" s="2" t="e">
        <f t="shared" si="43"/>
        <v>#N/A</v>
      </c>
      <c r="BK28" s="2" t="e">
        <f t="shared" si="44"/>
        <v>#N/A</v>
      </c>
      <c r="BL28" s="2" t="e">
        <f t="shared" si="45"/>
        <v>#N/A</v>
      </c>
      <c r="BM28" s="2" t="e">
        <f t="shared" si="46"/>
        <v>#N/A</v>
      </c>
      <c r="BN28" s="2" t="e">
        <f t="shared" si="47"/>
        <v>#N/A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66.375805120292327</v>
      </c>
      <c r="CW28" s="2">
        <f t="shared" si="79"/>
        <v>80.76885347489889</v>
      </c>
      <c r="CX28" s="2">
        <f t="shared" si="80"/>
        <v>92.434783316906035</v>
      </c>
      <c r="CY28" s="2">
        <f t="shared" si="81"/>
        <v>103.73853039986187</v>
      </c>
      <c r="CZ28" s="2">
        <f t="shared" si="82"/>
        <v>111.11891214692679</v>
      </c>
      <c r="DA28" s="2">
        <f t="shared" si="83"/>
        <v>117.56302252071825</v>
      </c>
      <c r="DB28" s="2">
        <f t="shared" si="84"/>
        <v>123.85349772099453</v>
      </c>
      <c r="DC28" s="2">
        <f t="shared" si="85"/>
        <v>126.58452876584218</v>
      </c>
      <c r="DD28" s="2">
        <f t="shared" si="86"/>
        <v>128.50164274000301</v>
      </c>
      <c r="DE28" s="2">
        <f t="shared" si="87"/>
        <v>131.32570454192668</v>
      </c>
      <c r="DF28" s="2">
        <f t="shared" si="88"/>
        <v>131.7860508374483</v>
      </c>
      <c r="DG28" s="2">
        <f t="shared" si="89"/>
        <v>126.67880527959123</v>
      </c>
      <c r="DH28" s="2">
        <f t="shared" si="90"/>
        <v>122.23356686947862</v>
      </c>
      <c r="DI28" s="2">
        <f t="shared" si="91"/>
        <v>116.8013182869455</v>
      </c>
      <c r="DJ28" s="2">
        <f t="shared" si="92"/>
        <v>117.42752805337436</v>
      </c>
      <c r="DL28" s="2">
        <f t="shared" si="93"/>
        <v>63.489255061738575</v>
      </c>
      <c r="DM28" s="2">
        <f t="shared" si="94"/>
        <v>78.411413499473724</v>
      </c>
      <c r="DN28" s="2">
        <f t="shared" si="95"/>
        <v>93.864385155204701</v>
      </c>
      <c r="DO28" s="2">
        <f t="shared" si="96"/>
        <v>107.92683909840375</v>
      </c>
      <c r="DP28" s="2">
        <f t="shared" si="97"/>
        <v>115.89471672099617</v>
      </c>
      <c r="DQ28" s="2">
        <f t="shared" si="98"/>
        <v>122.95082614113089</v>
      </c>
      <c r="DR28" s="2">
        <f t="shared" si="99"/>
        <v>131.83699630996313</v>
      </c>
      <c r="DS28" s="2">
        <f t="shared" si="100"/>
        <v>133.48256461085805</v>
      </c>
      <c r="DT28" s="2">
        <f t="shared" si="101"/>
        <v>130.5018059501617</v>
      </c>
      <c r="DU28" s="2">
        <f t="shared" si="102"/>
        <v>128.23803408009138</v>
      </c>
      <c r="DV28" s="2">
        <f t="shared" si="103"/>
        <v>143.37427188708224</v>
      </c>
      <c r="DW28" s="2">
        <f t="shared" si="104"/>
        <v>126.2827540626518</v>
      </c>
      <c r="DX28" s="2">
        <f t="shared" si="105"/>
        <v>113.78904318214065</v>
      </c>
      <c r="DY28" s="2">
        <f t="shared" si="106"/>
        <v>100.55979467604077</v>
      </c>
      <c r="DZ28" s="2">
        <f t="shared" si="107"/>
        <v>105.51180511376694</v>
      </c>
      <c r="EB28" s="2">
        <f t="shared" si="108"/>
        <v>3.0281130533565769E-4</v>
      </c>
      <c r="EC28" s="2">
        <f t="shared" si="109"/>
        <v>1.4303705988257903E-4</v>
      </c>
      <c r="ED28" s="2">
        <f t="shared" si="110"/>
        <v>2.0730137631505812E-4</v>
      </c>
      <c r="EE28" s="2">
        <f t="shared" si="111"/>
        <v>2.7954221916451756E-4</v>
      </c>
      <c r="EF28" s="2">
        <f t="shared" si="112"/>
        <v>2.8890353316187052E-4</v>
      </c>
      <c r="EG28" s="2">
        <f t="shared" si="113"/>
        <v>2.6144731815432823E-4</v>
      </c>
      <c r="EH28" s="2">
        <f t="shared" si="114"/>
        <v>2.6104472650377407E-4</v>
      </c>
      <c r="EI28" s="2">
        <f t="shared" si="115"/>
        <v>2.8860870795293899E-4</v>
      </c>
      <c r="EJ28" s="2">
        <f t="shared" si="116"/>
        <v>2.9571746743245882E-4</v>
      </c>
      <c r="EK28" s="2">
        <f t="shared" si="117"/>
        <v>3.1243718381460605E-4</v>
      </c>
      <c r="EL28" s="2">
        <f t="shared" si="118"/>
        <v>2.9344478242802283E-4</v>
      </c>
      <c r="EM28" s="2">
        <f t="shared" si="119"/>
        <v>2.6685081109858717E-4</v>
      </c>
      <c r="EN28" s="2">
        <f t="shared" si="120"/>
        <v>2.4126455908606356E-4</v>
      </c>
      <c r="EO28" s="2">
        <f t="shared" si="121"/>
        <v>2.553047455739989E-4</v>
      </c>
      <c r="EP28" s="2">
        <f t="shared" si="122"/>
        <v>2.1462002916845097E-4</v>
      </c>
    </row>
    <row r="29" spans="2:146" x14ac:dyDescent="0.25">
      <c r="B29" s="2">
        <v>7</v>
      </c>
      <c r="C29" s="49">
        <v>65.074100000000001</v>
      </c>
      <c r="D29" s="49">
        <v>79.537000000000006</v>
      </c>
      <c r="E29" s="49">
        <v>90.092600000000004</v>
      </c>
      <c r="F29" s="49">
        <v>98.259299999999996</v>
      </c>
      <c r="G29" s="49">
        <v>108.1296</v>
      </c>
      <c r="H29" s="49">
        <v>112.889</v>
      </c>
      <c r="I29" s="49">
        <v>119.58</v>
      </c>
      <c r="J29" s="49">
        <v>123.574</v>
      </c>
      <c r="K29" s="49">
        <v>124.6</v>
      </c>
      <c r="L29" s="49">
        <v>126.327</v>
      </c>
      <c r="M29" s="49">
        <v>129.61099999999999</v>
      </c>
      <c r="N29" s="49">
        <v>121.926</v>
      </c>
      <c r="O29" s="49">
        <v>117.81480000000001</v>
      </c>
      <c r="P29" s="49">
        <v>113.5556</v>
      </c>
      <c r="Q29" s="49">
        <v>112.2222</v>
      </c>
      <c r="S29" s="18"/>
      <c r="T29" s="4" t="e">
        <f t="shared" si="3"/>
        <v>#N/A</v>
      </c>
      <c r="U29" s="4" t="e">
        <f t="shared" si="4"/>
        <v>#N/A</v>
      </c>
      <c r="V29" s="4" t="e">
        <f t="shared" si="5"/>
        <v>#N/A</v>
      </c>
      <c r="W29" s="4" t="e">
        <f t="shared" si="6"/>
        <v>#N/A</v>
      </c>
      <c r="X29" s="4" t="e">
        <f t="shared" si="7"/>
        <v>#N/A</v>
      </c>
      <c r="Y29" s="4" t="e">
        <f t="shared" si="8"/>
        <v>#N/A</v>
      </c>
      <c r="Z29" s="4" t="e">
        <f t="shared" si="9"/>
        <v>#N/A</v>
      </c>
      <c r="AA29" s="4" t="e">
        <f t="shared" si="10"/>
        <v>#N/A</v>
      </c>
      <c r="AB29" s="4" t="e">
        <f t="shared" si="11"/>
        <v>#N/A</v>
      </c>
      <c r="AC29" s="4" t="e">
        <f t="shared" si="12"/>
        <v>#N/A</v>
      </c>
      <c r="AD29" s="4" t="e">
        <f t="shared" si="13"/>
        <v>#N/A</v>
      </c>
      <c r="AE29" s="4" t="e">
        <f t="shared" si="14"/>
        <v>#N/A</v>
      </c>
      <c r="AF29" s="4" t="e">
        <f t="shared" si="15"/>
        <v>#N/A</v>
      </c>
      <c r="AG29" s="4" t="e">
        <f t="shared" si="16"/>
        <v>#N/A</v>
      </c>
      <c r="AH29" s="4" t="e">
        <f t="shared" si="17"/>
        <v>#N/A</v>
      </c>
      <c r="AJ29" s="4">
        <f t="shared" si="18"/>
        <v>0</v>
      </c>
      <c r="AK29" s="4">
        <f t="shared" si="19"/>
        <v>0</v>
      </c>
      <c r="AL29" s="4">
        <f t="shared" si="20"/>
        <v>0</v>
      </c>
      <c r="AM29" s="4">
        <f t="shared" si="21"/>
        <v>0</v>
      </c>
      <c r="AN29" s="4">
        <f t="shared" si="22"/>
        <v>0</v>
      </c>
      <c r="AO29" s="4">
        <f t="shared" si="23"/>
        <v>0</v>
      </c>
      <c r="AP29" s="4">
        <f t="shared" si="24"/>
        <v>0</v>
      </c>
      <c r="AQ29" s="4">
        <f t="shared" si="25"/>
        <v>0</v>
      </c>
      <c r="AR29" s="4">
        <f t="shared" si="26"/>
        <v>0</v>
      </c>
      <c r="AS29" s="4">
        <f t="shared" si="27"/>
        <v>0</v>
      </c>
      <c r="AT29" s="4">
        <f t="shared" si="28"/>
        <v>0</v>
      </c>
      <c r="AU29" s="4">
        <f t="shared" si="29"/>
        <v>0</v>
      </c>
      <c r="AV29" s="4">
        <f t="shared" si="30"/>
        <v>0</v>
      </c>
      <c r="AW29" s="4">
        <f t="shared" si="31"/>
        <v>0</v>
      </c>
      <c r="AX29" s="4">
        <f t="shared" si="32"/>
        <v>0</v>
      </c>
      <c r="AZ29" s="2" t="e">
        <f t="shared" si="33"/>
        <v>#N/A</v>
      </c>
      <c r="BA29" s="2" t="e">
        <f t="shared" si="34"/>
        <v>#N/A</v>
      </c>
      <c r="BB29" s="2" t="e">
        <f t="shared" si="35"/>
        <v>#N/A</v>
      </c>
      <c r="BC29" s="2" t="e">
        <f t="shared" si="36"/>
        <v>#N/A</v>
      </c>
      <c r="BD29" s="2" t="e">
        <f t="shared" si="37"/>
        <v>#N/A</v>
      </c>
      <c r="BE29" s="2" t="e">
        <f t="shared" si="38"/>
        <v>#N/A</v>
      </c>
      <c r="BF29" s="2" t="e">
        <f t="shared" si="39"/>
        <v>#N/A</v>
      </c>
      <c r="BG29" s="2" t="e">
        <f t="shared" si="40"/>
        <v>#N/A</v>
      </c>
      <c r="BH29" s="2" t="e">
        <f t="shared" si="41"/>
        <v>#N/A</v>
      </c>
      <c r="BI29" s="2" t="e">
        <f t="shared" si="42"/>
        <v>#N/A</v>
      </c>
      <c r="BJ29" s="2" t="e">
        <f t="shared" si="43"/>
        <v>#N/A</v>
      </c>
      <c r="BK29" s="2" t="e">
        <f t="shared" si="44"/>
        <v>#N/A</v>
      </c>
      <c r="BL29" s="2" t="e">
        <f t="shared" si="45"/>
        <v>#N/A</v>
      </c>
      <c r="BM29" s="2" t="e">
        <f t="shared" si="46"/>
        <v>#N/A</v>
      </c>
      <c r="BN29" s="2" t="e">
        <f t="shared" si="47"/>
        <v>#N/A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66.371371175163674</v>
      </c>
      <c r="CW29" s="2">
        <f t="shared" si="79"/>
        <v>80.741422747506135</v>
      </c>
      <c r="CX29" s="2">
        <f t="shared" si="80"/>
        <v>92.399784018302114</v>
      </c>
      <c r="CY29" s="2">
        <f t="shared" si="81"/>
        <v>103.70151638639503</v>
      </c>
      <c r="CZ29" s="2">
        <f t="shared" si="82"/>
        <v>111.08953149033148</v>
      </c>
      <c r="DA29" s="2">
        <f t="shared" si="83"/>
        <v>117.54339829074588</v>
      </c>
      <c r="DB29" s="2">
        <f t="shared" si="84"/>
        <v>123.82812551795585</v>
      </c>
      <c r="DC29" s="2">
        <f t="shared" si="85"/>
        <v>126.550684526681</v>
      </c>
      <c r="DD29" s="2">
        <f t="shared" si="86"/>
        <v>128.43599706944948</v>
      </c>
      <c r="DE29" s="2">
        <f t="shared" si="87"/>
        <v>131.2300396603645</v>
      </c>
      <c r="DF29" s="2">
        <f t="shared" si="88"/>
        <v>131.81063715467769</v>
      </c>
      <c r="DG29" s="2">
        <f t="shared" si="89"/>
        <v>126.61948850411578</v>
      </c>
      <c r="DH29" s="2">
        <f t="shared" si="90"/>
        <v>122.1100401774822</v>
      </c>
      <c r="DI29" s="2">
        <f t="shared" si="91"/>
        <v>116.69186302285125</v>
      </c>
      <c r="DJ29" s="2">
        <f t="shared" si="92"/>
        <v>117.27510301661937</v>
      </c>
      <c r="DL29" s="2">
        <f t="shared" si="93"/>
        <v>63.489432999323114</v>
      </c>
      <c r="DM29" s="2">
        <f t="shared" si="94"/>
        <v>78.386900182032079</v>
      </c>
      <c r="DN29" s="2">
        <f t="shared" si="95"/>
        <v>93.806117253144222</v>
      </c>
      <c r="DO29" s="2">
        <f t="shared" si="96"/>
        <v>107.83706447076615</v>
      </c>
      <c r="DP29" s="2">
        <f t="shared" si="97"/>
        <v>115.8120054007898</v>
      </c>
      <c r="DQ29" s="2">
        <f t="shared" si="98"/>
        <v>122.86785837851399</v>
      </c>
      <c r="DR29" s="2">
        <f t="shared" si="99"/>
        <v>131.71877960415969</v>
      </c>
      <c r="DS29" s="2">
        <f t="shared" si="100"/>
        <v>133.37844078389708</v>
      </c>
      <c r="DT29" s="2">
        <f t="shared" si="101"/>
        <v>130.42072140764694</v>
      </c>
      <c r="DU29" s="2">
        <f t="shared" si="102"/>
        <v>128.16594479702141</v>
      </c>
      <c r="DV29" s="2">
        <f t="shared" si="103"/>
        <v>143.23145684626269</v>
      </c>
      <c r="DW29" s="2">
        <f t="shared" si="104"/>
        <v>126.20662664869749</v>
      </c>
      <c r="DX29" s="2">
        <f t="shared" si="105"/>
        <v>113.7416462360252</v>
      </c>
      <c r="DY29" s="2">
        <f t="shared" si="106"/>
        <v>100.57850982854237</v>
      </c>
      <c r="DZ29" s="2">
        <f t="shared" si="107"/>
        <v>105.47635575729716</v>
      </c>
      <c r="EB29" s="2">
        <f t="shared" si="108"/>
        <v>3.3201629409359271E-4</v>
      </c>
      <c r="EC29" s="2">
        <f t="shared" si="109"/>
        <v>1.5683485308736484E-4</v>
      </c>
      <c r="ED29" s="2">
        <f t="shared" si="110"/>
        <v>2.272968932077858E-4</v>
      </c>
      <c r="EE29" s="2">
        <f t="shared" si="111"/>
        <v>3.065036818941192E-4</v>
      </c>
      <c r="EF29" s="2">
        <f t="shared" si="112"/>
        <v>3.167675956718206E-4</v>
      </c>
      <c r="EG29" s="2">
        <f t="shared" si="113"/>
        <v>2.8666405299210767E-4</v>
      </c>
      <c r="EH29" s="2">
        <f t="shared" si="114"/>
        <v>2.8622264227671845E-4</v>
      </c>
      <c r="EI29" s="2">
        <f t="shared" si="115"/>
        <v>3.1644434426951208E-4</v>
      </c>
      <c r="EJ29" s="2">
        <f t="shared" si="116"/>
        <v>3.2423850464051185E-4</v>
      </c>
      <c r="EK29" s="2">
        <f t="shared" si="117"/>
        <v>3.425702334937746E-4</v>
      </c>
      <c r="EL29" s="2">
        <f t="shared" si="118"/>
        <v>3.2174669672608766E-4</v>
      </c>
      <c r="EM29" s="2">
        <f t="shared" si="119"/>
        <v>2.9258856321680835E-4</v>
      </c>
      <c r="EN29" s="2">
        <f t="shared" si="120"/>
        <v>2.6453517101577954E-4</v>
      </c>
      <c r="EO29" s="2">
        <f t="shared" si="121"/>
        <v>2.799291918623029E-4</v>
      </c>
      <c r="EP29" s="2">
        <f t="shared" si="122"/>
        <v>2.3532130983971143E-4</v>
      </c>
    </row>
    <row r="30" spans="2:146" x14ac:dyDescent="0.25">
      <c r="B30" s="2">
        <v>8</v>
      </c>
      <c r="C30" s="49">
        <v>66.148099999999999</v>
      </c>
      <c r="D30" s="49">
        <v>78.944400000000002</v>
      </c>
      <c r="E30" s="49">
        <v>89.629599999999996</v>
      </c>
      <c r="F30" s="49">
        <v>98.592600000000004</v>
      </c>
      <c r="G30" s="49">
        <v>107.2593</v>
      </c>
      <c r="H30" s="49">
        <v>113.667</v>
      </c>
      <c r="I30" s="49">
        <v>118.5</v>
      </c>
      <c r="J30" s="49">
        <v>122.889</v>
      </c>
      <c r="K30" s="49">
        <v>124.255</v>
      </c>
      <c r="L30" s="49">
        <v>126.291</v>
      </c>
      <c r="M30" s="49">
        <v>129.74100000000001</v>
      </c>
      <c r="N30" s="49">
        <v>122.852</v>
      </c>
      <c r="O30" s="49">
        <v>116.9815</v>
      </c>
      <c r="P30" s="49">
        <v>114.16670000000001</v>
      </c>
      <c r="Q30" s="49">
        <v>112.2593</v>
      </c>
      <c r="T30" s="4" t="e">
        <f t="shared" si="3"/>
        <v>#N/A</v>
      </c>
      <c r="U30" s="4" t="e">
        <f t="shared" si="4"/>
        <v>#N/A</v>
      </c>
      <c r="V30" s="4" t="e">
        <f t="shared" si="5"/>
        <v>#N/A</v>
      </c>
      <c r="W30" s="4" t="e">
        <f t="shared" si="6"/>
        <v>#N/A</v>
      </c>
      <c r="X30" s="4" t="e">
        <f t="shared" si="7"/>
        <v>#N/A</v>
      </c>
      <c r="Y30" s="4" t="e">
        <f t="shared" si="8"/>
        <v>#N/A</v>
      </c>
      <c r="Z30" s="4" t="e">
        <f t="shared" si="9"/>
        <v>#N/A</v>
      </c>
      <c r="AA30" s="4" t="e">
        <f t="shared" si="10"/>
        <v>#N/A</v>
      </c>
      <c r="AB30" s="4" t="e">
        <f t="shared" si="11"/>
        <v>#N/A</v>
      </c>
      <c r="AC30" s="4" t="e">
        <f t="shared" si="12"/>
        <v>#N/A</v>
      </c>
      <c r="AD30" s="4" t="e">
        <f t="shared" si="13"/>
        <v>#N/A</v>
      </c>
      <c r="AE30" s="4" t="e">
        <f t="shared" si="14"/>
        <v>#N/A</v>
      </c>
      <c r="AF30" s="4" t="e">
        <f t="shared" si="15"/>
        <v>#N/A</v>
      </c>
      <c r="AG30" s="4" t="e">
        <f t="shared" si="16"/>
        <v>#N/A</v>
      </c>
      <c r="AH30" s="4" t="e">
        <f t="shared" si="17"/>
        <v>#N/A</v>
      </c>
      <c r="AJ30" s="4">
        <f t="shared" si="18"/>
        <v>0</v>
      </c>
      <c r="AK30" s="4">
        <f t="shared" si="19"/>
        <v>0</v>
      </c>
      <c r="AL30" s="4">
        <f t="shared" si="20"/>
        <v>0</v>
      </c>
      <c r="AM30" s="4">
        <f t="shared" si="21"/>
        <v>0</v>
      </c>
      <c r="AN30" s="4">
        <f t="shared" si="22"/>
        <v>0</v>
      </c>
      <c r="AO30" s="4">
        <f t="shared" si="23"/>
        <v>0</v>
      </c>
      <c r="AP30" s="4">
        <f t="shared" si="24"/>
        <v>0</v>
      </c>
      <c r="AQ30" s="4">
        <f t="shared" si="25"/>
        <v>0</v>
      </c>
      <c r="AR30" s="4">
        <f t="shared" si="26"/>
        <v>0</v>
      </c>
      <c r="AS30" s="4">
        <f t="shared" si="27"/>
        <v>0</v>
      </c>
      <c r="AT30" s="4">
        <f t="shared" si="28"/>
        <v>0</v>
      </c>
      <c r="AU30" s="4">
        <f t="shared" si="29"/>
        <v>0</v>
      </c>
      <c r="AV30" s="4">
        <f t="shared" si="30"/>
        <v>0</v>
      </c>
      <c r="AW30" s="4">
        <f t="shared" si="31"/>
        <v>0</v>
      </c>
      <c r="AX30" s="4">
        <f t="shared" si="32"/>
        <v>0</v>
      </c>
      <c r="AZ30" s="2" t="e">
        <f t="shared" si="33"/>
        <v>#N/A</v>
      </c>
      <c r="BA30" s="2" t="e">
        <f t="shared" si="34"/>
        <v>#N/A</v>
      </c>
      <c r="BB30" s="2" t="e">
        <f t="shared" si="35"/>
        <v>#N/A</v>
      </c>
      <c r="BC30" s="2" t="e">
        <f t="shared" si="36"/>
        <v>#N/A</v>
      </c>
      <c r="BD30" s="2" t="e">
        <f t="shared" si="37"/>
        <v>#N/A</v>
      </c>
      <c r="BE30" s="2" t="e">
        <f t="shared" si="38"/>
        <v>#N/A</v>
      </c>
      <c r="BF30" s="2" t="e">
        <f t="shared" si="39"/>
        <v>#N/A</v>
      </c>
      <c r="BG30" s="2" t="e">
        <f t="shared" si="40"/>
        <v>#N/A</v>
      </c>
      <c r="BH30" s="2" t="e">
        <f t="shared" si="41"/>
        <v>#N/A</v>
      </c>
      <c r="BI30" s="2" t="e">
        <f t="shared" si="42"/>
        <v>#N/A</v>
      </c>
      <c r="BJ30" s="2" t="e">
        <f t="shared" si="43"/>
        <v>#N/A</v>
      </c>
      <c r="BK30" s="2" t="e">
        <f t="shared" si="44"/>
        <v>#N/A</v>
      </c>
      <c r="BL30" s="2" t="e">
        <f t="shared" si="45"/>
        <v>#N/A</v>
      </c>
      <c r="BM30" s="2" t="e">
        <f t="shared" si="46"/>
        <v>#N/A</v>
      </c>
      <c r="BN30" s="2" t="e">
        <f t="shared" si="47"/>
        <v>#N/A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66.36693723003502</v>
      </c>
      <c r="CW30" s="2">
        <f t="shared" si="79"/>
        <v>80.713992020113366</v>
      </c>
      <c r="CX30" s="2">
        <f t="shared" si="80"/>
        <v>92.364784719698193</v>
      </c>
      <c r="CY30" s="2">
        <f t="shared" si="81"/>
        <v>103.66450237292818</v>
      </c>
      <c r="CZ30" s="2">
        <f t="shared" si="82"/>
        <v>111.06015083373617</v>
      </c>
      <c r="DA30" s="2">
        <f t="shared" si="83"/>
        <v>117.5237740607735</v>
      </c>
      <c r="DB30" s="2">
        <f t="shared" si="84"/>
        <v>123.80275331491717</v>
      </c>
      <c r="DC30" s="2">
        <f t="shared" si="85"/>
        <v>126.51684028751983</v>
      </c>
      <c r="DD30" s="2">
        <f t="shared" si="86"/>
        <v>128.37035139889599</v>
      </c>
      <c r="DE30" s="2">
        <f t="shared" si="87"/>
        <v>131.13437477880228</v>
      </c>
      <c r="DF30" s="2">
        <f t="shared" si="88"/>
        <v>131.83522347190711</v>
      </c>
      <c r="DG30" s="2">
        <f t="shared" si="89"/>
        <v>126.56017172864034</v>
      </c>
      <c r="DH30" s="2">
        <f t="shared" si="90"/>
        <v>121.98651348548579</v>
      </c>
      <c r="DI30" s="2">
        <f t="shared" si="91"/>
        <v>116.582407758757</v>
      </c>
      <c r="DJ30" s="2">
        <f t="shared" si="92"/>
        <v>117.12267797986438</v>
      </c>
      <c r="DL30" s="2">
        <f t="shared" si="93"/>
        <v>63.48961093690766</v>
      </c>
      <c r="DM30" s="2">
        <f t="shared" si="94"/>
        <v>78.362386864590434</v>
      </c>
      <c r="DN30" s="2">
        <f t="shared" si="95"/>
        <v>93.747849351083744</v>
      </c>
      <c r="DO30" s="2">
        <f t="shared" si="96"/>
        <v>107.74728984312856</v>
      </c>
      <c r="DP30" s="2">
        <f t="shared" si="97"/>
        <v>115.72929408058343</v>
      </c>
      <c r="DQ30" s="2">
        <f t="shared" si="98"/>
        <v>122.78489061589708</v>
      </c>
      <c r="DR30" s="2">
        <f t="shared" si="99"/>
        <v>131.60056289835626</v>
      </c>
      <c r="DS30" s="2">
        <f t="shared" si="100"/>
        <v>133.2743169569361</v>
      </c>
      <c r="DT30" s="2">
        <f t="shared" si="101"/>
        <v>130.33963686513221</v>
      </c>
      <c r="DU30" s="2">
        <f t="shared" si="102"/>
        <v>128.09385551395147</v>
      </c>
      <c r="DV30" s="2">
        <f t="shared" si="103"/>
        <v>143.0886418054431</v>
      </c>
      <c r="DW30" s="2">
        <f t="shared" si="104"/>
        <v>126.13049923474318</v>
      </c>
      <c r="DX30" s="2">
        <f t="shared" si="105"/>
        <v>113.69424928990978</v>
      </c>
      <c r="DY30" s="2">
        <f t="shared" si="106"/>
        <v>100.59722498104396</v>
      </c>
      <c r="DZ30" s="2">
        <f t="shared" si="107"/>
        <v>105.44090640082739</v>
      </c>
      <c r="EB30" s="2">
        <f t="shared" si="108"/>
        <v>3.6403696628450671E-4</v>
      </c>
      <c r="EC30" s="2">
        <f t="shared" si="109"/>
        <v>1.7196339480277413E-4</v>
      </c>
      <c r="ED30" s="2">
        <f t="shared" si="110"/>
        <v>2.4922062224598773E-4</v>
      </c>
      <c r="EE30" s="2">
        <f t="shared" si="111"/>
        <v>3.3606466649235438E-4</v>
      </c>
      <c r="EF30" s="2">
        <f t="shared" si="112"/>
        <v>3.4731814745121351E-4</v>
      </c>
      <c r="EG30" s="2">
        <f t="shared" si="113"/>
        <v>3.1431219084482136E-4</v>
      </c>
      <c r="EH30" s="2">
        <f t="shared" si="114"/>
        <v>3.1382822036979174E-4</v>
      </c>
      <c r="EI30" s="2">
        <f t="shared" si="115"/>
        <v>3.4696373098874815E-4</v>
      </c>
      <c r="EJ30" s="2">
        <f t="shared" si="116"/>
        <v>3.5550932966472185E-4</v>
      </c>
      <c r="EK30" s="2">
        <f t="shared" si="117"/>
        <v>3.7560837760706659E-4</v>
      </c>
      <c r="EL30" s="2">
        <f t="shared" si="118"/>
        <v>3.5277728689066425E-4</v>
      </c>
      <c r="EM30" s="2">
        <f t="shared" si="119"/>
        <v>3.2080792410830045E-4</v>
      </c>
      <c r="EN30" s="2">
        <f t="shared" si="120"/>
        <v>2.9004964452071584E-4</v>
      </c>
      <c r="EO30" s="2">
        <f t="shared" si="121"/>
        <v>3.0692796611793297E-4</v>
      </c>
      <c r="EP30" s="2">
        <f t="shared" si="122"/>
        <v>2.5801882742877626E-4</v>
      </c>
    </row>
    <row r="31" spans="2:146" x14ac:dyDescent="0.25">
      <c r="B31" s="2">
        <v>9</v>
      </c>
      <c r="C31" s="49">
        <v>65.111099999999993</v>
      </c>
      <c r="D31" s="49">
        <v>79.666700000000006</v>
      </c>
      <c r="E31" s="49">
        <v>89.370400000000004</v>
      </c>
      <c r="F31" s="49">
        <v>98.962999999999994</v>
      </c>
      <c r="G31" s="49">
        <v>108.6296</v>
      </c>
      <c r="H31" s="49">
        <v>113.389</v>
      </c>
      <c r="I31" s="49">
        <v>118.3</v>
      </c>
      <c r="J31" s="49">
        <v>122.22199999999999</v>
      </c>
      <c r="K31" s="49">
        <v>123.673</v>
      </c>
      <c r="L31" s="49">
        <v>124.745</v>
      </c>
      <c r="M31" s="49">
        <v>129.48099999999999</v>
      </c>
      <c r="N31" s="49">
        <v>121.22199999999999</v>
      </c>
      <c r="O31" s="49">
        <v>117</v>
      </c>
      <c r="P31" s="49">
        <v>113.5741</v>
      </c>
      <c r="Q31" s="49">
        <v>111.9815</v>
      </c>
      <c r="S31" s="10"/>
      <c r="T31" s="4" t="e">
        <f t="shared" si="3"/>
        <v>#N/A</v>
      </c>
      <c r="U31" s="4" t="e">
        <f t="shared" si="4"/>
        <v>#N/A</v>
      </c>
      <c r="V31" s="4" t="e">
        <f t="shared" si="5"/>
        <v>#N/A</v>
      </c>
      <c r="W31" s="4" t="e">
        <f t="shared" si="6"/>
        <v>#N/A</v>
      </c>
      <c r="X31" s="4" t="e">
        <f t="shared" si="7"/>
        <v>#N/A</v>
      </c>
      <c r="Y31" s="4" t="e">
        <f t="shared" si="8"/>
        <v>#N/A</v>
      </c>
      <c r="Z31" s="4" t="e">
        <f t="shared" si="9"/>
        <v>#N/A</v>
      </c>
      <c r="AA31" s="4" t="e">
        <f t="shared" si="10"/>
        <v>#N/A</v>
      </c>
      <c r="AB31" s="4" t="e">
        <f t="shared" si="11"/>
        <v>#N/A</v>
      </c>
      <c r="AC31" s="4" t="e">
        <f t="shared" si="12"/>
        <v>#N/A</v>
      </c>
      <c r="AD31" s="4" t="e">
        <f t="shared" si="13"/>
        <v>#N/A</v>
      </c>
      <c r="AE31" s="4" t="e">
        <f t="shared" si="14"/>
        <v>#N/A</v>
      </c>
      <c r="AF31" s="4" t="e">
        <f t="shared" si="15"/>
        <v>#N/A</v>
      </c>
      <c r="AG31" s="4" t="e">
        <f t="shared" si="16"/>
        <v>#N/A</v>
      </c>
      <c r="AH31" s="4" t="e">
        <f t="shared" si="17"/>
        <v>#N/A</v>
      </c>
      <c r="AJ31" s="4">
        <f t="shared" si="18"/>
        <v>0</v>
      </c>
      <c r="AK31" s="4">
        <f t="shared" si="19"/>
        <v>0</v>
      </c>
      <c r="AL31" s="4">
        <f t="shared" si="20"/>
        <v>0</v>
      </c>
      <c r="AM31" s="4">
        <f t="shared" si="21"/>
        <v>0</v>
      </c>
      <c r="AN31" s="4">
        <f t="shared" si="22"/>
        <v>0</v>
      </c>
      <c r="AO31" s="4">
        <f t="shared" si="23"/>
        <v>0</v>
      </c>
      <c r="AP31" s="4">
        <f t="shared" si="24"/>
        <v>0</v>
      </c>
      <c r="AQ31" s="4">
        <f t="shared" si="25"/>
        <v>0</v>
      </c>
      <c r="AR31" s="4">
        <f t="shared" si="26"/>
        <v>0</v>
      </c>
      <c r="AS31" s="4">
        <f t="shared" si="27"/>
        <v>0</v>
      </c>
      <c r="AT31" s="4">
        <f t="shared" si="28"/>
        <v>0</v>
      </c>
      <c r="AU31" s="4">
        <f t="shared" si="29"/>
        <v>0</v>
      </c>
      <c r="AV31" s="4">
        <f t="shared" si="30"/>
        <v>0</v>
      </c>
      <c r="AW31" s="4">
        <f t="shared" si="31"/>
        <v>0</v>
      </c>
      <c r="AX31" s="4">
        <f t="shared" si="32"/>
        <v>0</v>
      </c>
      <c r="AZ31" s="2" t="e">
        <f t="shared" si="33"/>
        <v>#N/A</v>
      </c>
      <c r="BA31" s="2" t="e">
        <f t="shared" si="34"/>
        <v>#N/A</v>
      </c>
      <c r="BB31" s="2" t="e">
        <f t="shared" si="35"/>
        <v>#N/A</v>
      </c>
      <c r="BC31" s="2" t="e">
        <f t="shared" si="36"/>
        <v>#N/A</v>
      </c>
      <c r="BD31" s="2" t="e">
        <f t="shared" si="37"/>
        <v>#N/A</v>
      </c>
      <c r="BE31" s="2" t="e">
        <f t="shared" si="38"/>
        <v>#N/A</v>
      </c>
      <c r="BF31" s="2" t="e">
        <f t="shared" si="39"/>
        <v>#N/A</v>
      </c>
      <c r="BG31" s="2" t="e">
        <f t="shared" si="40"/>
        <v>#N/A</v>
      </c>
      <c r="BH31" s="2" t="e">
        <f t="shared" si="41"/>
        <v>#N/A</v>
      </c>
      <c r="BI31" s="2" t="e">
        <f t="shared" si="42"/>
        <v>#N/A</v>
      </c>
      <c r="BJ31" s="2" t="e">
        <f t="shared" si="43"/>
        <v>#N/A</v>
      </c>
      <c r="BK31" s="2" t="e">
        <f t="shared" si="44"/>
        <v>#N/A</v>
      </c>
      <c r="BL31" s="2" t="e">
        <f t="shared" si="45"/>
        <v>#N/A</v>
      </c>
      <c r="BM31" s="2" t="e">
        <f t="shared" si="46"/>
        <v>#N/A</v>
      </c>
      <c r="BN31" s="2" t="e">
        <f t="shared" si="47"/>
        <v>#N/A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66.362503284906367</v>
      </c>
      <c r="CW31" s="2">
        <f t="shared" si="79"/>
        <v>80.686561292720612</v>
      </c>
      <c r="CX31" s="2">
        <f t="shared" si="80"/>
        <v>92.329785421094272</v>
      </c>
      <c r="CY31" s="2">
        <f t="shared" si="81"/>
        <v>103.62748835946132</v>
      </c>
      <c r="CZ31" s="2">
        <f t="shared" si="82"/>
        <v>111.03077017714087</v>
      </c>
      <c r="DA31" s="2">
        <f t="shared" si="83"/>
        <v>117.50414983080113</v>
      </c>
      <c r="DB31" s="2">
        <f t="shared" si="84"/>
        <v>123.7773811118785</v>
      </c>
      <c r="DC31" s="2">
        <f t="shared" si="85"/>
        <v>126.48299604835866</v>
      </c>
      <c r="DD31" s="2">
        <f t="shared" si="86"/>
        <v>128.30470572834247</v>
      </c>
      <c r="DE31" s="2">
        <f t="shared" si="87"/>
        <v>131.0387098972401</v>
      </c>
      <c r="DF31" s="2">
        <f t="shared" si="88"/>
        <v>131.85980978913653</v>
      </c>
      <c r="DG31" s="2">
        <f t="shared" si="89"/>
        <v>126.50085495316489</v>
      </c>
      <c r="DH31" s="2">
        <f t="shared" si="90"/>
        <v>121.86298679348937</v>
      </c>
      <c r="DI31" s="2">
        <f t="shared" si="91"/>
        <v>116.47295249466275</v>
      </c>
      <c r="DJ31" s="2">
        <f t="shared" si="92"/>
        <v>116.97025294310939</v>
      </c>
      <c r="DL31" s="2">
        <f t="shared" si="93"/>
        <v>63.489788874492206</v>
      </c>
      <c r="DM31" s="2">
        <f t="shared" si="94"/>
        <v>78.337873547148789</v>
      </c>
      <c r="DN31" s="2">
        <f t="shared" si="95"/>
        <v>93.689581449023265</v>
      </c>
      <c r="DO31" s="2">
        <f t="shared" si="96"/>
        <v>107.65751521549095</v>
      </c>
      <c r="DP31" s="2">
        <f t="shared" si="97"/>
        <v>115.64658276037706</v>
      </c>
      <c r="DQ31" s="2">
        <f t="shared" si="98"/>
        <v>122.70192285328019</v>
      </c>
      <c r="DR31" s="2">
        <f t="shared" si="99"/>
        <v>131.48234619255285</v>
      </c>
      <c r="DS31" s="2">
        <f t="shared" si="100"/>
        <v>133.17019312997516</v>
      </c>
      <c r="DT31" s="2">
        <f t="shared" si="101"/>
        <v>130.25855232261745</v>
      </c>
      <c r="DU31" s="2">
        <f t="shared" si="102"/>
        <v>128.0217662308815</v>
      </c>
      <c r="DV31" s="2">
        <f t="shared" si="103"/>
        <v>142.94582676462355</v>
      </c>
      <c r="DW31" s="2">
        <f t="shared" si="104"/>
        <v>126.05437182078886</v>
      </c>
      <c r="DX31" s="2">
        <f t="shared" si="105"/>
        <v>113.64685234379435</v>
      </c>
      <c r="DY31" s="2">
        <f t="shared" si="106"/>
        <v>100.61594013354556</v>
      </c>
      <c r="DZ31" s="2">
        <f t="shared" si="107"/>
        <v>105.4054570443576</v>
      </c>
      <c r="EB31" s="2">
        <f t="shared" si="108"/>
        <v>3.9914457751297086E-4</v>
      </c>
      <c r="EC31" s="2">
        <f t="shared" si="109"/>
        <v>1.8855098473976283E-4</v>
      </c>
      <c r="ED31" s="2">
        <f t="shared" si="110"/>
        <v>2.7325840799949998E-4</v>
      </c>
      <c r="EE31" s="2">
        <f t="shared" si="111"/>
        <v>3.6847563224970035E-4</v>
      </c>
      <c r="EF31" s="2">
        <f t="shared" si="112"/>
        <v>3.808140152497903E-4</v>
      </c>
      <c r="EG31" s="2">
        <f t="shared" si="113"/>
        <v>3.4462601350995742E-4</v>
      </c>
      <c r="EH31" s="2">
        <f t="shared" si="114"/>
        <v>3.4409538259421438E-4</v>
      </c>
      <c r="EI31" s="2">
        <f t="shared" si="115"/>
        <v>3.8042543135531848E-4</v>
      </c>
      <c r="EJ31" s="2">
        <f t="shared" si="116"/>
        <v>3.8979485896841203E-4</v>
      </c>
      <c r="EK31" s="2">
        <f t="shared" si="117"/>
        <v>4.1183147237825618E-4</v>
      </c>
      <c r="EL31" s="2">
        <f t="shared" si="118"/>
        <v>3.8679943832894227E-4</v>
      </c>
      <c r="EM31" s="2">
        <f t="shared" si="119"/>
        <v>3.5174800699275775E-4</v>
      </c>
      <c r="EN31" s="2">
        <f t="shared" si="120"/>
        <v>3.1802421159617708E-4</v>
      </c>
      <c r="EO31" s="2">
        <f t="shared" si="121"/>
        <v>3.3652985736103803E-4</v>
      </c>
      <c r="EP31" s="2">
        <f t="shared" si="122"/>
        <v>2.8290497606246913E-4</v>
      </c>
    </row>
    <row r="32" spans="2:146" x14ac:dyDescent="0.25">
      <c r="B32" s="2">
        <v>10</v>
      </c>
      <c r="C32" s="49">
        <v>65.537000000000006</v>
      </c>
      <c r="D32" s="49">
        <v>78.666700000000006</v>
      </c>
      <c r="E32" s="49">
        <v>89.777799999999999</v>
      </c>
      <c r="F32" s="49">
        <v>100.0926</v>
      </c>
      <c r="G32" s="49">
        <v>107.7222</v>
      </c>
      <c r="H32" s="49">
        <v>113.5</v>
      </c>
      <c r="I32" s="49">
        <v>118.74</v>
      </c>
      <c r="J32" s="49">
        <v>121.70399999999999</v>
      </c>
      <c r="K32" s="49">
        <v>124.727</v>
      </c>
      <c r="L32" s="49">
        <v>125.43600000000001</v>
      </c>
      <c r="M32" s="49">
        <v>127.889</v>
      </c>
      <c r="N32" s="49">
        <v>122.01900000000001</v>
      </c>
      <c r="O32" s="49">
        <v>117.1481</v>
      </c>
      <c r="P32" s="49">
        <v>114.4074</v>
      </c>
      <c r="Q32" s="49">
        <v>112.03700000000001</v>
      </c>
      <c r="T32" s="4" t="e">
        <f t="shared" si="3"/>
        <v>#N/A</v>
      </c>
      <c r="U32" s="4" t="e">
        <f t="shared" si="4"/>
        <v>#N/A</v>
      </c>
      <c r="V32" s="4" t="e">
        <f t="shared" si="5"/>
        <v>#N/A</v>
      </c>
      <c r="W32" s="4" t="e">
        <f t="shared" si="6"/>
        <v>#N/A</v>
      </c>
      <c r="X32" s="4" t="e">
        <f t="shared" si="7"/>
        <v>#N/A</v>
      </c>
      <c r="Y32" s="4" t="e">
        <f t="shared" si="8"/>
        <v>#N/A</v>
      </c>
      <c r="Z32" s="4" t="e">
        <f t="shared" si="9"/>
        <v>#N/A</v>
      </c>
      <c r="AA32" s="4" t="e">
        <f t="shared" si="10"/>
        <v>#N/A</v>
      </c>
      <c r="AB32" s="4" t="e">
        <f t="shared" si="11"/>
        <v>#N/A</v>
      </c>
      <c r="AC32" s="4" t="e">
        <f t="shared" si="12"/>
        <v>#N/A</v>
      </c>
      <c r="AD32" s="4" t="e">
        <f t="shared" si="13"/>
        <v>#N/A</v>
      </c>
      <c r="AE32" s="4" t="e">
        <f t="shared" si="14"/>
        <v>#N/A</v>
      </c>
      <c r="AF32" s="4" t="e">
        <f t="shared" si="15"/>
        <v>#N/A</v>
      </c>
      <c r="AG32" s="4" t="e">
        <f t="shared" si="16"/>
        <v>#N/A</v>
      </c>
      <c r="AH32" s="4" t="e">
        <f t="shared" si="17"/>
        <v>#N/A</v>
      </c>
      <c r="AJ32" s="4">
        <f t="shared" si="18"/>
        <v>0</v>
      </c>
      <c r="AK32" s="4">
        <f t="shared" si="19"/>
        <v>0</v>
      </c>
      <c r="AL32" s="4">
        <f t="shared" si="20"/>
        <v>0</v>
      </c>
      <c r="AM32" s="4">
        <f t="shared" si="21"/>
        <v>0</v>
      </c>
      <c r="AN32" s="4">
        <f t="shared" si="22"/>
        <v>0</v>
      </c>
      <c r="AO32" s="4">
        <f t="shared" si="23"/>
        <v>0</v>
      </c>
      <c r="AP32" s="4">
        <f t="shared" si="24"/>
        <v>0</v>
      </c>
      <c r="AQ32" s="4">
        <f t="shared" si="25"/>
        <v>0</v>
      </c>
      <c r="AR32" s="4">
        <f t="shared" si="26"/>
        <v>0</v>
      </c>
      <c r="AS32" s="4">
        <f t="shared" si="27"/>
        <v>0</v>
      </c>
      <c r="AT32" s="4">
        <f t="shared" si="28"/>
        <v>0</v>
      </c>
      <c r="AU32" s="4">
        <f t="shared" si="29"/>
        <v>0</v>
      </c>
      <c r="AV32" s="4">
        <f t="shared" si="30"/>
        <v>0</v>
      </c>
      <c r="AW32" s="4">
        <f t="shared" si="31"/>
        <v>0</v>
      </c>
      <c r="AX32" s="4">
        <f t="shared" si="32"/>
        <v>0</v>
      </c>
      <c r="AZ32" s="2" t="e">
        <f t="shared" si="33"/>
        <v>#N/A</v>
      </c>
      <c r="BA32" s="2" t="e">
        <f t="shared" si="34"/>
        <v>#N/A</v>
      </c>
      <c r="BB32" s="2" t="e">
        <f t="shared" si="35"/>
        <v>#N/A</v>
      </c>
      <c r="BC32" s="2" t="e">
        <f t="shared" si="36"/>
        <v>#N/A</v>
      </c>
      <c r="BD32" s="2" t="e">
        <f t="shared" si="37"/>
        <v>#N/A</v>
      </c>
      <c r="BE32" s="2" t="e">
        <f t="shared" si="38"/>
        <v>#N/A</v>
      </c>
      <c r="BF32" s="2" t="e">
        <f t="shared" si="39"/>
        <v>#N/A</v>
      </c>
      <c r="BG32" s="2" t="e">
        <f t="shared" si="40"/>
        <v>#N/A</v>
      </c>
      <c r="BH32" s="2" t="e">
        <f t="shared" si="41"/>
        <v>#N/A</v>
      </c>
      <c r="BI32" s="2" t="e">
        <f t="shared" si="42"/>
        <v>#N/A</v>
      </c>
      <c r="BJ32" s="2" t="e">
        <f t="shared" si="43"/>
        <v>#N/A</v>
      </c>
      <c r="BK32" s="2" t="e">
        <f t="shared" si="44"/>
        <v>#N/A</v>
      </c>
      <c r="BL32" s="2" t="e">
        <f t="shared" si="45"/>
        <v>#N/A</v>
      </c>
      <c r="BM32" s="2" t="e">
        <f t="shared" si="46"/>
        <v>#N/A</v>
      </c>
      <c r="BN32" s="2" t="e">
        <f t="shared" si="47"/>
        <v>#N/A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66.358069339777714</v>
      </c>
      <c r="CW32" s="2">
        <f t="shared" si="79"/>
        <v>80.659130565327843</v>
      </c>
      <c r="CX32" s="2">
        <f t="shared" si="80"/>
        <v>92.294786122490351</v>
      </c>
      <c r="CY32" s="2">
        <f t="shared" si="81"/>
        <v>103.59047434599448</v>
      </c>
      <c r="CZ32" s="2">
        <f t="shared" si="82"/>
        <v>111.00138952054557</v>
      </c>
      <c r="DA32" s="2">
        <f t="shared" si="83"/>
        <v>117.48452560082875</v>
      </c>
      <c r="DB32" s="2">
        <f t="shared" si="84"/>
        <v>123.75200890883983</v>
      </c>
      <c r="DC32" s="2">
        <f t="shared" si="85"/>
        <v>126.44915180919749</v>
      </c>
      <c r="DD32" s="2">
        <f t="shared" si="86"/>
        <v>128.23906005778895</v>
      </c>
      <c r="DE32" s="2">
        <f t="shared" si="87"/>
        <v>130.94304501567788</v>
      </c>
      <c r="DF32" s="2">
        <f t="shared" si="88"/>
        <v>131.88439610636595</v>
      </c>
      <c r="DG32" s="2">
        <f t="shared" si="89"/>
        <v>126.44153817768944</v>
      </c>
      <c r="DH32" s="2">
        <f t="shared" si="90"/>
        <v>121.73946010149294</v>
      </c>
      <c r="DI32" s="2">
        <f t="shared" si="91"/>
        <v>116.3634972305685</v>
      </c>
      <c r="DJ32" s="2">
        <f t="shared" si="92"/>
        <v>116.8178279063544</v>
      </c>
      <c r="DL32" s="2">
        <f t="shared" si="93"/>
        <v>63.489966812076752</v>
      </c>
      <c r="DM32" s="2">
        <f t="shared" si="94"/>
        <v>78.313360229707143</v>
      </c>
      <c r="DN32" s="2">
        <f t="shared" si="95"/>
        <v>93.631313546962801</v>
      </c>
      <c r="DO32" s="2">
        <f t="shared" si="96"/>
        <v>107.56774058785335</v>
      </c>
      <c r="DP32" s="2">
        <f t="shared" si="97"/>
        <v>115.56387144017067</v>
      </c>
      <c r="DQ32" s="2">
        <f t="shared" si="98"/>
        <v>122.61895509066329</v>
      </c>
      <c r="DR32" s="2">
        <f t="shared" si="99"/>
        <v>131.36412948674942</v>
      </c>
      <c r="DS32" s="2">
        <f t="shared" si="100"/>
        <v>133.06606930301419</v>
      </c>
      <c r="DT32" s="2">
        <f t="shared" si="101"/>
        <v>130.17746778010272</v>
      </c>
      <c r="DU32" s="2">
        <f t="shared" si="102"/>
        <v>127.94967694781154</v>
      </c>
      <c r="DV32" s="2">
        <f t="shared" si="103"/>
        <v>142.80301172380396</v>
      </c>
      <c r="DW32" s="2">
        <f t="shared" si="104"/>
        <v>125.97824440683455</v>
      </c>
      <c r="DX32" s="2">
        <f t="shared" si="105"/>
        <v>113.59945539767892</v>
      </c>
      <c r="DY32" s="2">
        <f t="shared" si="106"/>
        <v>100.63465528604716</v>
      </c>
      <c r="DZ32" s="2">
        <f t="shared" si="107"/>
        <v>105.37000768788782</v>
      </c>
      <c r="EB32" s="2">
        <f t="shared" si="108"/>
        <v>4.376364735187144E-4</v>
      </c>
      <c r="EC32" s="2">
        <f t="shared" si="109"/>
        <v>2.0673828284019821E-4</v>
      </c>
      <c r="ED32" s="2">
        <f t="shared" si="110"/>
        <v>2.9961398741739953E-4</v>
      </c>
      <c r="EE32" s="2">
        <f t="shared" si="111"/>
        <v>4.0401113403087144E-4</v>
      </c>
      <c r="EF32" s="2">
        <f t="shared" si="112"/>
        <v>4.1753892402299041E-4</v>
      </c>
      <c r="EG32" s="2">
        <f t="shared" si="113"/>
        <v>3.7786234613151778E-4</v>
      </c>
      <c r="EH32" s="2">
        <f t="shared" si="114"/>
        <v>3.7728055956058647E-4</v>
      </c>
      <c r="EI32" s="2">
        <f t="shared" si="115"/>
        <v>4.1711288154574507E-4</v>
      </c>
      <c r="EJ32" s="2">
        <f t="shared" si="116"/>
        <v>4.2738549126754023E-4</v>
      </c>
      <c r="EK32" s="2">
        <f t="shared" si="117"/>
        <v>4.5154628876907868E-4</v>
      </c>
      <c r="EL32" s="2">
        <f t="shared" si="118"/>
        <v>4.2410132391701731E-4</v>
      </c>
      <c r="EM32" s="2">
        <f t="shared" si="119"/>
        <v>3.8567093207053351E-4</v>
      </c>
      <c r="EN32" s="2">
        <f t="shared" si="120"/>
        <v>3.4869591503250164E-4</v>
      </c>
      <c r="EO32" s="2">
        <f t="shared" si="121"/>
        <v>3.6898567079695846E-4</v>
      </c>
      <c r="EP32" s="2">
        <f t="shared" si="122"/>
        <v>3.1019067143854112E-4</v>
      </c>
    </row>
    <row r="33" spans="2:146" x14ac:dyDescent="0.25">
      <c r="B33" s="2">
        <v>11</v>
      </c>
      <c r="C33" s="49">
        <v>65.722200000000001</v>
      </c>
      <c r="D33" s="49">
        <v>78.166700000000006</v>
      </c>
      <c r="E33" s="49">
        <v>90.351900000000001</v>
      </c>
      <c r="F33" s="49">
        <v>99.277799999999999</v>
      </c>
      <c r="G33" s="49">
        <v>108.31480000000001</v>
      </c>
      <c r="H33" s="49">
        <v>113</v>
      </c>
      <c r="I33" s="49">
        <v>121.08</v>
      </c>
      <c r="J33" s="49">
        <v>122.22199999999999</v>
      </c>
      <c r="K33" s="49">
        <v>124.745</v>
      </c>
      <c r="L33" s="49">
        <v>125.327</v>
      </c>
      <c r="M33" s="49">
        <v>128.167</v>
      </c>
      <c r="N33" s="49">
        <v>122.77800000000001</v>
      </c>
      <c r="O33" s="49">
        <v>117</v>
      </c>
      <c r="P33" s="49">
        <v>114.6296</v>
      </c>
      <c r="Q33" s="49">
        <v>112.81480000000001</v>
      </c>
      <c r="T33" s="4" t="e">
        <f t="shared" si="3"/>
        <v>#N/A</v>
      </c>
      <c r="U33" s="4" t="e">
        <f t="shared" si="4"/>
        <v>#N/A</v>
      </c>
      <c r="V33" s="4" t="e">
        <f t="shared" si="5"/>
        <v>#N/A</v>
      </c>
      <c r="W33" s="4" t="e">
        <f t="shared" si="6"/>
        <v>#N/A</v>
      </c>
      <c r="X33" s="4" t="e">
        <f t="shared" si="7"/>
        <v>#N/A</v>
      </c>
      <c r="Y33" s="4" t="e">
        <f t="shared" si="8"/>
        <v>#N/A</v>
      </c>
      <c r="Z33" s="4" t="e">
        <f t="shared" si="9"/>
        <v>#N/A</v>
      </c>
      <c r="AA33" s="4" t="e">
        <f t="shared" si="10"/>
        <v>#N/A</v>
      </c>
      <c r="AB33" s="4" t="e">
        <f t="shared" si="11"/>
        <v>#N/A</v>
      </c>
      <c r="AC33" s="4" t="e">
        <f t="shared" si="12"/>
        <v>#N/A</v>
      </c>
      <c r="AD33" s="4" t="e">
        <f t="shared" si="13"/>
        <v>#N/A</v>
      </c>
      <c r="AE33" s="4" t="e">
        <f t="shared" si="14"/>
        <v>#N/A</v>
      </c>
      <c r="AF33" s="4" t="e">
        <f t="shared" si="15"/>
        <v>#N/A</v>
      </c>
      <c r="AG33" s="4" t="e">
        <f t="shared" si="16"/>
        <v>#N/A</v>
      </c>
      <c r="AH33" s="4" t="e">
        <f t="shared" si="17"/>
        <v>#N/A</v>
      </c>
      <c r="AJ33" s="4">
        <f t="shared" si="18"/>
        <v>0</v>
      </c>
      <c r="AK33" s="4">
        <f t="shared" si="19"/>
        <v>0</v>
      </c>
      <c r="AL33" s="4">
        <f t="shared" si="20"/>
        <v>0</v>
      </c>
      <c r="AM33" s="4">
        <f t="shared" si="21"/>
        <v>0</v>
      </c>
      <c r="AN33" s="4">
        <f t="shared" si="22"/>
        <v>0</v>
      </c>
      <c r="AO33" s="4">
        <f t="shared" si="23"/>
        <v>0</v>
      </c>
      <c r="AP33" s="4">
        <f t="shared" si="24"/>
        <v>0</v>
      </c>
      <c r="AQ33" s="4">
        <f t="shared" si="25"/>
        <v>0</v>
      </c>
      <c r="AR33" s="4">
        <f t="shared" si="26"/>
        <v>0</v>
      </c>
      <c r="AS33" s="4">
        <f t="shared" si="27"/>
        <v>0</v>
      </c>
      <c r="AT33" s="4">
        <f t="shared" si="28"/>
        <v>0</v>
      </c>
      <c r="AU33" s="4">
        <f t="shared" si="29"/>
        <v>0</v>
      </c>
      <c r="AV33" s="4">
        <f t="shared" si="30"/>
        <v>0</v>
      </c>
      <c r="AW33" s="4">
        <f t="shared" si="31"/>
        <v>0</v>
      </c>
      <c r="AX33" s="4">
        <f t="shared" si="32"/>
        <v>0</v>
      </c>
      <c r="AZ33" s="2" t="e">
        <f t="shared" si="33"/>
        <v>#N/A</v>
      </c>
      <c r="BA33" s="2" t="e">
        <f t="shared" si="34"/>
        <v>#N/A</v>
      </c>
      <c r="BB33" s="2" t="e">
        <f t="shared" si="35"/>
        <v>#N/A</v>
      </c>
      <c r="BC33" s="2" t="e">
        <f t="shared" si="36"/>
        <v>#N/A</v>
      </c>
      <c r="BD33" s="2" t="e">
        <f t="shared" si="37"/>
        <v>#N/A</v>
      </c>
      <c r="BE33" s="2" t="e">
        <f t="shared" si="38"/>
        <v>#N/A</v>
      </c>
      <c r="BF33" s="2" t="e">
        <f t="shared" si="39"/>
        <v>#N/A</v>
      </c>
      <c r="BG33" s="2" t="e">
        <f t="shared" si="40"/>
        <v>#N/A</v>
      </c>
      <c r="BH33" s="2" t="e">
        <f t="shared" si="41"/>
        <v>#N/A</v>
      </c>
      <c r="BI33" s="2" t="e">
        <f t="shared" si="42"/>
        <v>#N/A</v>
      </c>
      <c r="BJ33" s="2" t="e">
        <f t="shared" si="43"/>
        <v>#N/A</v>
      </c>
      <c r="BK33" s="2" t="e">
        <f t="shared" si="44"/>
        <v>#N/A</v>
      </c>
      <c r="BL33" s="2" t="e">
        <f t="shared" si="45"/>
        <v>#N/A</v>
      </c>
      <c r="BM33" s="2" t="e">
        <f t="shared" si="46"/>
        <v>#N/A</v>
      </c>
      <c r="BN33" s="2" t="e">
        <f t="shared" si="47"/>
        <v>#N/A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66.353635394649061</v>
      </c>
      <c r="CW33" s="2">
        <f t="shared" si="79"/>
        <v>80.631699837935088</v>
      </c>
      <c r="CX33" s="2">
        <f t="shared" si="80"/>
        <v>92.259786823886444</v>
      </c>
      <c r="CY33" s="2">
        <f t="shared" si="81"/>
        <v>103.55346033252762</v>
      </c>
      <c r="CZ33" s="2">
        <f t="shared" si="82"/>
        <v>110.97200886395026</v>
      </c>
      <c r="DA33" s="2">
        <f t="shared" si="83"/>
        <v>117.46490137085638</v>
      </c>
      <c r="DB33" s="2">
        <f t="shared" si="84"/>
        <v>123.72663670580116</v>
      </c>
      <c r="DC33" s="2">
        <f t="shared" si="85"/>
        <v>126.4153075700363</v>
      </c>
      <c r="DD33" s="2">
        <f t="shared" si="86"/>
        <v>128.17341438723543</v>
      </c>
      <c r="DE33" s="2">
        <f t="shared" si="87"/>
        <v>130.8473801341157</v>
      </c>
      <c r="DF33" s="2">
        <f t="shared" si="88"/>
        <v>131.90898242359535</v>
      </c>
      <c r="DG33" s="2">
        <f t="shared" si="89"/>
        <v>126.382221402214</v>
      </c>
      <c r="DH33" s="2">
        <f t="shared" si="90"/>
        <v>121.61593340949652</v>
      </c>
      <c r="DI33" s="2">
        <f t="shared" si="91"/>
        <v>116.25404196647425</v>
      </c>
      <c r="DJ33" s="2">
        <f t="shared" si="92"/>
        <v>116.6654028695994</v>
      </c>
      <c r="DL33" s="2">
        <f t="shared" si="93"/>
        <v>63.490144749661297</v>
      </c>
      <c r="DM33" s="2">
        <f t="shared" si="94"/>
        <v>78.288846912265512</v>
      </c>
      <c r="DN33" s="2">
        <f t="shared" si="95"/>
        <v>93.573045644902322</v>
      </c>
      <c r="DO33" s="2">
        <f t="shared" si="96"/>
        <v>107.47796596021576</v>
      </c>
      <c r="DP33" s="2">
        <f t="shared" si="97"/>
        <v>115.4811601199643</v>
      </c>
      <c r="DQ33" s="2">
        <f t="shared" si="98"/>
        <v>122.53598732804639</v>
      </c>
      <c r="DR33" s="2">
        <f t="shared" si="99"/>
        <v>131.24591278094601</v>
      </c>
      <c r="DS33" s="2">
        <f t="shared" si="100"/>
        <v>132.96194547605322</v>
      </c>
      <c r="DT33" s="2">
        <f t="shared" si="101"/>
        <v>130.09638323758799</v>
      </c>
      <c r="DU33" s="2">
        <f t="shared" si="102"/>
        <v>127.87758766474158</v>
      </c>
      <c r="DV33" s="2">
        <f t="shared" si="103"/>
        <v>142.66019668298441</v>
      </c>
      <c r="DW33" s="2">
        <f t="shared" si="104"/>
        <v>125.90211699288024</v>
      </c>
      <c r="DX33" s="2">
        <f t="shared" si="105"/>
        <v>113.55205845156348</v>
      </c>
      <c r="DY33" s="2">
        <f t="shared" si="106"/>
        <v>100.65337043854876</v>
      </c>
      <c r="DZ33" s="2">
        <f t="shared" si="107"/>
        <v>105.33455833141805</v>
      </c>
      <c r="EB33" s="2">
        <f t="shared" si="108"/>
        <v>4.7983859112411625E-4</v>
      </c>
      <c r="EC33" s="2">
        <f t="shared" si="109"/>
        <v>2.2667949815279717E-4</v>
      </c>
      <c r="ED33" s="2">
        <f t="shared" si="110"/>
        <v>3.2851070846085656E-4</v>
      </c>
      <c r="EE33" s="2">
        <f t="shared" si="111"/>
        <v>4.4297213317854591E-4</v>
      </c>
      <c r="EF33" s="2">
        <f t="shared" si="112"/>
        <v>4.5780388433428864E-4</v>
      </c>
      <c r="EG33" s="2">
        <f t="shared" si="113"/>
        <v>4.1430272007321017E-4</v>
      </c>
      <c r="EH33" s="2">
        <f t="shared" si="114"/>
        <v>4.1366485025611546E-4</v>
      </c>
      <c r="EI33" s="2">
        <f t="shared" si="115"/>
        <v>4.5733677566236943E-4</v>
      </c>
      <c r="EJ33" s="2">
        <f t="shared" si="116"/>
        <v>4.6859955057887659E-4</v>
      </c>
      <c r="EK33" s="2">
        <f t="shared" si="117"/>
        <v>4.9508909193958397E-4</v>
      </c>
      <c r="EL33" s="2">
        <f t="shared" si="118"/>
        <v>4.649988284916203E-4</v>
      </c>
      <c r="EM33" s="2">
        <f t="shared" si="119"/>
        <v>4.2286403362315326E-4</v>
      </c>
      <c r="EN33" s="2">
        <f t="shared" si="120"/>
        <v>3.8232460592388514E-4</v>
      </c>
      <c r="EO33" s="2">
        <f t="shared" si="121"/>
        <v>4.0457034038948752E-4</v>
      </c>
      <c r="EP33" s="2">
        <f t="shared" si="122"/>
        <v>3.4010712961695549E-4</v>
      </c>
    </row>
    <row r="34" spans="2:146" x14ac:dyDescent="0.25">
      <c r="B34" s="2">
        <v>12</v>
      </c>
      <c r="C34" s="49">
        <v>65.259299999999996</v>
      </c>
      <c r="D34" s="49">
        <v>78.166700000000006</v>
      </c>
      <c r="E34" s="49">
        <v>89.555599999999998</v>
      </c>
      <c r="F34" s="49">
        <v>99.537000000000006</v>
      </c>
      <c r="G34" s="49">
        <v>108.18519999999999</v>
      </c>
      <c r="H34" s="49">
        <v>114.944</v>
      </c>
      <c r="I34" s="49">
        <v>118.46</v>
      </c>
      <c r="J34" s="49">
        <v>122.70399999999999</v>
      </c>
      <c r="K34" s="49">
        <v>123.41800000000001</v>
      </c>
      <c r="L34" s="49">
        <v>126.05500000000001</v>
      </c>
      <c r="M34" s="49">
        <v>128.92599999999999</v>
      </c>
      <c r="N34" s="49">
        <v>122.833</v>
      </c>
      <c r="O34" s="49">
        <v>117.5556</v>
      </c>
      <c r="P34" s="49">
        <v>112.6481</v>
      </c>
      <c r="Q34" s="49">
        <v>112.83329999999999</v>
      </c>
      <c r="T34" s="4" t="e">
        <f t="shared" si="3"/>
        <v>#N/A</v>
      </c>
      <c r="U34" s="4" t="e">
        <f t="shared" si="4"/>
        <v>#N/A</v>
      </c>
      <c r="V34" s="4" t="e">
        <f t="shared" si="5"/>
        <v>#N/A</v>
      </c>
      <c r="W34" s="4" t="e">
        <f t="shared" si="6"/>
        <v>#N/A</v>
      </c>
      <c r="X34" s="4" t="e">
        <f t="shared" si="7"/>
        <v>#N/A</v>
      </c>
      <c r="Y34" s="4" t="e">
        <f t="shared" si="8"/>
        <v>#N/A</v>
      </c>
      <c r="Z34" s="4" t="e">
        <f t="shared" si="9"/>
        <v>#N/A</v>
      </c>
      <c r="AA34" s="4" t="e">
        <f t="shared" si="10"/>
        <v>#N/A</v>
      </c>
      <c r="AB34" s="4" t="e">
        <f t="shared" si="11"/>
        <v>#N/A</v>
      </c>
      <c r="AC34" s="4" t="e">
        <f t="shared" si="12"/>
        <v>#N/A</v>
      </c>
      <c r="AD34" s="4" t="e">
        <f t="shared" si="13"/>
        <v>#N/A</v>
      </c>
      <c r="AE34" s="4" t="e">
        <f t="shared" si="14"/>
        <v>#N/A</v>
      </c>
      <c r="AF34" s="4" t="e">
        <f t="shared" si="15"/>
        <v>#N/A</v>
      </c>
      <c r="AG34" s="4" t="e">
        <f t="shared" si="16"/>
        <v>#N/A</v>
      </c>
      <c r="AH34" s="4" t="e">
        <f t="shared" si="17"/>
        <v>#N/A</v>
      </c>
      <c r="AJ34" s="4">
        <f t="shared" si="18"/>
        <v>0</v>
      </c>
      <c r="AK34" s="4">
        <f t="shared" si="19"/>
        <v>0</v>
      </c>
      <c r="AL34" s="4">
        <f t="shared" si="20"/>
        <v>0</v>
      </c>
      <c r="AM34" s="4">
        <f t="shared" si="21"/>
        <v>0</v>
      </c>
      <c r="AN34" s="4">
        <f t="shared" si="22"/>
        <v>0</v>
      </c>
      <c r="AO34" s="4">
        <f t="shared" si="23"/>
        <v>0</v>
      </c>
      <c r="AP34" s="4">
        <f t="shared" si="24"/>
        <v>0</v>
      </c>
      <c r="AQ34" s="4">
        <f t="shared" si="25"/>
        <v>0</v>
      </c>
      <c r="AR34" s="4">
        <f t="shared" si="26"/>
        <v>0</v>
      </c>
      <c r="AS34" s="4">
        <f t="shared" si="27"/>
        <v>0</v>
      </c>
      <c r="AT34" s="4">
        <f t="shared" si="28"/>
        <v>0</v>
      </c>
      <c r="AU34" s="4">
        <f t="shared" si="29"/>
        <v>0</v>
      </c>
      <c r="AV34" s="4">
        <f t="shared" si="30"/>
        <v>0</v>
      </c>
      <c r="AW34" s="4">
        <f t="shared" si="31"/>
        <v>0</v>
      </c>
      <c r="AX34" s="4">
        <f t="shared" si="32"/>
        <v>0</v>
      </c>
      <c r="AZ34" s="2" t="e">
        <f t="shared" si="33"/>
        <v>#N/A</v>
      </c>
      <c r="BA34" s="2" t="e">
        <f t="shared" si="34"/>
        <v>#N/A</v>
      </c>
      <c r="BB34" s="2" t="e">
        <f t="shared" si="35"/>
        <v>#N/A</v>
      </c>
      <c r="BC34" s="2" t="e">
        <f t="shared" si="36"/>
        <v>#N/A</v>
      </c>
      <c r="BD34" s="2" t="e">
        <f t="shared" si="37"/>
        <v>#N/A</v>
      </c>
      <c r="BE34" s="2" t="e">
        <f t="shared" si="38"/>
        <v>#N/A</v>
      </c>
      <c r="BF34" s="2" t="e">
        <f t="shared" si="39"/>
        <v>#N/A</v>
      </c>
      <c r="BG34" s="2" t="e">
        <f t="shared" si="40"/>
        <v>#N/A</v>
      </c>
      <c r="BH34" s="2" t="e">
        <f t="shared" si="41"/>
        <v>#N/A</v>
      </c>
      <c r="BI34" s="2" t="e">
        <f t="shared" si="42"/>
        <v>#N/A</v>
      </c>
      <c r="BJ34" s="2" t="e">
        <f t="shared" si="43"/>
        <v>#N/A</v>
      </c>
      <c r="BK34" s="2" t="e">
        <f t="shared" si="44"/>
        <v>#N/A</v>
      </c>
      <c r="BL34" s="2" t="e">
        <f t="shared" si="45"/>
        <v>#N/A</v>
      </c>
      <c r="BM34" s="2" t="e">
        <f t="shared" si="46"/>
        <v>#N/A</v>
      </c>
      <c r="BN34" s="2" t="e">
        <f t="shared" si="47"/>
        <v>#N/A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66.349201449520407</v>
      </c>
      <c r="CW34" s="2">
        <f t="shared" si="79"/>
        <v>80.604269110542319</v>
      </c>
      <c r="CX34" s="2">
        <f t="shared" si="80"/>
        <v>92.224787525282522</v>
      </c>
      <c r="CY34" s="2">
        <f t="shared" si="81"/>
        <v>103.51644631906078</v>
      </c>
      <c r="CZ34" s="2">
        <f t="shared" si="82"/>
        <v>110.94262820735496</v>
      </c>
      <c r="DA34" s="2">
        <f t="shared" si="83"/>
        <v>117.445277140884</v>
      </c>
      <c r="DB34" s="2">
        <f t="shared" si="84"/>
        <v>123.70126450276248</v>
      </c>
      <c r="DC34" s="2">
        <f t="shared" si="85"/>
        <v>126.38146333087514</v>
      </c>
      <c r="DD34" s="2">
        <f t="shared" si="86"/>
        <v>128.1077687166819</v>
      </c>
      <c r="DE34" s="2">
        <f t="shared" si="87"/>
        <v>130.75171525255348</v>
      </c>
      <c r="DF34" s="2">
        <f t="shared" si="88"/>
        <v>131.93356874082477</v>
      </c>
      <c r="DG34" s="2">
        <f t="shared" si="89"/>
        <v>126.32290462673855</v>
      </c>
      <c r="DH34" s="2">
        <f t="shared" si="90"/>
        <v>121.4924067175001</v>
      </c>
      <c r="DI34" s="2">
        <f t="shared" si="91"/>
        <v>116.14458670238</v>
      </c>
      <c r="DJ34" s="2">
        <f t="shared" si="92"/>
        <v>116.51297783284441</v>
      </c>
      <c r="DL34" s="2">
        <f t="shared" si="93"/>
        <v>63.490322687245843</v>
      </c>
      <c r="DM34" s="2">
        <f t="shared" si="94"/>
        <v>78.264333594823867</v>
      </c>
      <c r="DN34" s="2">
        <f t="shared" si="95"/>
        <v>93.514777742841844</v>
      </c>
      <c r="DO34" s="2">
        <f t="shared" si="96"/>
        <v>107.38819133257816</v>
      </c>
      <c r="DP34" s="2">
        <f t="shared" si="97"/>
        <v>115.39844879975793</v>
      </c>
      <c r="DQ34" s="2">
        <f t="shared" si="98"/>
        <v>122.45301956542949</v>
      </c>
      <c r="DR34" s="2">
        <f t="shared" si="99"/>
        <v>131.12769607514258</v>
      </c>
      <c r="DS34" s="2">
        <f t="shared" si="100"/>
        <v>132.85782164909224</v>
      </c>
      <c r="DT34" s="2">
        <f t="shared" si="101"/>
        <v>130.01529869507323</v>
      </c>
      <c r="DU34" s="2">
        <f t="shared" si="102"/>
        <v>127.80549838167163</v>
      </c>
      <c r="DV34" s="2">
        <f t="shared" si="103"/>
        <v>142.51738164216485</v>
      </c>
      <c r="DW34" s="2">
        <f t="shared" si="104"/>
        <v>125.82598957892593</v>
      </c>
      <c r="DX34" s="2">
        <f t="shared" si="105"/>
        <v>113.50466150544806</v>
      </c>
      <c r="DY34" s="2">
        <f t="shared" si="106"/>
        <v>100.67208559105036</v>
      </c>
      <c r="DZ34" s="2">
        <f t="shared" si="107"/>
        <v>105.29910897494827</v>
      </c>
      <c r="EB34" s="2">
        <f t="shared" si="108"/>
        <v>5.2610819720292062E-4</v>
      </c>
      <c r="EC34" s="2">
        <f t="shared" si="109"/>
        <v>2.4854369167887303E-4</v>
      </c>
      <c r="ED34" s="2">
        <f t="shared" si="110"/>
        <v>3.6019341301342085E-4</v>
      </c>
      <c r="EE34" s="2">
        <f t="shared" si="111"/>
        <v>4.8568852858466976E-4</v>
      </c>
      <c r="EF34" s="2">
        <f t="shared" si="112"/>
        <v>5.0194980711646851E-4</v>
      </c>
      <c r="EG34" s="2">
        <f t="shared" si="113"/>
        <v>4.542557420254711E-4</v>
      </c>
      <c r="EH34" s="2">
        <f t="shared" si="114"/>
        <v>4.5355638754517231E-4</v>
      </c>
      <c r="EI34" s="2">
        <f t="shared" si="115"/>
        <v>5.014376778599435E-4</v>
      </c>
      <c r="EJ34" s="2">
        <f t="shared" si="116"/>
        <v>5.1378596185419341E-4</v>
      </c>
      <c r="EK34" s="2">
        <f t="shared" si="117"/>
        <v>5.4282846609418254E-4</v>
      </c>
      <c r="EL34" s="2">
        <f t="shared" si="118"/>
        <v>5.098382041851372E-4</v>
      </c>
      <c r="EM34" s="2">
        <f t="shared" si="119"/>
        <v>4.6364227751314935E-4</v>
      </c>
      <c r="EN34" s="2">
        <f t="shared" si="120"/>
        <v>4.1919513181783955E-4</v>
      </c>
      <c r="EO34" s="2">
        <f t="shared" si="121"/>
        <v>4.4358524292799307E-4</v>
      </c>
      <c r="EP34" s="2">
        <f t="shared" si="122"/>
        <v>3.7290781578262891E-4</v>
      </c>
    </row>
    <row r="35" spans="2:146" x14ac:dyDescent="0.25">
      <c r="B35" s="2">
        <v>13</v>
      </c>
      <c r="C35" s="49">
        <v>65.481499999999997</v>
      </c>
      <c r="D35" s="49">
        <v>79.037000000000006</v>
      </c>
      <c r="E35" s="49">
        <v>89.648099999999999</v>
      </c>
      <c r="F35" s="49">
        <v>98.833299999999994</v>
      </c>
      <c r="G35" s="49">
        <v>108.4815</v>
      </c>
      <c r="H35" s="49">
        <v>112.46299999999999</v>
      </c>
      <c r="I35" s="49">
        <v>120.4</v>
      </c>
      <c r="J35" s="49">
        <v>122.96299999999999</v>
      </c>
      <c r="K35" s="49">
        <v>124.09099999999999</v>
      </c>
      <c r="L35" s="49">
        <v>124.255</v>
      </c>
      <c r="M35" s="49">
        <v>129.185</v>
      </c>
      <c r="N35" s="49">
        <v>121.593</v>
      </c>
      <c r="O35" s="49">
        <v>116.2222</v>
      </c>
      <c r="P35" s="49">
        <v>112.7037</v>
      </c>
      <c r="Q35" s="49">
        <v>112.2407</v>
      </c>
      <c r="T35" s="4" t="e">
        <f t="shared" si="3"/>
        <v>#N/A</v>
      </c>
      <c r="U35" s="4" t="e">
        <f t="shared" si="4"/>
        <v>#N/A</v>
      </c>
      <c r="V35" s="4" t="e">
        <f t="shared" si="5"/>
        <v>#N/A</v>
      </c>
      <c r="W35" s="4" t="e">
        <f t="shared" si="6"/>
        <v>#N/A</v>
      </c>
      <c r="X35" s="4" t="e">
        <f t="shared" si="7"/>
        <v>#N/A</v>
      </c>
      <c r="Y35" s="4" t="e">
        <f t="shared" si="8"/>
        <v>#N/A</v>
      </c>
      <c r="Z35" s="4" t="e">
        <f t="shared" si="9"/>
        <v>#N/A</v>
      </c>
      <c r="AA35" s="4" t="e">
        <f t="shared" si="10"/>
        <v>#N/A</v>
      </c>
      <c r="AB35" s="4" t="e">
        <f t="shared" si="11"/>
        <v>#N/A</v>
      </c>
      <c r="AC35" s="4" t="e">
        <f t="shared" si="12"/>
        <v>#N/A</v>
      </c>
      <c r="AD35" s="4" t="e">
        <f t="shared" si="13"/>
        <v>#N/A</v>
      </c>
      <c r="AE35" s="4" t="e">
        <f t="shared" si="14"/>
        <v>#N/A</v>
      </c>
      <c r="AF35" s="4" t="e">
        <f t="shared" si="15"/>
        <v>#N/A</v>
      </c>
      <c r="AG35" s="4" t="e">
        <f t="shared" si="16"/>
        <v>#N/A</v>
      </c>
      <c r="AH35" s="4" t="e">
        <f t="shared" si="17"/>
        <v>#N/A</v>
      </c>
      <c r="AJ35" s="4">
        <f t="shared" si="18"/>
        <v>0</v>
      </c>
      <c r="AK35" s="4">
        <f t="shared" si="19"/>
        <v>0</v>
      </c>
      <c r="AL35" s="4">
        <f t="shared" si="20"/>
        <v>0</v>
      </c>
      <c r="AM35" s="4">
        <f t="shared" si="21"/>
        <v>0</v>
      </c>
      <c r="AN35" s="4">
        <f t="shared" si="22"/>
        <v>0</v>
      </c>
      <c r="AO35" s="4">
        <f t="shared" si="23"/>
        <v>0</v>
      </c>
      <c r="AP35" s="4">
        <f t="shared" si="24"/>
        <v>0</v>
      </c>
      <c r="AQ35" s="4">
        <f t="shared" si="25"/>
        <v>0</v>
      </c>
      <c r="AR35" s="4">
        <f t="shared" si="26"/>
        <v>0</v>
      </c>
      <c r="AS35" s="4">
        <f t="shared" si="27"/>
        <v>0</v>
      </c>
      <c r="AT35" s="4">
        <f t="shared" si="28"/>
        <v>0</v>
      </c>
      <c r="AU35" s="4">
        <f t="shared" si="29"/>
        <v>0</v>
      </c>
      <c r="AV35" s="4">
        <f t="shared" si="30"/>
        <v>0</v>
      </c>
      <c r="AW35" s="4">
        <f t="shared" si="31"/>
        <v>0</v>
      </c>
      <c r="AX35" s="4">
        <f t="shared" si="32"/>
        <v>0</v>
      </c>
      <c r="AZ35" s="2" t="e">
        <f t="shared" si="33"/>
        <v>#N/A</v>
      </c>
      <c r="BA35" s="2" t="e">
        <f t="shared" si="34"/>
        <v>#N/A</v>
      </c>
      <c r="BB35" s="2" t="e">
        <f t="shared" si="35"/>
        <v>#N/A</v>
      </c>
      <c r="BC35" s="2" t="e">
        <f t="shared" si="36"/>
        <v>#N/A</v>
      </c>
      <c r="BD35" s="2" t="e">
        <f t="shared" si="37"/>
        <v>#N/A</v>
      </c>
      <c r="BE35" s="2" t="e">
        <f t="shared" si="38"/>
        <v>#N/A</v>
      </c>
      <c r="BF35" s="2" t="e">
        <f t="shared" si="39"/>
        <v>#N/A</v>
      </c>
      <c r="BG35" s="2" t="e">
        <f t="shared" si="40"/>
        <v>#N/A</v>
      </c>
      <c r="BH35" s="2" t="e">
        <f t="shared" si="41"/>
        <v>#N/A</v>
      </c>
      <c r="BI35" s="2" t="e">
        <f t="shared" si="42"/>
        <v>#N/A</v>
      </c>
      <c r="BJ35" s="2" t="e">
        <f t="shared" si="43"/>
        <v>#N/A</v>
      </c>
      <c r="BK35" s="2" t="e">
        <f t="shared" si="44"/>
        <v>#N/A</v>
      </c>
      <c r="BL35" s="2" t="e">
        <f t="shared" si="45"/>
        <v>#N/A</v>
      </c>
      <c r="BM35" s="2" t="e">
        <f t="shared" si="46"/>
        <v>#N/A</v>
      </c>
      <c r="BN35" s="2" t="e">
        <f t="shared" si="47"/>
        <v>#N/A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66.344767504391754</v>
      </c>
      <c r="CW35" s="2">
        <f t="shared" si="79"/>
        <v>80.57683838314955</v>
      </c>
      <c r="CX35" s="2">
        <f t="shared" si="80"/>
        <v>92.189788226678601</v>
      </c>
      <c r="CY35" s="2">
        <f t="shared" si="81"/>
        <v>103.47943230559392</v>
      </c>
      <c r="CZ35" s="2">
        <f t="shared" si="82"/>
        <v>110.91324755075965</v>
      </c>
      <c r="DA35" s="2">
        <f t="shared" si="83"/>
        <v>117.42565291091162</v>
      </c>
      <c r="DB35" s="2">
        <f t="shared" si="84"/>
        <v>123.6758922997238</v>
      </c>
      <c r="DC35" s="2">
        <f t="shared" si="85"/>
        <v>126.34761909171397</v>
      </c>
      <c r="DD35" s="2">
        <f t="shared" si="86"/>
        <v>128.04212304612841</v>
      </c>
      <c r="DE35" s="2">
        <f t="shared" si="87"/>
        <v>130.6560503709913</v>
      </c>
      <c r="DF35" s="2">
        <f t="shared" si="88"/>
        <v>131.95815505805419</v>
      </c>
      <c r="DG35" s="2">
        <f t="shared" si="89"/>
        <v>126.2635878512631</v>
      </c>
      <c r="DH35" s="2">
        <f t="shared" si="90"/>
        <v>121.36888002550367</v>
      </c>
      <c r="DI35" s="2">
        <f t="shared" si="91"/>
        <v>116.03513143828573</v>
      </c>
      <c r="DJ35" s="2">
        <f t="shared" si="92"/>
        <v>116.36055279608942</v>
      </c>
      <c r="DL35" s="2">
        <f t="shared" si="93"/>
        <v>63.490500624830389</v>
      </c>
      <c r="DM35" s="2">
        <f t="shared" si="94"/>
        <v>78.239820277382222</v>
      </c>
      <c r="DN35" s="2">
        <f t="shared" si="95"/>
        <v>93.456509840781365</v>
      </c>
      <c r="DO35" s="2">
        <f t="shared" si="96"/>
        <v>107.29841670494056</v>
      </c>
      <c r="DP35" s="2">
        <f t="shared" si="97"/>
        <v>115.31573747955156</v>
      </c>
      <c r="DQ35" s="2">
        <f t="shared" si="98"/>
        <v>122.37005180281258</v>
      </c>
      <c r="DR35" s="2">
        <f t="shared" si="99"/>
        <v>131.00947936933918</v>
      </c>
      <c r="DS35" s="2">
        <f t="shared" si="100"/>
        <v>132.75369782213127</v>
      </c>
      <c r="DT35" s="2">
        <f t="shared" si="101"/>
        <v>129.9342141525585</v>
      </c>
      <c r="DU35" s="2">
        <f t="shared" si="102"/>
        <v>127.73340909860167</v>
      </c>
      <c r="DV35" s="2">
        <f t="shared" si="103"/>
        <v>142.37456660134526</v>
      </c>
      <c r="DW35" s="2">
        <f t="shared" si="104"/>
        <v>125.7498621649716</v>
      </c>
      <c r="DX35" s="2">
        <f t="shared" si="105"/>
        <v>113.45726455933263</v>
      </c>
      <c r="DY35" s="2">
        <f t="shared" si="106"/>
        <v>100.69080074355196</v>
      </c>
      <c r="DZ35" s="2">
        <f t="shared" si="107"/>
        <v>105.2636596184785</v>
      </c>
      <c r="EB35" s="2">
        <f t="shared" si="108"/>
        <v>5.7683688797583821E-4</v>
      </c>
      <c r="EC35" s="2">
        <f t="shared" si="109"/>
        <v>2.7251620403594395E-4</v>
      </c>
      <c r="ED35" s="2">
        <f t="shared" si="110"/>
        <v>3.9493049960856105E-4</v>
      </c>
      <c r="EE35" s="2">
        <f t="shared" si="111"/>
        <v>5.3252192860937862E-4</v>
      </c>
      <c r="EF35" s="2">
        <f t="shared" si="112"/>
        <v>5.5035036712761196E-4</v>
      </c>
      <c r="EG35" s="2">
        <f t="shared" si="113"/>
        <v>4.9805968875212708E-4</v>
      </c>
      <c r="EH35" s="2">
        <f t="shared" si="114"/>
        <v>4.9729292897052234E-4</v>
      </c>
      <c r="EI35" s="2">
        <f t="shared" si="115"/>
        <v>5.4978888292002708E-4</v>
      </c>
      <c r="EJ35" s="2">
        <f t="shared" si="116"/>
        <v>5.6332718101209677E-4</v>
      </c>
      <c r="EK35" s="2">
        <f t="shared" si="117"/>
        <v>5.951684076872457E-4</v>
      </c>
      <c r="EL35" s="2">
        <f t="shared" si="118"/>
        <v>5.589989782569802E-4</v>
      </c>
      <c r="EM35" s="2">
        <f t="shared" si="119"/>
        <v>5.0835090887044166E-4</v>
      </c>
      <c r="EN35" s="2">
        <f t="shared" si="120"/>
        <v>4.5961973347935194E-4</v>
      </c>
      <c r="EO35" s="2">
        <f t="shared" si="121"/>
        <v>4.8636073255962231E-4</v>
      </c>
      <c r="EP35" s="2">
        <f t="shared" si="122"/>
        <v>4.0887057904665246E-4</v>
      </c>
    </row>
    <row r="36" spans="2:146" x14ac:dyDescent="0.25">
      <c r="B36" s="2">
        <v>14</v>
      </c>
      <c r="C36" s="49">
        <v>64.703699999999998</v>
      </c>
      <c r="D36" s="49">
        <v>78.425899999999999</v>
      </c>
      <c r="E36" s="49">
        <v>90.333299999999994</v>
      </c>
      <c r="F36" s="49">
        <v>99.666700000000006</v>
      </c>
      <c r="G36" s="49">
        <v>107.9815</v>
      </c>
      <c r="H36" s="49">
        <v>113.759</v>
      </c>
      <c r="I36" s="49">
        <v>119.98</v>
      </c>
      <c r="J36" s="49">
        <v>122.759</v>
      </c>
      <c r="K36" s="49">
        <v>124.6</v>
      </c>
      <c r="L36" s="49">
        <v>125.345</v>
      </c>
      <c r="M36" s="49">
        <v>129.333</v>
      </c>
      <c r="N36" s="49">
        <v>122.53700000000001</v>
      </c>
      <c r="O36" s="49">
        <v>117.31480000000001</v>
      </c>
      <c r="P36" s="49">
        <v>112.11109999999999</v>
      </c>
      <c r="Q36" s="49">
        <v>110.66670000000001</v>
      </c>
      <c r="T36" s="4">
        <f t="shared" si="3"/>
        <v>66.338531283923757</v>
      </c>
      <c r="U36" s="4" t="e">
        <f t="shared" si="4"/>
        <v>#N/A</v>
      </c>
      <c r="V36" s="4" t="e">
        <f t="shared" si="5"/>
        <v>#N/A</v>
      </c>
      <c r="W36" s="4" t="e">
        <f t="shared" si="6"/>
        <v>#N/A</v>
      </c>
      <c r="X36" s="4" t="e">
        <f t="shared" si="7"/>
        <v>#N/A</v>
      </c>
      <c r="Y36" s="4" t="e">
        <f t="shared" si="8"/>
        <v>#N/A</v>
      </c>
      <c r="Z36" s="4" t="e">
        <f t="shared" si="9"/>
        <v>#N/A</v>
      </c>
      <c r="AA36" s="4" t="e">
        <f t="shared" si="10"/>
        <v>#N/A</v>
      </c>
      <c r="AB36" s="4" t="e">
        <f t="shared" si="11"/>
        <v>#N/A</v>
      </c>
      <c r="AC36" s="4" t="e">
        <f t="shared" si="12"/>
        <v>#N/A</v>
      </c>
      <c r="AD36" s="4" t="e">
        <f t="shared" si="13"/>
        <v>#N/A</v>
      </c>
      <c r="AE36" s="4" t="e">
        <f t="shared" si="14"/>
        <v>#N/A</v>
      </c>
      <c r="AF36" s="4" t="e">
        <f t="shared" si="15"/>
        <v>#N/A</v>
      </c>
      <c r="AG36" s="4" t="e">
        <f t="shared" si="16"/>
        <v>#N/A</v>
      </c>
      <c r="AH36" s="4" t="e">
        <f t="shared" si="17"/>
        <v>#N/A</v>
      </c>
      <c r="AJ36" s="4">
        <f t="shared" si="18"/>
        <v>-1.6348312839237593</v>
      </c>
      <c r="AK36" s="4">
        <f t="shared" si="19"/>
        <v>0</v>
      </c>
      <c r="AL36" s="4">
        <f t="shared" si="20"/>
        <v>0</v>
      </c>
      <c r="AM36" s="4">
        <f t="shared" si="21"/>
        <v>0</v>
      </c>
      <c r="AN36" s="4">
        <f t="shared" si="22"/>
        <v>0</v>
      </c>
      <c r="AO36" s="4">
        <f t="shared" si="23"/>
        <v>0</v>
      </c>
      <c r="AP36" s="4">
        <f t="shared" si="24"/>
        <v>0</v>
      </c>
      <c r="AQ36" s="4">
        <f t="shared" si="25"/>
        <v>0</v>
      </c>
      <c r="AR36" s="4">
        <f t="shared" si="26"/>
        <v>0</v>
      </c>
      <c r="AS36" s="4">
        <f t="shared" si="27"/>
        <v>0</v>
      </c>
      <c r="AT36" s="4">
        <f t="shared" si="28"/>
        <v>0</v>
      </c>
      <c r="AU36" s="4">
        <f t="shared" si="29"/>
        <v>0</v>
      </c>
      <c r="AV36" s="4">
        <f t="shared" si="30"/>
        <v>0</v>
      </c>
      <c r="AW36" s="4">
        <f t="shared" si="31"/>
        <v>0</v>
      </c>
      <c r="AX36" s="4">
        <f t="shared" si="32"/>
        <v>0</v>
      </c>
      <c r="AZ36" s="2">
        <f t="shared" si="33"/>
        <v>66.338531283923757</v>
      </c>
      <c r="BA36" s="2" t="e">
        <f t="shared" si="34"/>
        <v>#N/A</v>
      </c>
      <c r="BB36" s="2" t="e">
        <f t="shared" si="35"/>
        <v>#N/A</v>
      </c>
      <c r="BC36" s="2" t="e">
        <f t="shared" si="36"/>
        <v>#N/A</v>
      </c>
      <c r="BD36" s="2" t="e">
        <f t="shared" si="37"/>
        <v>#N/A</v>
      </c>
      <c r="BE36" s="2" t="e">
        <f t="shared" si="38"/>
        <v>#N/A</v>
      </c>
      <c r="BF36" s="2" t="e">
        <f t="shared" si="39"/>
        <v>#N/A</v>
      </c>
      <c r="BG36" s="2" t="e">
        <f t="shared" si="40"/>
        <v>#N/A</v>
      </c>
      <c r="BH36" s="2" t="e">
        <f t="shared" si="41"/>
        <v>#N/A</v>
      </c>
      <c r="BI36" s="2" t="e">
        <f t="shared" si="42"/>
        <v>#N/A</v>
      </c>
      <c r="BJ36" s="2" t="e">
        <f t="shared" si="43"/>
        <v>#N/A</v>
      </c>
      <c r="BK36" s="2" t="e">
        <f t="shared" si="44"/>
        <v>#N/A</v>
      </c>
      <c r="BL36" s="2" t="e">
        <f t="shared" si="45"/>
        <v>#N/A</v>
      </c>
      <c r="BM36" s="2" t="e">
        <f t="shared" si="46"/>
        <v>#N/A</v>
      </c>
      <c r="BN36" s="2" t="e">
        <f t="shared" si="47"/>
        <v>#N/A</v>
      </c>
      <c r="BP36" s="2">
        <f t="shared" si="48"/>
        <v>64.703699999999998</v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66.340333559263101</v>
      </c>
      <c r="CW36" s="2">
        <f t="shared" si="79"/>
        <v>80.549407655756795</v>
      </c>
      <c r="CX36" s="2">
        <f t="shared" si="80"/>
        <v>92.15478892807468</v>
      </c>
      <c r="CY36" s="2">
        <f t="shared" si="81"/>
        <v>103.44241829212707</v>
      </c>
      <c r="CZ36" s="2">
        <f t="shared" si="82"/>
        <v>110.88386689416436</v>
      </c>
      <c r="DA36" s="2">
        <f t="shared" si="83"/>
        <v>117.40602868093924</v>
      </c>
      <c r="DB36" s="2">
        <f t="shared" si="84"/>
        <v>123.65052009668513</v>
      </c>
      <c r="DC36" s="2">
        <f t="shared" si="85"/>
        <v>126.3137748525528</v>
      </c>
      <c r="DD36" s="2">
        <f t="shared" si="86"/>
        <v>127.97647737557489</v>
      </c>
      <c r="DE36" s="2">
        <f t="shared" si="87"/>
        <v>130.56038548942908</v>
      </c>
      <c r="DF36" s="2">
        <f t="shared" si="88"/>
        <v>131.98274137528361</v>
      </c>
      <c r="DG36" s="2">
        <f t="shared" si="89"/>
        <v>126.20427107578766</v>
      </c>
      <c r="DH36" s="2">
        <f t="shared" si="90"/>
        <v>121.24535333350725</v>
      </c>
      <c r="DI36" s="2">
        <f t="shared" si="91"/>
        <v>115.92567617419148</v>
      </c>
      <c r="DJ36" s="2">
        <f t="shared" si="92"/>
        <v>116.20812775933442</v>
      </c>
      <c r="DL36" s="2">
        <f t="shared" si="93"/>
        <v>63.490678562414935</v>
      </c>
      <c r="DM36" s="2">
        <f t="shared" si="94"/>
        <v>78.215306959940577</v>
      </c>
      <c r="DN36" s="2">
        <f t="shared" si="95"/>
        <v>93.398241938720886</v>
      </c>
      <c r="DO36" s="2">
        <f t="shared" si="96"/>
        <v>107.20864207730297</v>
      </c>
      <c r="DP36" s="2">
        <f t="shared" si="97"/>
        <v>115.23302615934519</v>
      </c>
      <c r="DQ36" s="2">
        <f t="shared" si="98"/>
        <v>122.28708404019568</v>
      </c>
      <c r="DR36" s="2">
        <f t="shared" si="99"/>
        <v>130.89126266353574</v>
      </c>
      <c r="DS36" s="2">
        <f t="shared" si="100"/>
        <v>132.6495739951703</v>
      </c>
      <c r="DT36" s="2">
        <f t="shared" si="101"/>
        <v>129.85312961004374</v>
      </c>
      <c r="DU36" s="2">
        <f t="shared" si="102"/>
        <v>127.66131981553171</v>
      </c>
      <c r="DV36" s="2">
        <f t="shared" si="103"/>
        <v>142.23175156052571</v>
      </c>
      <c r="DW36" s="2">
        <f t="shared" si="104"/>
        <v>125.67373475101729</v>
      </c>
      <c r="DX36" s="2">
        <f t="shared" si="105"/>
        <v>113.4098676132172</v>
      </c>
      <c r="DY36" s="2">
        <f t="shared" si="106"/>
        <v>100.70951589605356</v>
      </c>
      <c r="DZ36" s="2">
        <f t="shared" si="107"/>
        <v>105.22821026200872</v>
      </c>
      <c r="EB36" s="2">
        <f t="shared" si="108"/>
        <v>6.324538729582847E-4</v>
      </c>
      <c r="EC36" s="2">
        <f t="shared" si="109"/>
        <v>2.9880021980405137E-4</v>
      </c>
      <c r="ED36" s="2">
        <f t="shared" si="110"/>
        <v>4.3301618295122149E-4</v>
      </c>
      <c r="EE36" s="2">
        <f t="shared" si="111"/>
        <v>5.8386868640980169E-4</v>
      </c>
      <c r="EF36" s="2">
        <f t="shared" si="112"/>
        <v>6.0341513837546782E-4</v>
      </c>
      <c r="EG36" s="2">
        <f t="shared" si="113"/>
        <v>5.4608534865581567E-4</v>
      </c>
      <c r="EH36" s="2">
        <f t="shared" si="114"/>
        <v>5.4524469400346436E-4</v>
      </c>
      <c r="EI36" s="2">
        <f t="shared" si="115"/>
        <v>6.0279954852447389E-4</v>
      </c>
      <c r="EJ36" s="2">
        <f t="shared" si="116"/>
        <v>6.1764240315714282E-4</v>
      </c>
      <c r="EK36" s="2">
        <f t="shared" si="117"/>
        <v>6.525517120376976E-4</v>
      </c>
      <c r="EL36" s="2">
        <f t="shared" si="118"/>
        <v>6.1289713703901105E-4</v>
      </c>
      <c r="EM36" s="2">
        <f t="shared" si="119"/>
        <v>5.5736835155855606E-4</v>
      </c>
      <c r="EN36" s="2">
        <f t="shared" si="120"/>
        <v>5.0394066989361273E-4</v>
      </c>
      <c r="EO36" s="2">
        <f t="shared" si="121"/>
        <v>5.3325891649378125E-4</v>
      </c>
      <c r="EP36" s="2">
        <f t="shared" si="122"/>
        <v>4.4829999083635273E-4</v>
      </c>
    </row>
    <row r="37" spans="2:146" x14ac:dyDescent="0.25">
      <c r="B37" s="2">
        <v>15</v>
      </c>
      <c r="C37" s="49">
        <v>65.370400000000004</v>
      </c>
      <c r="D37" s="49">
        <v>78.314800000000005</v>
      </c>
      <c r="E37" s="49">
        <v>89</v>
      </c>
      <c r="F37" s="49">
        <v>99.074100000000001</v>
      </c>
      <c r="G37" s="49">
        <v>109.5185</v>
      </c>
      <c r="H37" s="49">
        <v>113.593</v>
      </c>
      <c r="I37" s="49">
        <v>119.62</v>
      </c>
      <c r="J37" s="49">
        <v>123.27800000000001</v>
      </c>
      <c r="K37" s="49">
        <v>124.345</v>
      </c>
      <c r="L37" s="49">
        <v>124.309</v>
      </c>
      <c r="M37" s="49">
        <v>128.667</v>
      </c>
      <c r="N37" s="49">
        <v>121.53700000000001</v>
      </c>
      <c r="O37" s="49">
        <v>116.5</v>
      </c>
      <c r="P37" s="49">
        <v>113.3519</v>
      </c>
      <c r="Q37" s="49">
        <v>112.61109999999999</v>
      </c>
      <c r="T37" s="4">
        <f t="shared" si="3"/>
        <v>66.333926777110975</v>
      </c>
      <c r="U37" s="4" t="e">
        <f t="shared" si="4"/>
        <v>#N/A</v>
      </c>
      <c r="V37" s="4" t="e">
        <f t="shared" si="5"/>
        <v>#N/A</v>
      </c>
      <c r="W37" s="4" t="e">
        <f t="shared" si="6"/>
        <v>#N/A</v>
      </c>
      <c r="X37" s="4" t="e">
        <f t="shared" si="7"/>
        <v>#N/A</v>
      </c>
      <c r="Y37" s="4" t="e">
        <f t="shared" si="8"/>
        <v>#N/A</v>
      </c>
      <c r="Z37" s="4" t="e">
        <f t="shared" si="9"/>
        <v>#N/A</v>
      </c>
      <c r="AA37" s="4" t="e">
        <f t="shared" si="10"/>
        <v>#N/A</v>
      </c>
      <c r="AB37" s="4" t="e">
        <f t="shared" si="11"/>
        <v>#N/A</v>
      </c>
      <c r="AC37" s="4" t="e">
        <f t="shared" si="12"/>
        <v>#N/A</v>
      </c>
      <c r="AD37" s="4" t="e">
        <f t="shared" si="13"/>
        <v>#N/A</v>
      </c>
      <c r="AE37" s="4" t="e">
        <f t="shared" si="14"/>
        <v>#N/A</v>
      </c>
      <c r="AF37" s="4" t="e">
        <f t="shared" si="15"/>
        <v>#N/A</v>
      </c>
      <c r="AG37" s="4" t="e">
        <f t="shared" si="16"/>
        <v>#N/A</v>
      </c>
      <c r="AH37" s="4" t="e">
        <f t="shared" si="17"/>
        <v>#N/A</v>
      </c>
      <c r="AJ37" s="4">
        <f t="shared" si="18"/>
        <v>-0.96352677711097101</v>
      </c>
      <c r="AK37" s="4">
        <f t="shared" si="19"/>
        <v>0</v>
      </c>
      <c r="AL37" s="4">
        <f t="shared" si="20"/>
        <v>0</v>
      </c>
      <c r="AM37" s="4">
        <f t="shared" si="21"/>
        <v>0</v>
      </c>
      <c r="AN37" s="4">
        <f t="shared" si="22"/>
        <v>0</v>
      </c>
      <c r="AO37" s="4">
        <f t="shared" si="23"/>
        <v>0</v>
      </c>
      <c r="AP37" s="4">
        <f t="shared" si="24"/>
        <v>0</v>
      </c>
      <c r="AQ37" s="4">
        <f t="shared" si="25"/>
        <v>0</v>
      </c>
      <c r="AR37" s="4">
        <f t="shared" si="26"/>
        <v>0</v>
      </c>
      <c r="AS37" s="4">
        <f t="shared" si="27"/>
        <v>0</v>
      </c>
      <c r="AT37" s="4">
        <f t="shared" si="28"/>
        <v>0</v>
      </c>
      <c r="AU37" s="4">
        <f t="shared" si="29"/>
        <v>0</v>
      </c>
      <c r="AV37" s="4">
        <f t="shared" si="30"/>
        <v>0</v>
      </c>
      <c r="AW37" s="4">
        <f t="shared" si="31"/>
        <v>0</v>
      </c>
      <c r="AX37" s="4">
        <f t="shared" si="32"/>
        <v>0</v>
      </c>
      <c r="AZ37" s="2">
        <f t="shared" si="33"/>
        <v>66.333926777110975</v>
      </c>
      <c r="BA37" s="2" t="e">
        <f t="shared" si="34"/>
        <v>#N/A</v>
      </c>
      <c r="BB37" s="2" t="e">
        <f t="shared" si="35"/>
        <v>#N/A</v>
      </c>
      <c r="BC37" s="2" t="e">
        <f t="shared" si="36"/>
        <v>#N/A</v>
      </c>
      <c r="BD37" s="2" t="e">
        <f t="shared" si="37"/>
        <v>#N/A</v>
      </c>
      <c r="BE37" s="2" t="e">
        <f t="shared" si="38"/>
        <v>#N/A</v>
      </c>
      <c r="BF37" s="2" t="e">
        <f t="shared" si="39"/>
        <v>#N/A</v>
      </c>
      <c r="BG37" s="2" t="e">
        <f t="shared" si="40"/>
        <v>#N/A</v>
      </c>
      <c r="BH37" s="2" t="e">
        <f t="shared" si="41"/>
        <v>#N/A</v>
      </c>
      <c r="BI37" s="2" t="e">
        <f t="shared" si="42"/>
        <v>#N/A</v>
      </c>
      <c r="BJ37" s="2" t="e">
        <f t="shared" si="43"/>
        <v>#N/A</v>
      </c>
      <c r="BK37" s="2" t="e">
        <f t="shared" si="44"/>
        <v>#N/A</v>
      </c>
      <c r="BL37" s="2" t="e">
        <f t="shared" si="45"/>
        <v>#N/A</v>
      </c>
      <c r="BM37" s="2" t="e">
        <f t="shared" si="46"/>
        <v>#N/A</v>
      </c>
      <c r="BN37" s="2" t="e">
        <f t="shared" si="47"/>
        <v>#N/A</v>
      </c>
      <c r="BP37" s="2">
        <f t="shared" si="48"/>
        <v>65.370400000000004</v>
      </c>
      <c r="BQ37" s="2" t="str">
        <f t="shared" si="49"/>
        <v/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66.335899614134448</v>
      </c>
      <c r="CW37" s="2">
        <f t="shared" si="79"/>
        <v>80.521976928364026</v>
      </c>
      <c r="CX37" s="2">
        <f t="shared" si="80"/>
        <v>92.119789629470759</v>
      </c>
      <c r="CY37" s="2">
        <f t="shared" si="81"/>
        <v>103.40540427866021</v>
      </c>
      <c r="CZ37" s="2">
        <f t="shared" si="82"/>
        <v>110.85448623756905</v>
      </c>
      <c r="DA37" s="2">
        <f t="shared" si="83"/>
        <v>117.38640445096688</v>
      </c>
      <c r="DB37" s="2">
        <f t="shared" si="84"/>
        <v>123.62514789364646</v>
      </c>
      <c r="DC37" s="2">
        <f t="shared" si="85"/>
        <v>126.27993061339161</v>
      </c>
      <c r="DD37" s="2">
        <f t="shared" si="86"/>
        <v>127.91083170502137</v>
      </c>
      <c r="DE37" s="2">
        <f t="shared" si="87"/>
        <v>130.46472060786689</v>
      </c>
      <c r="DF37" s="2">
        <f t="shared" si="88"/>
        <v>132.00732769251303</v>
      </c>
      <c r="DG37" s="2">
        <f t="shared" si="89"/>
        <v>126.14495430031221</v>
      </c>
      <c r="DH37" s="2">
        <f t="shared" si="90"/>
        <v>121.12182664151084</v>
      </c>
      <c r="DI37" s="2">
        <f t="shared" si="91"/>
        <v>115.81622091009723</v>
      </c>
      <c r="DJ37" s="2">
        <f t="shared" si="92"/>
        <v>116.05570272257943</v>
      </c>
      <c r="DL37" s="2">
        <f t="shared" si="93"/>
        <v>63.490856499999481</v>
      </c>
      <c r="DM37" s="2">
        <f t="shared" si="94"/>
        <v>78.190793642498932</v>
      </c>
      <c r="DN37" s="2">
        <f t="shared" si="95"/>
        <v>93.339974036660408</v>
      </c>
      <c r="DO37" s="2">
        <f t="shared" si="96"/>
        <v>107.11886744966537</v>
      </c>
      <c r="DP37" s="2">
        <f t="shared" si="97"/>
        <v>115.15031483913882</v>
      </c>
      <c r="DQ37" s="2">
        <f t="shared" si="98"/>
        <v>122.20411627757879</v>
      </c>
      <c r="DR37" s="2">
        <f t="shared" si="99"/>
        <v>130.77304595773231</v>
      </c>
      <c r="DS37" s="2">
        <f t="shared" si="100"/>
        <v>132.54545016820936</v>
      </c>
      <c r="DT37" s="2">
        <f t="shared" si="101"/>
        <v>129.77204506752901</v>
      </c>
      <c r="DU37" s="2">
        <f t="shared" si="102"/>
        <v>127.58923053246176</v>
      </c>
      <c r="DV37" s="2">
        <f t="shared" si="103"/>
        <v>142.08893651970612</v>
      </c>
      <c r="DW37" s="2">
        <f t="shared" si="104"/>
        <v>125.59760733706298</v>
      </c>
      <c r="DX37" s="2">
        <f t="shared" si="105"/>
        <v>113.36247066710176</v>
      </c>
      <c r="DY37" s="2">
        <f t="shared" si="106"/>
        <v>100.72823104855516</v>
      </c>
      <c r="DZ37" s="2">
        <f t="shared" si="107"/>
        <v>105.19276090553895</v>
      </c>
      <c r="EB37" s="2">
        <f t="shared" si="108"/>
        <v>6.934295700734577E-4</v>
      </c>
      <c r="EC37" s="2">
        <f t="shared" si="109"/>
        <v>3.2761848152859825E-4</v>
      </c>
      <c r="ED37" s="2">
        <f t="shared" si="110"/>
        <v>4.7477296877315018E-4</v>
      </c>
      <c r="EE37" s="2">
        <f t="shared" si="111"/>
        <v>6.4016322328214951E-4</v>
      </c>
      <c r="EF37" s="2">
        <f t="shared" si="112"/>
        <v>6.6159302688443601E-4</v>
      </c>
      <c r="EG37" s="2">
        <f t="shared" si="113"/>
        <v>5.9873913326590335E-4</v>
      </c>
      <c r="EH37" s="2">
        <f t="shared" si="114"/>
        <v>5.9781747081309668E-4</v>
      </c>
      <c r="EI37" s="2">
        <f t="shared" si="115"/>
        <v>6.609181245780275E-4</v>
      </c>
      <c r="EJ37" s="2">
        <f t="shared" si="116"/>
        <v>6.7719107491944841E-4</v>
      </c>
      <c r="EK37" s="2">
        <f t="shared" si="117"/>
        <v>7.1546368064966559E-4</v>
      </c>
      <c r="EL37" s="2">
        <f t="shared" si="118"/>
        <v>6.719886117420021E-4</v>
      </c>
      <c r="EM37" s="2">
        <f t="shared" si="119"/>
        <v>6.1110938297356625E-4</v>
      </c>
      <c r="EN37" s="2">
        <f t="shared" si="120"/>
        <v>5.525330929232287E-4</v>
      </c>
      <c r="EO37" s="2">
        <f t="shared" si="121"/>
        <v>5.8467669447061872E-4</v>
      </c>
      <c r="EP37" s="2">
        <f t="shared" si="122"/>
        <v>4.9152990603753828E-4</v>
      </c>
    </row>
    <row r="38" spans="2:146" x14ac:dyDescent="0.25">
      <c r="B38" s="2">
        <v>16</v>
      </c>
      <c r="C38" s="49">
        <v>64.555599999999998</v>
      </c>
      <c r="D38" s="49">
        <v>78.462999999999994</v>
      </c>
      <c r="E38" s="49">
        <v>88.981499999999997</v>
      </c>
      <c r="F38" s="49">
        <v>97.851900000000001</v>
      </c>
      <c r="G38" s="49">
        <v>108.4444</v>
      </c>
      <c r="H38" s="49">
        <v>114.259</v>
      </c>
      <c r="I38" s="49">
        <v>119.58</v>
      </c>
      <c r="J38" s="49">
        <v>123.926</v>
      </c>
      <c r="K38" s="49">
        <v>124.491</v>
      </c>
      <c r="L38" s="49">
        <v>125.273</v>
      </c>
      <c r="M38" s="49">
        <v>129.57400000000001</v>
      </c>
      <c r="N38" s="49">
        <v>122</v>
      </c>
      <c r="O38" s="49">
        <v>116.96299999999999</v>
      </c>
      <c r="P38" s="49">
        <v>112.2407</v>
      </c>
      <c r="Q38" s="49">
        <v>112.2593</v>
      </c>
      <c r="T38" s="4">
        <f t="shared" si="3"/>
        <v>66.329306147253476</v>
      </c>
      <c r="U38" s="4" t="e">
        <f t="shared" si="4"/>
        <v>#N/A</v>
      </c>
      <c r="V38" s="4" t="e">
        <f t="shared" si="5"/>
        <v>#N/A</v>
      </c>
      <c r="W38" s="4" t="e">
        <f t="shared" si="6"/>
        <v>#N/A</v>
      </c>
      <c r="X38" s="4" t="e">
        <f t="shared" si="7"/>
        <v>#N/A</v>
      </c>
      <c r="Y38" s="4" t="e">
        <f t="shared" si="8"/>
        <v>#N/A</v>
      </c>
      <c r="Z38" s="4" t="e">
        <f t="shared" si="9"/>
        <v>#N/A</v>
      </c>
      <c r="AA38" s="4" t="e">
        <f t="shared" si="10"/>
        <v>#N/A</v>
      </c>
      <c r="AB38" s="4" t="e">
        <f t="shared" si="11"/>
        <v>#N/A</v>
      </c>
      <c r="AC38" s="4" t="e">
        <f t="shared" si="12"/>
        <v>#N/A</v>
      </c>
      <c r="AD38" s="4" t="e">
        <f t="shared" si="13"/>
        <v>#N/A</v>
      </c>
      <c r="AE38" s="4" t="e">
        <f t="shared" si="14"/>
        <v>#N/A</v>
      </c>
      <c r="AF38" s="4" t="e">
        <f t="shared" si="15"/>
        <v>#N/A</v>
      </c>
      <c r="AG38" s="4" t="e">
        <f t="shared" si="16"/>
        <v>#N/A</v>
      </c>
      <c r="AH38" s="4" t="e">
        <f t="shared" si="17"/>
        <v>#N/A</v>
      </c>
      <c r="AJ38" s="4">
        <f t="shared" si="18"/>
        <v>-1.7737061472534776</v>
      </c>
      <c r="AK38" s="4">
        <f t="shared" si="19"/>
        <v>0</v>
      </c>
      <c r="AL38" s="4">
        <f t="shared" si="20"/>
        <v>0</v>
      </c>
      <c r="AM38" s="4">
        <f t="shared" si="21"/>
        <v>0</v>
      </c>
      <c r="AN38" s="4">
        <f t="shared" si="22"/>
        <v>0</v>
      </c>
      <c r="AO38" s="4">
        <f t="shared" si="23"/>
        <v>0</v>
      </c>
      <c r="AP38" s="4">
        <f t="shared" si="24"/>
        <v>0</v>
      </c>
      <c r="AQ38" s="4">
        <f t="shared" si="25"/>
        <v>0</v>
      </c>
      <c r="AR38" s="4">
        <f t="shared" si="26"/>
        <v>0</v>
      </c>
      <c r="AS38" s="4">
        <f t="shared" si="27"/>
        <v>0</v>
      </c>
      <c r="AT38" s="4">
        <f t="shared" si="28"/>
        <v>0</v>
      </c>
      <c r="AU38" s="4">
        <f t="shared" si="29"/>
        <v>0</v>
      </c>
      <c r="AV38" s="4">
        <f t="shared" si="30"/>
        <v>0</v>
      </c>
      <c r="AW38" s="4">
        <f t="shared" si="31"/>
        <v>0</v>
      </c>
      <c r="AX38" s="4">
        <f t="shared" si="32"/>
        <v>0</v>
      </c>
      <c r="AZ38" s="2">
        <f t="shared" si="33"/>
        <v>66.329306147253462</v>
      </c>
      <c r="BA38" s="2" t="e">
        <f t="shared" si="34"/>
        <v>#N/A</v>
      </c>
      <c r="BB38" s="2" t="e">
        <f t="shared" si="35"/>
        <v>#N/A</v>
      </c>
      <c r="BC38" s="2" t="e">
        <f t="shared" si="36"/>
        <v>#N/A</v>
      </c>
      <c r="BD38" s="2" t="e">
        <f t="shared" si="37"/>
        <v>#N/A</v>
      </c>
      <c r="BE38" s="2" t="e">
        <f t="shared" si="38"/>
        <v>#N/A</v>
      </c>
      <c r="BF38" s="2" t="e">
        <f t="shared" si="39"/>
        <v>#N/A</v>
      </c>
      <c r="BG38" s="2" t="e">
        <f t="shared" si="40"/>
        <v>#N/A</v>
      </c>
      <c r="BH38" s="2" t="e">
        <f t="shared" si="41"/>
        <v>#N/A</v>
      </c>
      <c r="BI38" s="2" t="e">
        <f t="shared" si="42"/>
        <v>#N/A</v>
      </c>
      <c r="BJ38" s="2" t="e">
        <f t="shared" si="43"/>
        <v>#N/A</v>
      </c>
      <c r="BK38" s="2" t="e">
        <f t="shared" si="44"/>
        <v>#N/A</v>
      </c>
      <c r="BL38" s="2" t="e">
        <f t="shared" si="45"/>
        <v>#N/A</v>
      </c>
      <c r="BM38" s="2" t="e">
        <f t="shared" si="46"/>
        <v>#N/A</v>
      </c>
      <c r="BN38" s="2" t="e">
        <f t="shared" si="47"/>
        <v>#N/A</v>
      </c>
      <c r="BP38" s="2">
        <f t="shared" si="48"/>
        <v>64.555599999999998</v>
      </c>
      <c r="BQ38" s="2" t="str">
        <f t="shared" si="49"/>
        <v/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66.331465669005794</v>
      </c>
      <c r="CW38" s="2">
        <f t="shared" si="79"/>
        <v>80.494546200971271</v>
      </c>
      <c r="CX38" s="2">
        <f t="shared" si="80"/>
        <v>92.084790330866838</v>
      </c>
      <c r="CY38" s="2">
        <f t="shared" si="81"/>
        <v>103.36839026519337</v>
      </c>
      <c r="CZ38" s="2">
        <f t="shared" si="82"/>
        <v>110.82510558097374</v>
      </c>
      <c r="DA38" s="2">
        <f t="shared" si="83"/>
        <v>117.3667802209945</v>
      </c>
      <c r="DB38" s="2">
        <f t="shared" si="84"/>
        <v>123.59977569060779</v>
      </c>
      <c r="DC38" s="2">
        <f t="shared" si="85"/>
        <v>126.24608637423044</v>
      </c>
      <c r="DD38" s="2">
        <f t="shared" si="86"/>
        <v>127.84518603446784</v>
      </c>
      <c r="DE38" s="2">
        <f t="shared" si="87"/>
        <v>130.36905572630471</v>
      </c>
      <c r="DF38" s="2">
        <f t="shared" si="88"/>
        <v>132.03191400974242</v>
      </c>
      <c r="DG38" s="2">
        <f t="shared" si="89"/>
        <v>126.08563752483676</v>
      </c>
      <c r="DH38" s="2">
        <f t="shared" si="90"/>
        <v>120.99829994951442</v>
      </c>
      <c r="DI38" s="2">
        <f t="shared" si="91"/>
        <v>115.70676564600298</v>
      </c>
      <c r="DJ38" s="2">
        <f t="shared" si="92"/>
        <v>115.90327768582443</v>
      </c>
      <c r="DL38" s="2">
        <f t="shared" si="93"/>
        <v>63.491034437584027</v>
      </c>
      <c r="DM38" s="2">
        <f t="shared" si="94"/>
        <v>78.166280325057286</v>
      </c>
      <c r="DN38" s="2">
        <f t="shared" si="95"/>
        <v>93.281706134599943</v>
      </c>
      <c r="DO38" s="2">
        <f t="shared" si="96"/>
        <v>107.02909282202778</v>
      </c>
      <c r="DP38" s="2">
        <f t="shared" si="97"/>
        <v>115.06760351893244</v>
      </c>
      <c r="DQ38" s="2">
        <f t="shared" si="98"/>
        <v>122.12114851496189</v>
      </c>
      <c r="DR38" s="2">
        <f t="shared" si="99"/>
        <v>130.6548292519289</v>
      </c>
      <c r="DS38" s="2">
        <f t="shared" si="100"/>
        <v>132.44132634124838</v>
      </c>
      <c r="DT38" s="2">
        <f t="shared" si="101"/>
        <v>129.69096052501425</v>
      </c>
      <c r="DU38" s="2">
        <f t="shared" si="102"/>
        <v>127.51714124939178</v>
      </c>
      <c r="DV38" s="2">
        <f t="shared" si="103"/>
        <v>141.94612147888657</v>
      </c>
      <c r="DW38" s="2">
        <f t="shared" si="104"/>
        <v>125.52147992310867</v>
      </c>
      <c r="DX38" s="2">
        <f t="shared" si="105"/>
        <v>113.31507372098633</v>
      </c>
      <c r="DY38" s="2">
        <f t="shared" si="106"/>
        <v>100.74694620105676</v>
      </c>
      <c r="DZ38" s="2">
        <f t="shared" si="107"/>
        <v>105.15731154906916</v>
      </c>
      <c r="EB38" s="2">
        <f t="shared" si="108"/>
        <v>7.6027954081107994E-4</v>
      </c>
      <c r="EC38" s="2">
        <f t="shared" si="109"/>
        <v>3.5921516756221819E-4</v>
      </c>
      <c r="ED38" s="2">
        <f t="shared" si="110"/>
        <v>5.2055436426054632E-4</v>
      </c>
      <c r="EE38" s="2">
        <f t="shared" si="111"/>
        <v>7.0188166683138764E-4</v>
      </c>
      <c r="EF38" s="2">
        <f t="shared" si="112"/>
        <v>7.2537602845370718E-4</v>
      </c>
      <c r="EG38" s="2">
        <f t="shared" si="113"/>
        <v>6.5646648383903695E-4</v>
      </c>
      <c r="EH38" s="2">
        <f t="shared" si="114"/>
        <v>6.554560177085472E-4</v>
      </c>
      <c r="EI38" s="2">
        <f t="shared" si="115"/>
        <v>7.2463610720234939E-4</v>
      </c>
      <c r="EJ38" s="2">
        <f t="shared" si="116"/>
        <v>7.4247673916795324E-4</v>
      </c>
      <c r="EK38" s="2">
        <f t="shared" si="117"/>
        <v>7.8443617896681089E-4</v>
      </c>
      <c r="EL38" s="2">
        <f t="shared" si="118"/>
        <v>7.3677309417486856E-4</v>
      </c>
      <c r="EM38" s="2">
        <f t="shared" si="119"/>
        <v>6.700286098525165E-4</v>
      </c>
      <c r="EN38" s="2">
        <f t="shared" si="120"/>
        <v>6.0580819498045702E-4</v>
      </c>
      <c r="EO38" s="2">
        <f t="shared" si="121"/>
        <v>6.4104908662884731E-4</v>
      </c>
      <c r="EP38" s="2">
        <f t="shared" si="122"/>
        <v>5.3892626780482054E-4</v>
      </c>
    </row>
    <row r="39" spans="2:146" x14ac:dyDescent="0.25">
      <c r="B39" s="2">
        <v>17</v>
      </c>
      <c r="C39" s="49">
        <v>64.851900000000001</v>
      </c>
      <c r="D39" s="49">
        <v>77.962999999999994</v>
      </c>
      <c r="E39" s="49">
        <v>88.759299999999996</v>
      </c>
      <c r="F39" s="49">
        <v>98.259299999999996</v>
      </c>
      <c r="G39" s="49">
        <v>107.66670000000001</v>
      </c>
      <c r="H39" s="49">
        <v>114.22199999999999</v>
      </c>
      <c r="I39" s="49">
        <v>119.26</v>
      </c>
      <c r="J39" s="49">
        <v>123.53700000000001</v>
      </c>
      <c r="K39" s="49">
        <v>125.036</v>
      </c>
      <c r="L39" s="49">
        <v>125.92700000000001</v>
      </c>
      <c r="M39" s="49">
        <v>129.70400000000001</v>
      </c>
      <c r="N39" s="49">
        <v>122.259</v>
      </c>
      <c r="O39" s="49">
        <v>116.61109999999999</v>
      </c>
      <c r="P39" s="49">
        <v>111.4815</v>
      </c>
      <c r="Q39" s="49">
        <v>111.4074</v>
      </c>
      <c r="T39" s="4">
        <f t="shared" si="3"/>
        <v>66.324667873354542</v>
      </c>
      <c r="U39" s="4" t="e">
        <f t="shared" si="4"/>
        <v>#N/A</v>
      </c>
      <c r="V39" s="4" t="e">
        <f t="shared" si="5"/>
        <v>#N/A</v>
      </c>
      <c r="W39" s="4" t="e">
        <f t="shared" si="6"/>
        <v>#N/A</v>
      </c>
      <c r="X39" s="4" t="e">
        <f t="shared" si="7"/>
        <v>#N/A</v>
      </c>
      <c r="Y39" s="4" t="e">
        <f t="shared" si="8"/>
        <v>#N/A</v>
      </c>
      <c r="Z39" s="4" t="e">
        <f t="shared" si="9"/>
        <v>#N/A</v>
      </c>
      <c r="AA39" s="4" t="e">
        <f t="shared" si="10"/>
        <v>#N/A</v>
      </c>
      <c r="AB39" s="4" t="e">
        <f t="shared" si="11"/>
        <v>#N/A</v>
      </c>
      <c r="AC39" s="4" t="e">
        <f t="shared" si="12"/>
        <v>#N/A</v>
      </c>
      <c r="AD39" s="4" t="e">
        <f t="shared" si="13"/>
        <v>#N/A</v>
      </c>
      <c r="AE39" s="4" t="e">
        <f t="shared" si="14"/>
        <v>#N/A</v>
      </c>
      <c r="AF39" s="4" t="e">
        <f t="shared" si="15"/>
        <v>#N/A</v>
      </c>
      <c r="AG39" s="4" t="e">
        <f t="shared" si="16"/>
        <v>#N/A</v>
      </c>
      <c r="AH39" s="4" t="e">
        <f t="shared" si="17"/>
        <v>#N/A</v>
      </c>
      <c r="AJ39" s="4">
        <f t="shared" si="18"/>
        <v>-1.4727678733545417</v>
      </c>
      <c r="AK39" s="4">
        <f t="shared" si="19"/>
        <v>0</v>
      </c>
      <c r="AL39" s="4">
        <f t="shared" si="20"/>
        <v>0</v>
      </c>
      <c r="AM39" s="4">
        <f t="shared" si="21"/>
        <v>0</v>
      </c>
      <c r="AN39" s="4">
        <f t="shared" si="22"/>
        <v>0</v>
      </c>
      <c r="AO39" s="4">
        <f t="shared" si="23"/>
        <v>0</v>
      </c>
      <c r="AP39" s="4">
        <f t="shared" si="24"/>
        <v>0</v>
      </c>
      <c r="AQ39" s="4">
        <f t="shared" si="25"/>
        <v>0</v>
      </c>
      <c r="AR39" s="4">
        <f t="shared" si="26"/>
        <v>0</v>
      </c>
      <c r="AS39" s="4">
        <f t="shared" si="27"/>
        <v>0</v>
      </c>
      <c r="AT39" s="4">
        <f t="shared" si="28"/>
        <v>0</v>
      </c>
      <c r="AU39" s="4">
        <f t="shared" si="29"/>
        <v>0</v>
      </c>
      <c r="AV39" s="4">
        <f t="shared" si="30"/>
        <v>0</v>
      </c>
      <c r="AW39" s="4">
        <f t="shared" si="31"/>
        <v>0</v>
      </c>
      <c r="AX39" s="4">
        <f t="shared" si="32"/>
        <v>0</v>
      </c>
      <c r="AZ39" s="2">
        <f t="shared" si="33"/>
        <v>66.324667873354485</v>
      </c>
      <c r="BA39" s="2" t="e">
        <f t="shared" si="34"/>
        <v>#N/A</v>
      </c>
      <c r="BB39" s="2" t="e">
        <f t="shared" si="35"/>
        <v>#N/A</v>
      </c>
      <c r="BC39" s="2" t="e">
        <f t="shared" si="36"/>
        <v>#N/A</v>
      </c>
      <c r="BD39" s="2" t="e">
        <f t="shared" si="37"/>
        <v>#N/A</v>
      </c>
      <c r="BE39" s="2" t="e">
        <f t="shared" si="38"/>
        <v>#N/A</v>
      </c>
      <c r="BF39" s="2" t="e">
        <f t="shared" si="39"/>
        <v>#N/A</v>
      </c>
      <c r="BG39" s="2" t="e">
        <f t="shared" si="40"/>
        <v>#N/A</v>
      </c>
      <c r="BH39" s="2" t="e">
        <f t="shared" si="41"/>
        <v>#N/A</v>
      </c>
      <c r="BI39" s="2" t="e">
        <f t="shared" si="42"/>
        <v>#N/A</v>
      </c>
      <c r="BJ39" s="2" t="e">
        <f t="shared" si="43"/>
        <v>#N/A</v>
      </c>
      <c r="BK39" s="2" t="e">
        <f t="shared" si="44"/>
        <v>#N/A</v>
      </c>
      <c r="BL39" s="2" t="e">
        <f t="shared" si="45"/>
        <v>#N/A</v>
      </c>
      <c r="BM39" s="2" t="e">
        <f t="shared" si="46"/>
        <v>#N/A</v>
      </c>
      <c r="BN39" s="2" t="e">
        <f t="shared" si="47"/>
        <v>#N/A</v>
      </c>
      <c r="BP39" s="2">
        <f t="shared" si="48"/>
        <v>64.851900000000001</v>
      </c>
      <c r="BQ39" s="2" t="str">
        <f t="shared" si="49"/>
        <v/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66.327031723877141</v>
      </c>
      <c r="CW39" s="2">
        <f t="shared" si="79"/>
        <v>80.467115473578502</v>
      </c>
      <c r="CX39" s="2">
        <f t="shared" si="80"/>
        <v>92.049791032262917</v>
      </c>
      <c r="CY39" s="2">
        <f t="shared" si="81"/>
        <v>103.33137625172652</v>
      </c>
      <c r="CZ39" s="2">
        <f t="shared" si="82"/>
        <v>110.79572492437845</v>
      </c>
      <c r="DA39" s="2">
        <f t="shared" si="83"/>
        <v>117.34715599102212</v>
      </c>
      <c r="DB39" s="2">
        <f t="shared" si="84"/>
        <v>123.5744034875691</v>
      </c>
      <c r="DC39" s="2">
        <f t="shared" si="85"/>
        <v>126.21224213506927</v>
      </c>
      <c r="DD39" s="2">
        <f t="shared" si="86"/>
        <v>127.77954036391434</v>
      </c>
      <c r="DE39" s="2">
        <f t="shared" si="87"/>
        <v>130.27339084474249</v>
      </c>
      <c r="DF39" s="2">
        <f t="shared" si="88"/>
        <v>132.05650032697184</v>
      </c>
      <c r="DG39" s="2">
        <f t="shared" si="89"/>
        <v>126.02632074936132</v>
      </c>
      <c r="DH39" s="2">
        <f t="shared" si="90"/>
        <v>120.87477325751799</v>
      </c>
      <c r="DI39" s="2">
        <f t="shared" si="91"/>
        <v>115.59731038190873</v>
      </c>
      <c r="DJ39" s="2">
        <f t="shared" si="92"/>
        <v>115.75085264906944</v>
      </c>
      <c r="DL39" s="2">
        <f t="shared" si="93"/>
        <v>63.491212375168573</v>
      </c>
      <c r="DM39" s="2">
        <f t="shared" si="94"/>
        <v>78.141767007615641</v>
      </c>
      <c r="DN39" s="2">
        <f t="shared" si="95"/>
        <v>93.223438232539465</v>
      </c>
      <c r="DO39" s="2">
        <f t="shared" si="96"/>
        <v>106.93931819439018</v>
      </c>
      <c r="DP39" s="2">
        <f t="shared" si="97"/>
        <v>114.98489219872607</v>
      </c>
      <c r="DQ39" s="2">
        <f t="shared" si="98"/>
        <v>122.03818075234499</v>
      </c>
      <c r="DR39" s="2">
        <f t="shared" si="99"/>
        <v>130.53661254612547</v>
      </c>
      <c r="DS39" s="2">
        <f t="shared" si="100"/>
        <v>132.33720251428741</v>
      </c>
      <c r="DT39" s="2">
        <f t="shared" si="101"/>
        <v>129.60987598249952</v>
      </c>
      <c r="DU39" s="2">
        <f t="shared" si="102"/>
        <v>127.44505196632183</v>
      </c>
      <c r="DV39" s="2">
        <f t="shared" si="103"/>
        <v>141.80330643806698</v>
      </c>
      <c r="DW39" s="2">
        <f t="shared" si="104"/>
        <v>125.44535250915435</v>
      </c>
      <c r="DX39" s="2">
        <f t="shared" si="105"/>
        <v>113.26767677487091</v>
      </c>
      <c r="DY39" s="2">
        <f t="shared" si="106"/>
        <v>100.76566135355834</v>
      </c>
      <c r="DZ39" s="2">
        <f t="shared" si="107"/>
        <v>105.12186219259939</v>
      </c>
      <c r="EB39" s="2">
        <f t="shared" si="108"/>
        <v>8.3356879686953978E-4</v>
      </c>
      <c r="EC39" s="2">
        <f t="shared" si="109"/>
        <v>3.9385794924489591E-4</v>
      </c>
      <c r="ED39" s="2">
        <f t="shared" si="110"/>
        <v>5.70747846137175E-4</v>
      </c>
      <c r="EE39" s="2">
        <f t="shared" si="111"/>
        <v>7.6954583317435444E-4</v>
      </c>
      <c r="EF39" s="2">
        <f t="shared" si="112"/>
        <v>7.9530334151394107E-4</v>
      </c>
      <c r="EG39" s="2">
        <f t="shared" si="113"/>
        <v>7.1975560052167892E-4</v>
      </c>
      <c r="EH39" s="2">
        <f t="shared" si="114"/>
        <v>7.1864778666421553E-4</v>
      </c>
      <c r="EI39" s="2">
        <f t="shared" si="115"/>
        <v>7.9449214748056221E-4</v>
      </c>
      <c r="EJ39" s="2">
        <f t="shared" si="116"/>
        <v>8.1405124285787258E-4</v>
      </c>
      <c r="EK39" s="2">
        <f t="shared" si="117"/>
        <v>8.6005207691246873E-4</v>
      </c>
      <c r="EL39" s="2">
        <f t="shared" si="118"/>
        <v>8.0779821291964424E-4</v>
      </c>
      <c r="EM39" s="2">
        <f t="shared" si="119"/>
        <v>7.3462427306712904E-4</v>
      </c>
      <c r="EN39" s="2">
        <f t="shared" si="120"/>
        <v>6.6421665518286827E-4</v>
      </c>
      <c r="EO39" s="2">
        <f t="shared" si="121"/>
        <v>7.0285287662177236E-4</v>
      </c>
      <c r="EP39" s="2">
        <f t="shared" si="122"/>
        <v>5.9089017885812292E-4</v>
      </c>
    </row>
    <row r="40" spans="2:146" x14ac:dyDescent="0.25">
      <c r="B40" s="2">
        <v>18</v>
      </c>
      <c r="C40" s="49">
        <v>64.574100000000001</v>
      </c>
      <c r="D40" s="49">
        <v>77.962999999999994</v>
      </c>
      <c r="E40" s="49">
        <v>89.074100000000001</v>
      </c>
      <c r="F40" s="49">
        <v>99.722200000000001</v>
      </c>
      <c r="G40" s="49">
        <v>109.38890000000001</v>
      </c>
      <c r="H40" s="49">
        <v>114.315</v>
      </c>
      <c r="I40" s="49">
        <v>120.58</v>
      </c>
      <c r="J40" s="49">
        <v>123.574</v>
      </c>
      <c r="K40" s="49">
        <v>125.38200000000001</v>
      </c>
      <c r="L40" s="49">
        <v>124.873</v>
      </c>
      <c r="M40" s="49">
        <v>128.833</v>
      </c>
      <c r="N40" s="49">
        <v>122.29600000000001</v>
      </c>
      <c r="O40" s="49">
        <v>117.2407</v>
      </c>
      <c r="P40" s="49">
        <v>113.11109999999999</v>
      </c>
      <c r="Q40" s="49">
        <v>112.2407</v>
      </c>
      <c r="T40" s="4">
        <f t="shared" si="3"/>
        <v>66.320010291495365</v>
      </c>
      <c r="U40" s="4" t="e">
        <f t="shared" si="4"/>
        <v>#N/A</v>
      </c>
      <c r="V40" s="4" t="e">
        <f t="shared" si="5"/>
        <v>#N/A</v>
      </c>
      <c r="W40" s="4" t="e">
        <f t="shared" si="6"/>
        <v>#N/A</v>
      </c>
      <c r="X40" s="4" t="e">
        <f t="shared" si="7"/>
        <v>#N/A</v>
      </c>
      <c r="Y40" s="4" t="e">
        <f t="shared" si="8"/>
        <v>#N/A</v>
      </c>
      <c r="Z40" s="4" t="e">
        <f t="shared" si="9"/>
        <v>#N/A</v>
      </c>
      <c r="AA40" s="4" t="e">
        <f t="shared" si="10"/>
        <v>#N/A</v>
      </c>
      <c r="AB40" s="4" t="e">
        <f t="shared" si="11"/>
        <v>#N/A</v>
      </c>
      <c r="AC40" s="4" t="e">
        <f t="shared" si="12"/>
        <v>#N/A</v>
      </c>
      <c r="AD40" s="4" t="e">
        <f t="shared" si="13"/>
        <v>#N/A</v>
      </c>
      <c r="AE40" s="4" t="e">
        <f t="shared" si="14"/>
        <v>#N/A</v>
      </c>
      <c r="AF40" s="4" t="e">
        <f t="shared" si="15"/>
        <v>#N/A</v>
      </c>
      <c r="AG40" s="4" t="e">
        <f t="shared" si="16"/>
        <v>#N/A</v>
      </c>
      <c r="AH40" s="4" t="e">
        <f t="shared" si="17"/>
        <v>#N/A</v>
      </c>
      <c r="AJ40" s="4">
        <f t="shared" si="18"/>
        <v>-1.7459102914953633</v>
      </c>
      <c r="AK40" s="4">
        <f t="shared" si="19"/>
        <v>0</v>
      </c>
      <c r="AL40" s="4">
        <f t="shared" si="20"/>
        <v>0</v>
      </c>
      <c r="AM40" s="4">
        <f t="shared" si="21"/>
        <v>0</v>
      </c>
      <c r="AN40" s="4">
        <f t="shared" si="22"/>
        <v>0</v>
      </c>
      <c r="AO40" s="4">
        <f t="shared" si="23"/>
        <v>0</v>
      </c>
      <c r="AP40" s="4">
        <f t="shared" si="24"/>
        <v>0</v>
      </c>
      <c r="AQ40" s="4">
        <f t="shared" si="25"/>
        <v>0</v>
      </c>
      <c r="AR40" s="4">
        <f t="shared" si="26"/>
        <v>0</v>
      </c>
      <c r="AS40" s="4">
        <f t="shared" si="27"/>
        <v>0</v>
      </c>
      <c r="AT40" s="4">
        <f t="shared" si="28"/>
        <v>0</v>
      </c>
      <c r="AU40" s="4">
        <f t="shared" si="29"/>
        <v>0</v>
      </c>
      <c r="AV40" s="4">
        <f t="shared" si="30"/>
        <v>0</v>
      </c>
      <c r="AW40" s="4">
        <f t="shared" si="31"/>
        <v>0</v>
      </c>
      <c r="AX40" s="4">
        <f t="shared" si="32"/>
        <v>0</v>
      </c>
      <c r="AZ40" s="2">
        <f t="shared" si="33"/>
        <v>66.320010291495066</v>
      </c>
      <c r="BA40" s="2" t="e">
        <f t="shared" si="34"/>
        <v>#N/A</v>
      </c>
      <c r="BB40" s="2" t="e">
        <f t="shared" si="35"/>
        <v>#N/A</v>
      </c>
      <c r="BC40" s="2" t="e">
        <f t="shared" si="36"/>
        <v>#N/A</v>
      </c>
      <c r="BD40" s="2" t="e">
        <f t="shared" si="37"/>
        <v>#N/A</v>
      </c>
      <c r="BE40" s="2" t="e">
        <f t="shared" si="38"/>
        <v>#N/A</v>
      </c>
      <c r="BF40" s="2" t="e">
        <f t="shared" si="39"/>
        <v>#N/A</v>
      </c>
      <c r="BG40" s="2" t="e">
        <f t="shared" si="40"/>
        <v>#N/A</v>
      </c>
      <c r="BH40" s="2" t="e">
        <f t="shared" si="41"/>
        <v>#N/A</v>
      </c>
      <c r="BI40" s="2" t="e">
        <f t="shared" si="42"/>
        <v>#N/A</v>
      </c>
      <c r="BJ40" s="2" t="e">
        <f t="shared" si="43"/>
        <v>#N/A</v>
      </c>
      <c r="BK40" s="2" t="e">
        <f t="shared" si="44"/>
        <v>#N/A</v>
      </c>
      <c r="BL40" s="2" t="e">
        <f t="shared" si="45"/>
        <v>#N/A</v>
      </c>
      <c r="BM40" s="2" t="e">
        <f t="shared" si="46"/>
        <v>#N/A</v>
      </c>
      <c r="BN40" s="2" t="e">
        <f t="shared" si="47"/>
        <v>#N/A</v>
      </c>
      <c r="BP40" s="2">
        <f t="shared" si="48"/>
        <v>64.574100000000001</v>
      </c>
      <c r="BQ40" s="2" t="str">
        <f t="shared" si="49"/>
        <v/>
      </c>
      <c r="BR40" s="2" t="str">
        <f t="shared" si="50"/>
        <v/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66.322597778748488</v>
      </c>
      <c r="CW40" s="2">
        <f t="shared" si="79"/>
        <v>80.439684746185733</v>
      </c>
      <c r="CX40" s="2">
        <f t="shared" si="80"/>
        <v>92.01479173365901</v>
      </c>
      <c r="CY40" s="2">
        <f t="shared" si="81"/>
        <v>103.29436223825967</v>
      </c>
      <c r="CZ40" s="2">
        <f t="shared" si="82"/>
        <v>110.76634426778314</v>
      </c>
      <c r="DA40" s="2">
        <f t="shared" si="83"/>
        <v>117.32753176104974</v>
      </c>
      <c r="DB40" s="2">
        <f t="shared" si="84"/>
        <v>123.54903128453043</v>
      </c>
      <c r="DC40" s="2">
        <f t="shared" si="85"/>
        <v>126.17839789590811</v>
      </c>
      <c r="DD40" s="2">
        <f t="shared" si="86"/>
        <v>127.71389469336081</v>
      </c>
      <c r="DE40" s="2">
        <f t="shared" si="87"/>
        <v>130.17772596318031</v>
      </c>
      <c r="DF40" s="2">
        <f t="shared" si="88"/>
        <v>132.08108664420126</v>
      </c>
      <c r="DG40" s="2">
        <f t="shared" si="89"/>
        <v>125.96700397388587</v>
      </c>
      <c r="DH40" s="2">
        <f t="shared" si="90"/>
        <v>120.75124656552157</v>
      </c>
      <c r="DI40" s="2">
        <f t="shared" si="91"/>
        <v>115.48785511781448</v>
      </c>
      <c r="DJ40" s="2">
        <f t="shared" si="92"/>
        <v>115.59842761231445</v>
      </c>
      <c r="DL40" s="2">
        <f t="shared" si="93"/>
        <v>63.491390312753119</v>
      </c>
      <c r="DM40" s="2">
        <f t="shared" si="94"/>
        <v>78.117253690173996</v>
      </c>
      <c r="DN40" s="2">
        <f t="shared" si="95"/>
        <v>93.165170330478986</v>
      </c>
      <c r="DO40" s="2">
        <f t="shared" si="96"/>
        <v>106.84954356675259</v>
      </c>
      <c r="DP40" s="2">
        <f t="shared" si="97"/>
        <v>114.9021808785197</v>
      </c>
      <c r="DQ40" s="2">
        <f t="shared" si="98"/>
        <v>121.95521298972808</v>
      </c>
      <c r="DR40" s="2">
        <f t="shared" si="99"/>
        <v>130.41839584032206</v>
      </c>
      <c r="DS40" s="2">
        <f t="shared" si="100"/>
        <v>132.23307868732644</v>
      </c>
      <c r="DT40" s="2">
        <f t="shared" si="101"/>
        <v>129.52879143998479</v>
      </c>
      <c r="DU40" s="2">
        <f t="shared" si="102"/>
        <v>127.37296268325187</v>
      </c>
      <c r="DV40" s="2">
        <f t="shared" si="103"/>
        <v>141.66049139724743</v>
      </c>
      <c r="DW40" s="2">
        <f t="shared" si="104"/>
        <v>125.36922509520004</v>
      </c>
      <c r="DX40" s="2">
        <f t="shared" si="105"/>
        <v>113.22027982875548</v>
      </c>
      <c r="DY40" s="2">
        <f t="shared" si="106"/>
        <v>100.78437650605994</v>
      </c>
      <c r="DZ40" s="2">
        <f t="shared" si="107"/>
        <v>105.08641283612961</v>
      </c>
      <c r="EB40" s="2">
        <f t="shared" si="108"/>
        <v>9.1391651247743622E-4</v>
      </c>
      <c r="EC40" s="2">
        <f t="shared" si="109"/>
        <v>4.3184024435487017E-4</v>
      </c>
      <c r="ED40" s="2">
        <f t="shared" si="110"/>
        <v>6.2577811048700497E-4</v>
      </c>
      <c r="EE40" s="2">
        <f t="shared" si="111"/>
        <v>8.4372758496541384E-4</v>
      </c>
      <c r="EF40" s="2">
        <f t="shared" si="112"/>
        <v>8.7196586784428628E-4</v>
      </c>
      <c r="EG40" s="2">
        <f t="shared" si="113"/>
        <v>7.8914152396677897E-4</v>
      </c>
      <c r="EH40" s="2">
        <f t="shared" si="114"/>
        <v>7.8792699877773618E-4</v>
      </c>
      <c r="EI40" s="2">
        <f t="shared" si="115"/>
        <v>8.7107654768353614E-4</v>
      </c>
      <c r="EJ40" s="2">
        <f t="shared" si="116"/>
        <v>8.9251934147840765E-4</v>
      </c>
      <c r="EK40" s="2">
        <f t="shared" si="117"/>
        <v>9.4295010739667566E-4</v>
      </c>
      <c r="EL40" s="2">
        <f t="shared" si="118"/>
        <v>8.8566410319372351E-4</v>
      </c>
      <c r="EM40" s="2">
        <f t="shared" si="119"/>
        <v>8.0544241186371324E-4</v>
      </c>
      <c r="EN40" s="2">
        <f t="shared" si="120"/>
        <v>7.2825241174280368E-4</v>
      </c>
      <c r="EO40" s="2">
        <f t="shared" si="121"/>
        <v>7.7061059922474786E-4</v>
      </c>
      <c r="EP40" s="2">
        <f t="shared" si="122"/>
        <v>6.4786126414609834E-4</v>
      </c>
    </row>
    <row r="41" spans="2:146" x14ac:dyDescent="0.25">
      <c r="B41" s="2">
        <v>19</v>
      </c>
      <c r="C41" s="49">
        <v>66.166700000000006</v>
      </c>
      <c r="D41" s="49">
        <v>78.333299999999994</v>
      </c>
      <c r="E41" s="49">
        <v>89.425899999999999</v>
      </c>
      <c r="F41" s="49">
        <v>98.759299999999996</v>
      </c>
      <c r="G41" s="49">
        <v>108.31480000000001</v>
      </c>
      <c r="H41" s="49">
        <v>113.96299999999999</v>
      </c>
      <c r="I41" s="49">
        <v>120.46</v>
      </c>
      <c r="J41" s="49">
        <v>123.741</v>
      </c>
      <c r="K41" s="49">
        <v>124.782</v>
      </c>
      <c r="L41" s="49">
        <v>125.90900000000001</v>
      </c>
      <c r="M41" s="49">
        <v>131.315</v>
      </c>
      <c r="N41" s="49">
        <v>122.5</v>
      </c>
      <c r="O41" s="49">
        <v>116.68519999999999</v>
      </c>
      <c r="P41" s="49">
        <v>112.5556</v>
      </c>
      <c r="Q41" s="49">
        <v>112.81480000000001</v>
      </c>
      <c r="T41" s="4">
        <f t="shared" si="3"/>
        <v>66.315331581512751</v>
      </c>
      <c r="U41" s="4" t="e">
        <f t="shared" si="4"/>
        <v>#N/A</v>
      </c>
      <c r="V41" s="4" t="e">
        <f t="shared" si="5"/>
        <v>#N/A</v>
      </c>
      <c r="W41" s="4" t="e">
        <f t="shared" si="6"/>
        <v>#N/A</v>
      </c>
      <c r="X41" s="4" t="e">
        <f t="shared" si="7"/>
        <v>#N/A</v>
      </c>
      <c r="Y41" s="4" t="e">
        <f t="shared" si="8"/>
        <v>#N/A</v>
      </c>
      <c r="Z41" s="4" t="e">
        <f t="shared" si="9"/>
        <v>#N/A</v>
      </c>
      <c r="AA41" s="4" t="e">
        <f t="shared" si="10"/>
        <v>#N/A</v>
      </c>
      <c r="AB41" s="4" t="e">
        <f t="shared" si="11"/>
        <v>#N/A</v>
      </c>
      <c r="AC41" s="4" t="e">
        <f t="shared" si="12"/>
        <v>#N/A</v>
      </c>
      <c r="AD41" s="4" t="e">
        <f t="shared" si="13"/>
        <v>#N/A</v>
      </c>
      <c r="AE41" s="4" t="e">
        <f t="shared" si="14"/>
        <v>#N/A</v>
      </c>
      <c r="AF41" s="4" t="e">
        <f t="shared" si="15"/>
        <v>#N/A</v>
      </c>
      <c r="AG41" s="4" t="e">
        <f t="shared" si="16"/>
        <v>#N/A</v>
      </c>
      <c r="AH41" s="4" t="e">
        <f t="shared" si="17"/>
        <v>#N/A</v>
      </c>
      <c r="AJ41" s="4">
        <f t="shared" si="18"/>
        <v>-0.14863158151274547</v>
      </c>
      <c r="AK41" s="4">
        <f t="shared" si="19"/>
        <v>0</v>
      </c>
      <c r="AL41" s="4">
        <f t="shared" si="20"/>
        <v>0</v>
      </c>
      <c r="AM41" s="4">
        <f t="shared" si="21"/>
        <v>0</v>
      </c>
      <c r="AN41" s="4">
        <f t="shared" si="22"/>
        <v>0</v>
      </c>
      <c r="AO41" s="4">
        <f t="shared" si="23"/>
        <v>0</v>
      </c>
      <c r="AP41" s="4">
        <f t="shared" si="24"/>
        <v>0</v>
      </c>
      <c r="AQ41" s="4">
        <f t="shared" si="25"/>
        <v>0</v>
      </c>
      <c r="AR41" s="4">
        <f t="shared" si="26"/>
        <v>0</v>
      </c>
      <c r="AS41" s="4">
        <f t="shared" si="27"/>
        <v>0</v>
      </c>
      <c r="AT41" s="4">
        <f t="shared" si="28"/>
        <v>0</v>
      </c>
      <c r="AU41" s="4">
        <f t="shared" si="29"/>
        <v>0</v>
      </c>
      <c r="AV41" s="4">
        <f t="shared" si="30"/>
        <v>0</v>
      </c>
      <c r="AW41" s="4">
        <f t="shared" si="31"/>
        <v>0</v>
      </c>
      <c r="AX41" s="4">
        <f t="shared" si="32"/>
        <v>0</v>
      </c>
      <c r="AZ41" s="2">
        <f t="shared" si="33"/>
        <v>66.315331581511245</v>
      </c>
      <c r="BA41" s="2" t="e">
        <f t="shared" si="34"/>
        <v>#N/A</v>
      </c>
      <c r="BB41" s="2" t="e">
        <f t="shared" si="35"/>
        <v>#N/A</v>
      </c>
      <c r="BC41" s="2" t="e">
        <f t="shared" si="36"/>
        <v>#N/A</v>
      </c>
      <c r="BD41" s="2" t="e">
        <f t="shared" si="37"/>
        <v>#N/A</v>
      </c>
      <c r="BE41" s="2" t="e">
        <f t="shared" si="38"/>
        <v>#N/A</v>
      </c>
      <c r="BF41" s="2" t="e">
        <f t="shared" si="39"/>
        <v>#N/A</v>
      </c>
      <c r="BG41" s="2" t="e">
        <f t="shared" si="40"/>
        <v>#N/A</v>
      </c>
      <c r="BH41" s="2" t="e">
        <f t="shared" si="41"/>
        <v>#N/A</v>
      </c>
      <c r="BI41" s="2" t="e">
        <f t="shared" si="42"/>
        <v>#N/A</v>
      </c>
      <c r="BJ41" s="2" t="e">
        <f t="shared" si="43"/>
        <v>#N/A</v>
      </c>
      <c r="BK41" s="2" t="e">
        <f t="shared" si="44"/>
        <v>#N/A</v>
      </c>
      <c r="BL41" s="2" t="e">
        <f t="shared" si="45"/>
        <v>#N/A</v>
      </c>
      <c r="BM41" s="2" t="e">
        <f t="shared" si="46"/>
        <v>#N/A</v>
      </c>
      <c r="BN41" s="2" t="e">
        <f t="shared" si="47"/>
        <v>#N/A</v>
      </c>
      <c r="BP41" s="2">
        <f t="shared" si="48"/>
        <v>66.166700000000006</v>
      </c>
      <c r="BQ41" s="2" t="str">
        <f t="shared" si="49"/>
        <v/>
      </c>
      <c r="BR41" s="2" t="str">
        <f t="shared" si="50"/>
        <v/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66.318163833619835</v>
      </c>
      <c r="CW41" s="2">
        <f t="shared" si="79"/>
        <v>80.412254018792979</v>
      </c>
      <c r="CX41" s="2">
        <f t="shared" si="80"/>
        <v>91.979792435055089</v>
      </c>
      <c r="CY41" s="2">
        <f t="shared" si="81"/>
        <v>103.25734822479282</v>
      </c>
      <c r="CZ41" s="2">
        <f t="shared" si="82"/>
        <v>110.73696361118783</v>
      </c>
      <c r="DA41" s="2">
        <f t="shared" si="83"/>
        <v>117.30790753107738</v>
      </c>
      <c r="DB41" s="2">
        <f t="shared" si="84"/>
        <v>123.52365908149176</v>
      </c>
      <c r="DC41" s="2">
        <f t="shared" si="85"/>
        <v>126.14455365674694</v>
      </c>
      <c r="DD41" s="2">
        <f t="shared" si="86"/>
        <v>127.64824902280729</v>
      </c>
      <c r="DE41" s="2">
        <f t="shared" si="87"/>
        <v>130.08206108161809</v>
      </c>
      <c r="DF41" s="2">
        <f t="shared" si="88"/>
        <v>132.10567296143068</v>
      </c>
      <c r="DG41" s="2">
        <f t="shared" si="89"/>
        <v>125.90768719841041</v>
      </c>
      <c r="DH41" s="2">
        <f t="shared" si="90"/>
        <v>120.62771987352515</v>
      </c>
      <c r="DI41" s="2">
        <f t="shared" si="91"/>
        <v>115.37839985372023</v>
      </c>
      <c r="DJ41" s="2">
        <f t="shared" si="92"/>
        <v>115.44600257555946</v>
      </c>
      <c r="DL41" s="2">
        <f t="shared" si="93"/>
        <v>63.491568250337664</v>
      </c>
      <c r="DM41" s="2">
        <f t="shared" si="94"/>
        <v>78.092740372732351</v>
      </c>
      <c r="DN41" s="2">
        <f t="shared" si="95"/>
        <v>93.106902428418508</v>
      </c>
      <c r="DO41" s="2">
        <f t="shared" si="96"/>
        <v>106.75976893911499</v>
      </c>
      <c r="DP41" s="2">
        <f t="shared" si="97"/>
        <v>114.81946955831333</v>
      </c>
      <c r="DQ41" s="2">
        <f t="shared" si="98"/>
        <v>121.87224522711118</v>
      </c>
      <c r="DR41" s="2">
        <f t="shared" si="99"/>
        <v>130.30017913451863</v>
      </c>
      <c r="DS41" s="2">
        <f t="shared" si="100"/>
        <v>132.12895486036547</v>
      </c>
      <c r="DT41" s="2">
        <f t="shared" si="101"/>
        <v>129.44770689747003</v>
      </c>
      <c r="DU41" s="2">
        <f t="shared" si="102"/>
        <v>127.30087340018191</v>
      </c>
      <c r="DV41" s="2">
        <f t="shared" si="103"/>
        <v>141.51767635642784</v>
      </c>
      <c r="DW41" s="2">
        <f t="shared" si="104"/>
        <v>125.29309768124573</v>
      </c>
      <c r="DX41" s="2">
        <f t="shared" si="105"/>
        <v>113.17288288264004</v>
      </c>
      <c r="DY41" s="2">
        <f t="shared" si="106"/>
        <v>100.80309165856154</v>
      </c>
      <c r="DZ41" s="2">
        <f t="shared" si="107"/>
        <v>105.05096347965983</v>
      </c>
      <c r="EB41" s="2">
        <f t="shared" si="108"/>
        <v>1.0020011795601428E-3</v>
      </c>
      <c r="EC41" s="2">
        <f t="shared" si="109"/>
        <v>4.7348368532202945E-4</v>
      </c>
      <c r="ED41" s="2">
        <f t="shared" si="110"/>
        <v>6.8611063056838394E-4</v>
      </c>
      <c r="EE41" s="2">
        <f t="shared" si="111"/>
        <v>9.2505359981925146E-4</v>
      </c>
      <c r="EF41" s="2">
        <f t="shared" si="112"/>
        <v>9.560111367719502E-4</v>
      </c>
      <c r="EG41" s="2">
        <f t="shared" si="113"/>
        <v>8.6521060193422549E-4</v>
      </c>
      <c r="EH41" s="2">
        <f t="shared" si="114"/>
        <v>8.6387910414449805E-4</v>
      </c>
      <c r="EI41" s="2">
        <f t="shared" si="115"/>
        <v>9.5503618056727319E-4</v>
      </c>
      <c r="EJ41" s="2">
        <f t="shared" si="116"/>
        <v>9.785437364810759E-4</v>
      </c>
      <c r="EK41" s="2">
        <f t="shared" si="117"/>
        <v>1.033830181014784E-3</v>
      </c>
      <c r="EL41" s="2">
        <f t="shared" si="118"/>
        <v>9.7102840652727796E-4</v>
      </c>
      <c r="EM41" s="2">
        <f t="shared" si="119"/>
        <v>8.8308142069236438E-4</v>
      </c>
      <c r="EN41" s="2">
        <f t="shared" si="120"/>
        <v>7.9845679080807344E-4</v>
      </c>
      <c r="EO41" s="2">
        <f t="shared" si="121"/>
        <v>8.4489490426347812E-4</v>
      </c>
      <c r="EP41" s="2">
        <f t="shared" si="122"/>
        <v>7.1032135199087393E-4</v>
      </c>
    </row>
    <row r="42" spans="2:146" x14ac:dyDescent="0.25">
      <c r="B42" s="2">
        <v>20</v>
      </c>
      <c r="C42" s="49">
        <v>65.314800000000005</v>
      </c>
      <c r="D42" s="49">
        <v>78.944400000000002</v>
      </c>
      <c r="E42" s="49">
        <v>89.925899999999999</v>
      </c>
      <c r="F42" s="49">
        <v>98.962999999999994</v>
      </c>
      <c r="G42" s="49">
        <v>108.4074</v>
      </c>
      <c r="H42" s="49">
        <v>115.29600000000001</v>
      </c>
      <c r="I42" s="49">
        <v>120.46</v>
      </c>
      <c r="J42" s="49">
        <v>124.352</v>
      </c>
      <c r="K42" s="49">
        <v>125.309</v>
      </c>
      <c r="L42" s="49">
        <v>125.727</v>
      </c>
      <c r="M42" s="49">
        <v>129.77799999999999</v>
      </c>
      <c r="N42" s="49">
        <v>122.70399999999999</v>
      </c>
      <c r="O42" s="49">
        <v>117.2037</v>
      </c>
      <c r="P42" s="49">
        <v>113.16670000000001</v>
      </c>
      <c r="Q42" s="49">
        <v>112.81480000000001</v>
      </c>
      <c r="T42" s="4">
        <f t="shared" si="3"/>
        <v>66.310629752458027</v>
      </c>
      <c r="U42" s="4">
        <f t="shared" si="4"/>
        <v>80.383620651725053</v>
      </c>
      <c r="V42" s="4" t="e">
        <f t="shared" si="5"/>
        <v>#N/A</v>
      </c>
      <c r="W42" s="4" t="e">
        <f t="shared" si="6"/>
        <v>#N/A</v>
      </c>
      <c r="X42" s="4" t="e">
        <f t="shared" si="7"/>
        <v>#N/A</v>
      </c>
      <c r="Y42" s="4" t="e">
        <f t="shared" si="8"/>
        <v>#N/A</v>
      </c>
      <c r="Z42" s="4" t="e">
        <f t="shared" si="9"/>
        <v>#N/A</v>
      </c>
      <c r="AA42" s="4" t="e">
        <f t="shared" si="10"/>
        <v>#N/A</v>
      </c>
      <c r="AB42" s="4" t="e">
        <f t="shared" si="11"/>
        <v>#N/A</v>
      </c>
      <c r="AC42" s="4" t="e">
        <f t="shared" si="12"/>
        <v>#N/A</v>
      </c>
      <c r="AD42" s="4" t="e">
        <f t="shared" si="13"/>
        <v>#N/A</v>
      </c>
      <c r="AE42" s="4" t="e">
        <f t="shared" si="14"/>
        <v>#N/A</v>
      </c>
      <c r="AF42" s="4" t="e">
        <f t="shared" si="15"/>
        <v>#N/A</v>
      </c>
      <c r="AG42" s="4" t="e">
        <f t="shared" si="16"/>
        <v>#N/A</v>
      </c>
      <c r="AH42" s="4" t="e">
        <f t="shared" si="17"/>
        <v>#N/A</v>
      </c>
      <c r="AJ42" s="4">
        <f t="shared" si="18"/>
        <v>-0.99582975245802174</v>
      </c>
      <c r="AK42" s="4">
        <f t="shared" si="19"/>
        <v>-1.4392206517250514</v>
      </c>
      <c r="AL42" s="4">
        <f t="shared" si="20"/>
        <v>0</v>
      </c>
      <c r="AM42" s="4">
        <f t="shared" si="21"/>
        <v>0</v>
      </c>
      <c r="AN42" s="4">
        <f t="shared" si="22"/>
        <v>0</v>
      </c>
      <c r="AO42" s="4">
        <f t="shared" si="23"/>
        <v>0</v>
      </c>
      <c r="AP42" s="4">
        <f t="shared" si="24"/>
        <v>0</v>
      </c>
      <c r="AQ42" s="4">
        <f t="shared" si="25"/>
        <v>0</v>
      </c>
      <c r="AR42" s="4">
        <f t="shared" si="26"/>
        <v>0</v>
      </c>
      <c r="AS42" s="4">
        <f t="shared" si="27"/>
        <v>0</v>
      </c>
      <c r="AT42" s="4">
        <f t="shared" si="28"/>
        <v>0</v>
      </c>
      <c r="AU42" s="4">
        <f t="shared" si="29"/>
        <v>0</v>
      </c>
      <c r="AV42" s="4">
        <f t="shared" si="30"/>
        <v>0</v>
      </c>
      <c r="AW42" s="4">
        <f t="shared" si="31"/>
        <v>0</v>
      </c>
      <c r="AX42" s="4">
        <f t="shared" si="32"/>
        <v>0</v>
      </c>
      <c r="AZ42" s="2">
        <f t="shared" si="33"/>
        <v>66.31062975245068</v>
      </c>
      <c r="BA42" s="2">
        <f t="shared" si="34"/>
        <v>80.383620651725053</v>
      </c>
      <c r="BB42" s="2" t="e">
        <f t="shared" si="35"/>
        <v>#N/A</v>
      </c>
      <c r="BC42" s="2" t="e">
        <f t="shared" si="36"/>
        <v>#N/A</v>
      </c>
      <c r="BD42" s="2" t="e">
        <f t="shared" si="37"/>
        <v>#N/A</v>
      </c>
      <c r="BE42" s="2" t="e">
        <f t="shared" si="38"/>
        <v>#N/A</v>
      </c>
      <c r="BF42" s="2" t="e">
        <f t="shared" si="39"/>
        <v>#N/A</v>
      </c>
      <c r="BG42" s="2" t="e">
        <f t="shared" si="40"/>
        <v>#N/A</v>
      </c>
      <c r="BH42" s="2" t="e">
        <f t="shared" si="41"/>
        <v>#N/A</v>
      </c>
      <c r="BI42" s="2" t="e">
        <f t="shared" si="42"/>
        <v>#N/A</v>
      </c>
      <c r="BJ42" s="2" t="e">
        <f t="shared" si="43"/>
        <v>#N/A</v>
      </c>
      <c r="BK42" s="2" t="e">
        <f t="shared" si="44"/>
        <v>#N/A</v>
      </c>
      <c r="BL42" s="2" t="e">
        <f t="shared" si="45"/>
        <v>#N/A</v>
      </c>
      <c r="BM42" s="2" t="e">
        <f t="shared" si="46"/>
        <v>#N/A</v>
      </c>
      <c r="BN42" s="2" t="e">
        <f t="shared" si="47"/>
        <v>#N/A</v>
      </c>
      <c r="BP42" s="2">
        <f t="shared" si="48"/>
        <v>65.314800000000005</v>
      </c>
      <c r="BQ42" s="2">
        <f t="shared" si="49"/>
        <v>78.944400000000002</v>
      </c>
      <c r="BR42" s="2" t="str">
        <f t="shared" si="50"/>
        <v/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66.313729888491181</v>
      </c>
      <c r="CW42" s="2">
        <f t="shared" si="79"/>
        <v>80.38482329140021</v>
      </c>
      <c r="CX42" s="2">
        <f t="shared" si="80"/>
        <v>91.944793136451167</v>
      </c>
      <c r="CY42" s="2">
        <f t="shared" si="81"/>
        <v>103.22033421132596</v>
      </c>
      <c r="CZ42" s="2">
        <f t="shared" si="82"/>
        <v>110.70758295459252</v>
      </c>
      <c r="DA42" s="2">
        <f t="shared" si="83"/>
        <v>117.288283301105</v>
      </c>
      <c r="DB42" s="2">
        <f t="shared" si="84"/>
        <v>123.49828687845309</v>
      </c>
      <c r="DC42" s="2">
        <f t="shared" si="85"/>
        <v>126.11070941758575</v>
      </c>
      <c r="DD42" s="2">
        <f t="shared" si="86"/>
        <v>127.58260335225378</v>
      </c>
      <c r="DE42" s="2">
        <f t="shared" si="87"/>
        <v>129.98639620005591</v>
      </c>
      <c r="DF42" s="2">
        <f t="shared" si="88"/>
        <v>132.13025927866008</v>
      </c>
      <c r="DG42" s="2">
        <f t="shared" si="89"/>
        <v>125.84837042293498</v>
      </c>
      <c r="DH42" s="2">
        <f t="shared" si="90"/>
        <v>120.50419318152872</v>
      </c>
      <c r="DI42" s="2">
        <f t="shared" si="91"/>
        <v>115.26894458962597</v>
      </c>
      <c r="DJ42" s="2">
        <f t="shared" si="92"/>
        <v>115.29357753880447</v>
      </c>
      <c r="DL42" s="2">
        <f t="shared" si="93"/>
        <v>63.491746187922203</v>
      </c>
      <c r="DM42" s="2">
        <f t="shared" si="94"/>
        <v>78.068227055290706</v>
      </c>
      <c r="DN42" s="2">
        <f t="shared" si="95"/>
        <v>93.048634526358029</v>
      </c>
      <c r="DO42" s="2">
        <f t="shared" si="96"/>
        <v>106.6699943114774</v>
      </c>
      <c r="DP42" s="2">
        <f t="shared" si="97"/>
        <v>114.73675823810696</v>
      </c>
      <c r="DQ42" s="2">
        <f t="shared" si="98"/>
        <v>121.78927746449428</v>
      </c>
      <c r="DR42" s="2">
        <f t="shared" si="99"/>
        <v>130.18196242871522</v>
      </c>
      <c r="DS42" s="2">
        <f t="shared" si="100"/>
        <v>132.02483103340452</v>
      </c>
      <c r="DT42" s="2">
        <f t="shared" si="101"/>
        <v>129.3666223549553</v>
      </c>
      <c r="DU42" s="2">
        <f t="shared" si="102"/>
        <v>127.22878411711196</v>
      </c>
      <c r="DV42" s="2">
        <f t="shared" si="103"/>
        <v>141.37486131560829</v>
      </c>
      <c r="DW42" s="2">
        <f t="shared" si="104"/>
        <v>125.2169702672914</v>
      </c>
      <c r="DX42" s="2">
        <f t="shared" si="105"/>
        <v>113.12548593652461</v>
      </c>
      <c r="DY42" s="2">
        <f t="shared" si="106"/>
        <v>100.82180681106314</v>
      </c>
      <c r="DZ42" s="2">
        <f t="shared" si="107"/>
        <v>105.01551412319006</v>
      </c>
      <c r="EB42" s="2">
        <f t="shared" si="108"/>
        <v>1.0985662461072819E-3</v>
      </c>
      <c r="EC42" s="2">
        <f t="shared" si="109"/>
        <v>5.1914082239012244E-4</v>
      </c>
      <c r="ED42" s="2">
        <f t="shared" si="110"/>
        <v>7.5225555121771921E-4</v>
      </c>
      <c r="EE42" s="2">
        <f t="shared" si="111"/>
        <v>1.0142105867035514E-3</v>
      </c>
      <c r="EF42" s="2">
        <f t="shared" si="112"/>
        <v>1.0481486915530462E-3</v>
      </c>
      <c r="EG42" s="2">
        <f t="shared" si="113"/>
        <v>9.4860537624731265E-4</v>
      </c>
      <c r="EH42" s="2">
        <f t="shared" si="114"/>
        <v>9.4714566147164399E-4</v>
      </c>
      <c r="EI42" s="2">
        <f t="shared" si="115"/>
        <v>1.0470798704047626E-3</v>
      </c>
      <c r="EJ42" s="2">
        <f t="shared" si="116"/>
        <v>1.0728505852015899E-3</v>
      </c>
      <c r="EK42" s="2">
        <f t="shared" si="117"/>
        <v>1.1334591984296478E-3</v>
      </c>
      <c r="EL42" s="2">
        <f t="shared" si="118"/>
        <v>1.064611739497702E-3</v>
      </c>
      <c r="EM42" s="2">
        <f t="shared" si="119"/>
        <v>9.6819703465811022E-4</v>
      </c>
      <c r="EN42" s="2">
        <f t="shared" si="120"/>
        <v>8.7542302463435593E-4</v>
      </c>
      <c r="EO42" s="2">
        <f t="shared" si="121"/>
        <v>9.263333314812178E-4</v>
      </c>
      <c r="EP42" s="2">
        <f t="shared" si="122"/>
        <v>7.7879850324441969E-4</v>
      </c>
    </row>
    <row r="43" spans="2:146" x14ac:dyDescent="0.25">
      <c r="B43" s="2">
        <v>21</v>
      </c>
      <c r="C43" s="49">
        <v>64.888900000000007</v>
      </c>
      <c r="D43" s="49">
        <v>78.833299999999994</v>
      </c>
      <c r="E43" s="49">
        <v>89.666700000000006</v>
      </c>
      <c r="F43" s="49">
        <v>98.388900000000007</v>
      </c>
      <c r="G43" s="49">
        <v>108.31480000000001</v>
      </c>
      <c r="H43" s="49">
        <v>113.96299999999999</v>
      </c>
      <c r="I43" s="49">
        <v>119.62</v>
      </c>
      <c r="J43" s="49">
        <v>124.29600000000001</v>
      </c>
      <c r="K43" s="49">
        <v>125.2</v>
      </c>
      <c r="L43" s="49">
        <v>125.673</v>
      </c>
      <c r="M43" s="49">
        <v>130.72200000000001</v>
      </c>
      <c r="N43" s="49">
        <v>123.46299999999999</v>
      </c>
      <c r="O43" s="49">
        <v>117.2593</v>
      </c>
      <c r="P43" s="49">
        <v>113.03700000000001</v>
      </c>
      <c r="Q43" s="49">
        <v>111.6296</v>
      </c>
      <c r="T43" s="4">
        <f t="shared" si="3"/>
        <v>66.305902626734792</v>
      </c>
      <c r="U43" s="4">
        <f t="shared" si="4"/>
        <v>80.35607562245319</v>
      </c>
      <c r="V43" s="4">
        <f t="shared" si="5"/>
        <v>91.910685063972494</v>
      </c>
      <c r="W43" s="4" t="e">
        <f t="shared" si="6"/>
        <v>#N/A</v>
      </c>
      <c r="X43" s="4" t="e">
        <f t="shared" si="7"/>
        <v>#N/A</v>
      </c>
      <c r="Y43" s="4" t="e">
        <f t="shared" si="8"/>
        <v>#N/A</v>
      </c>
      <c r="Z43" s="4" t="e">
        <f t="shared" si="9"/>
        <v>#N/A</v>
      </c>
      <c r="AA43" s="4" t="e">
        <f t="shared" si="10"/>
        <v>#N/A</v>
      </c>
      <c r="AB43" s="4" t="e">
        <f t="shared" si="11"/>
        <v>#N/A</v>
      </c>
      <c r="AC43" s="4" t="e">
        <f t="shared" si="12"/>
        <v>#N/A</v>
      </c>
      <c r="AD43" s="4" t="e">
        <f t="shared" si="13"/>
        <v>#N/A</v>
      </c>
      <c r="AE43" s="4" t="e">
        <f t="shared" si="14"/>
        <v>#N/A</v>
      </c>
      <c r="AF43" s="4" t="e">
        <f t="shared" si="15"/>
        <v>#N/A</v>
      </c>
      <c r="AG43" s="4" t="e">
        <f t="shared" si="16"/>
        <v>#N/A</v>
      </c>
      <c r="AH43" s="4" t="e">
        <f t="shared" si="17"/>
        <v>#N/A</v>
      </c>
      <c r="AJ43" s="4">
        <f t="shared" si="18"/>
        <v>-1.4170026267347851</v>
      </c>
      <c r="AK43" s="4">
        <f t="shared" si="19"/>
        <v>-1.5227756224531959</v>
      </c>
      <c r="AL43" s="4">
        <f t="shared" si="20"/>
        <v>-2.2439850639724881</v>
      </c>
      <c r="AM43" s="4">
        <f t="shared" si="21"/>
        <v>0</v>
      </c>
      <c r="AN43" s="4">
        <f t="shared" si="22"/>
        <v>0</v>
      </c>
      <c r="AO43" s="4">
        <f t="shared" si="23"/>
        <v>0</v>
      </c>
      <c r="AP43" s="4">
        <f t="shared" si="24"/>
        <v>0</v>
      </c>
      <c r="AQ43" s="4">
        <f t="shared" si="25"/>
        <v>0</v>
      </c>
      <c r="AR43" s="4">
        <f t="shared" si="26"/>
        <v>0</v>
      </c>
      <c r="AS43" s="4">
        <f t="shared" si="27"/>
        <v>0</v>
      </c>
      <c r="AT43" s="4">
        <f t="shared" si="28"/>
        <v>0</v>
      </c>
      <c r="AU43" s="4">
        <f t="shared" si="29"/>
        <v>0</v>
      </c>
      <c r="AV43" s="4">
        <f t="shared" si="30"/>
        <v>0</v>
      </c>
      <c r="AW43" s="4">
        <f t="shared" si="31"/>
        <v>0</v>
      </c>
      <c r="AX43" s="4">
        <f t="shared" si="32"/>
        <v>0</v>
      </c>
      <c r="AZ43" s="2">
        <f t="shared" si="33"/>
        <v>66.305902626700302</v>
      </c>
      <c r="BA43" s="2">
        <f t="shared" si="34"/>
        <v>80.35607562245319</v>
      </c>
      <c r="BB43" s="2">
        <f t="shared" si="35"/>
        <v>91.910685063972494</v>
      </c>
      <c r="BC43" s="2" t="e">
        <f t="shared" si="36"/>
        <v>#N/A</v>
      </c>
      <c r="BD43" s="2" t="e">
        <f t="shared" si="37"/>
        <v>#N/A</v>
      </c>
      <c r="BE43" s="2" t="e">
        <f t="shared" si="38"/>
        <v>#N/A</v>
      </c>
      <c r="BF43" s="2" t="e">
        <f t="shared" si="39"/>
        <v>#N/A</v>
      </c>
      <c r="BG43" s="2" t="e">
        <f t="shared" si="40"/>
        <v>#N/A</v>
      </c>
      <c r="BH43" s="2" t="e">
        <f t="shared" si="41"/>
        <v>#N/A</v>
      </c>
      <c r="BI43" s="2" t="e">
        <f t="shared" si="42"/>
        <v>#N/A</v>
      </c>
      <c r="BJ43" s="2" t="e">
        <f t="shared" si="43"/>
        <v>#N/A</v>
      </c>
      <c r="BK43" s="2" t="e">
        <f t="shared" si="44"/>
        <v>#N/A</v>
      </c>
      <c r="BL43" s="2" t="e">
        <f t="shared" si="45"/>
        <v>#N/A</v>
      </c>
      <c r="BM43" s="2" t="e">
        <f t="shared" si="46"/>
        <v>#N/A</v>
      </c>
      <c r="BN43" s="2" t="e">
        <f t="shared" si="47"/>
        <v>#N/A</v>
      </c>
      <c r="BP43" s="2">
        <f t="shared" si="48"/>
        <v>64.888900000000007</v>
      </c>
      <c r="BQ43" s="2">
        <f t="shared" si="49"/>
        <v>78.833299999999994</v>
      </c>
      <c r="BR43" s="2">
        <f t="shared" si="50"/>
        <v>89.666700000000006</v>
      </c>
      <c r="BS43" s="2" t="str">
        <f t="shared" si="51"/>
        <v/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 t="str">
        <f t="shared" si="56"/>
        <v/>
      </c>
      <c r="BY43" s="2" t="str">
        <f t="shared" si="57"/>
        <v/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 t="str">
        <f t="shared" si="61"/>
        <v/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66.309295943362528</v>
      </c>
      <c r="CW43" s="2">
        <f t="shared" si="79"/>
        <v>80.357392564007455</v>
      </c>
      <c r="CX43" s="2">
        <f t="shared" si="80"/>
        <v>91.909793837847246</v>
      </c>
      <c r="CY43" s="2">
        <f t="shared" si="81"/>
        <v>103.18332019785912</v>
      </c>
      <c r="CZ43" s="2">
        <f t="shared" si="82"/>
        <v>110.67820229799723</v>
      </c>
      <c r="DA43" s="2">
        <f t="shared" si="83"/>
        <v>117.26865907113262</v>
      </c>
      <c r="DB43" s="2">
        <f t="shared" si="84"/>
        <v>123.47291467541442</v>
      </c>
      <c r="DC43" s="2">
        <f t="shared" si="85"/>
        <v>126.07686517842458</v>
      </c>
      <c r="DD43" s="2">
        <f t="shared" si="86"/>
        <v>127.51695768170026</v>
      </c>
      <c r="DE43" s="2">
        <f t="shared" si="87"/>
        <v>129.89073131849369</v>
      </c>
      <c r="DF43" s="2">
        <f t="shared" si="88"/>
        <v>132.1548455958895</v>
      </c>
      <c r="DG43" s="2">
        <f t="shared" si="89"/>
        <v>125.78905364745953</v>
      </c>
      <c r="DH43" s="2">
        <f t="shared" si="90"/>
        <v>120.3806664895323</v>
      </c>
      <c r="DI43" s="2">
        <f t="shared" si="91"/>
        <v>115.15948932553172</v>
      </c>
      <c r="DJ43" s="2">
        <f t="shared" si="92"/>
        <v>115.14115250204948</v>
      </c>
      <c r="DL43" s="2">
        <f t="shared" si="93"/>
        <v>63.491924125506749</v>
      </c>
      <c r="DM43" s="2">
        <f t="shared" si="94"/>
        <v>78.04371373784906</v>
      </c>
      <c r="DN43" s="2">
        <f t="shared" si="95"/>
        <v>92.99036662429755</v>
      </c>
      <c r="DO43" s="2">
        <f t="shared" si="96"/>
        <v>106.5802196838398</v>
      </c>
      <c r="DP43" s="2">
        <f t="shared" si="97"/>
        <v>114.65404691790059</v>
      </c>
      <c r="DQ43" s="2">
        <f t="shared" si="98"/>
        <v>121.70630970187739</v>
      </c>
      <c r="DR43" s="2">
        <f t="shared" si="99"/>
        <v>130.06374572291179</v>
      </c>
      <c r="DS43" s="2">
        <f t="shared" si="100"/>
        <v>131.92070720644355</v>
      </c>
      <c r="DT43" s="2">
        <f t="shared" si="101"/>
        <v>129.28553781244054</v>
      </c>
      <c r="DU43" s="2">
        <f t="shared" si="102"/>
        <v>127.156694834042</v>
      </c>
      <c r="DV43" s="2">
        <f t="shared" si="103"/>
        <v>141.2320462747887</v>
      </c>
      <c r="DW43" s="2">
        <f t="shared" si="104"/>
        <v>125.14084285333709</v>
      </c>
      <c r="DX43" s="2">
        <f t="shared" si="105"/>
        <v>113.07808899040919</v>
      </c>
      <c r="DY43" s="2">
        <f t="shared" si="106"/>
        <v>100.84052196356474</v>
      </c>
      <c r="DZ43" s="2">
        <f t="shared" si="107"/>
        <v>104.98006476672028</v>
      </c>
      <c r="EB43" s="2">
        <f t="shared" si="108"/>
        <v>1.2044262815164284E-3</v>
      </c>
      <c r="EC43" s="2">
        <f t="shared" si="109"/>
        <v>5.6919808375425357E-4</v>
      </c>
      <c r="ED43" s="2">
        <f t="shared" si="110"/>
        <v>8.2477195097548485E-4</v>
      </c>
      <c r="EE43" s="2">
        <f t="shared" si="111"/>
        <v>1.1119509910943138E-3</v>
      </c>
      <c r="EF43" s="2">
        <f t="shared" si="112"/>
        <v>1.1491559799348737E-3</v>
      </c>
      <c r="EG43" s="2">
        <f t="shared" si="113"/>
        <v>1.0400299285353554E-3</v>
      </c>
      <c r="EH43" s="2">
        <f t="shared" si="114"/>
        <v>1.0384296758086775E-3</v>
      </c>
      <c r="EI43" s="2">
        <f t="shared" si="115"/>
        <v>1.1479842777145973E-3</v>
      </c>
      <c r="EJ43" s="2">
        <f t="shared" si="116"/>
        <v>1.1762355261479792E-3</v>
      </c>
      <c r="EK43" s="2">
        <f t="shared" si="117"/>
        <v>1.2426774054281877E-3</v>
      </c>
      <c r="EL43" s="2">
        <f t="shared" si="118"/>
        <v>1.1672036741033642E-3</v>
      </c>
      <c r="EM43" s="2">
        <f t="shared" si="119"/>
        <v>1.0615077827336463E-3</v>
      </c>
      <c r="EN43" s="2">
        <f t="shared" si="120"/>
        <v>9.5980119483931388E-4</v>
      </c>
      <c r="EO43" s="2">
        <f t="shared" si="121"/>
        <v>1.015613533964327E-3</v>
      </c>
      <c r="EP43" s="2">
        <f t="shared" si="122"/>
        <v>8.5387142059569572E-4</v>
      </c>
    </row>
    <row r="44" spans="2:146" x14ac:dyDescent="0.25">
      <c r="B44" s="2">
        <v>22</v>
      </c>
      <c r="C44" s="49">
        <v>65.611099999999993</v>
      </c>
      <c r="D44" s="49">
        <v>77.907399999999996</v>
      </c>
      <c r="E44" s="49">
        <v>89.240700000000004</v>
      </c>
      <c r="F44" s="49">
        <v>99.629599999999996</v>
      </c>
      <c r="G44" s="49">
        <v>108.4074</v>
      </c>
      <c r="H44" s="49">
        <v>113.315</v>
      </c>
      <c r="I44" s="49">
        <v>119.76</v>
      </c>
      <c r="J44" s="49">
        <v>123.574</v>
      </c>
      <c r="K44" s="49">
        <v>125.018</v>
      </c>
      <c r="L44" s="49">
        <v>126.964</v>
      </c>
      <c r="M44" s="49">
        <v>130.79599999999999</v>
      </c>
      <c r="N44" s="49">
        <v>123.46299999999999</v>
      </c>
      <c r="O44" s="49">
        <v>117.5741</v>
      </c>
      <c r="P44" s="49">
        <v>113.3704</v>
      </c>
      <c r="Q44" s="49">
        <v>112.3519</v>
      </c>
      <c r="T44" s="4">
        <f t="shared" si="3"/>
        <v>66.30114782282449</v>
      </c>
      <c r="U44" s="4">
        <f t="shared" si="4"/>
        <v>80.328519738902258</v>
      </c>
      <c r="V44" s="4">
        <f t="shared" si="5"/>
        <v>91.875750630346289</v>
      </c>
      <c r="W44" s="4" t="e">
        <f t="shared" si="6"/>
        <v>#N/A</v>
      </c>
      <c r="X44" s="4" t="e">
        <f t="shared" si="7"/>
        <v>#N/A</v>
      </c>
      <c r="Y44" s="4" t="e">
        <f t="shared" si="8"/>
        <v>#N/A</v>
      </c>
      <c r="Z44" s="4" t="e">
        <f t="shared" si="9"/>
        <v>#N/A</v>
      </c>
      <c r="AA44" s="4" t="e">
        <f t="shared" si="10"/>
        <v>#N/A</v>
      </c>
      <c r="AB44" s="4" t="e">
        <f t="shared" si="11"/>
        <v>#N/A</v>
      </c>
      <c r="AC44" s="4" t="e">
        <f t="shared" si="12"/>
        <v>#N/A</v>
      </c>
      <c r="AD44" s="4" t="e">
        <f t="shared" si="13"/>
        <v>#N/A</v>
      </c>
      <c r="AE44" s="4" t="e">
        <f t="shared" si="14"/>
        <v>#N/A</v>
      </c>
      <c r="AF44" s="4">
        <f t="shared" si="15"/>
        <v>120.24953538026395</v>
      </c>
      <c r="AG44" s="4">
        <f t="shared" si="16"/>
        <v>115.03423276526573</v>
      </c>
      <c r="AH44" s="4" t="e">
        <f t="shared" si="17"/>
        <v>#N/A</v>
      </c>
      <c r="AJ44" s="4">
        <f t="shared" si="18"/>
        <v>-0.69004782282449639</v>
      </c>
      <c r="AK44" s="4">
        <f t="shared" si="19"/>
        <v>-2.421119738902263</v>
      </c>
      <c r="AL44" s="4">
        <f t="shared" si="20"/>
        <v>-2.6350506303462851</v>
      </c>
      <c r="AM44" s="4">
        <f t="shared" si="21"/>
        <v>0</v>
      </c>
      <c r="AN44" s="4">
        <f t="shared" si="22"/>
        <v>0</v>
      </c>
      <c r="AO44" s="4">
        <f t="shared" si="23"/>
        <v>0</v>
      </c>
      <c r="AP44" s="4">
        <f t="shared" si="24"/>
        <v>0</v>
      </c>
      <c r="AQ44" s="4">
        <f t="shared" si="25"/>
        <v>0</v>
      </c>
      <c r="AR44" s="4">
        <f t="shared" si="26"/>
        <v>0</v>
      </c>
      <c r="AS44" s="4">
        <f t="shared" si="27"/>
        <v>0</v>
      </c>
      <c r="AT44" s="4">
        <f t="shared" si="28"/>
        <v>0</v>
      </c>
      <c r="AU44" s="4">
        <f t="shared" si="29"/>
        <v>0</v>
      </c>
      <c r="AV44" s="4">
        <f t="shared" si="30"/>
        <v>-2.6754353802639486</v>
      </c>
      <c r="AW44" s="4">
        <f t="shared" si="31"/>
        <v>-1.6638327652657239</v>
      </c>
      <c r="AX44" s="4">
        <f t="shared" si="32"/>
        <v>0</v>
      </c>
      <c r="AZ44" s="2">
        <f t="shared" si="33"/>
        <v>66.301147822669137</v>
      </c>
      <c r="BA44" s="2">
        <f t="shared" si="34"/>
        <v>80.32851973890223</v>
      </c>
      <c r="BB44" s="2">
        <f t="shared" si="35"/>
        <v>91.875750630346275</v>
      </c>
      <c r="BC44" s="2" t="e">
        <f t="shared" si="36"/>
        <v>#N/A</v>
      </c>
      <c r="BD44" s="2" t="e">
        <f t="shared" si="37"/>
        <v>#N/A</v>
      </c>
      <c r="BE44" s="2" t="e">
        <f t="shared" si="38"/>
        <v>#N/A</v>
      </c>
      <c r="BF44" s="2" t="e">
        <f t="shared" si="39"/>
        <v>#N/A</v>
      </c>
      <c r="BG44" s="2" t="e">
        <f t="shared" si="40"/>
        <v>#N/A</v>
      </c>
      <c r="BH44" s="2" t="e">
        <f t="shared" si="41"/>
        <v>#N/A</v>
      </c>
      <c r="BI44" s="2" t="e">
        <f t="shared" si="42"/>
        <v>#N/A</v>
      </c>
      <c r="BJ44" s="2" t="e">
        <f t="shared" si="43"/>
        <v>#N/A</v>
      </c>
      <c r="BK44" s="2" t="e">
        <f t="shared" si="44"/>
        <v>#N/A</v>
      </c>
      <c r="BL44" s="2">
        <f t="shared" si="45"/>
        <v>120.24953538026395</v>
      </c>
      <c r="BM44" s="2">
        <f t="shared" si="46"/>
        <v>115.03423276526573</v>
      </c>
      <c r="BN44" s="2" t="e">
        <f t="shared" si="47"/>
        <v>#N/A</v>
      </c>
      <c r="BP44" s="2">
        <f>IF(OR(AND($B44&gt;C$226, $B44&lt;C$227), AND($B44&gt;C$228, $B44&lt;AVERAGE(C$228, C$229))), C44, "")</f>
        <v>65.611099999999993</v>
      </c>
      <c r="BQ44" s="2">
        <f t="shared" si="49"/>
        <v>77.907399999999996</v>
      </c>
      <c r="BR44" s="2">
        <f t="shared" si="50"/>
        <v>89.240700000000004</v>
      </c>
      <c r="BS44" s="2" t="str">
        <f t="shared" si="51"/>
        <v/>
      </c>
      <c r="BT44" s="2" t="str">
        <f t="shared" si="52"/>
        <v/>
      </c>
      <c r="BU44" s="2" t="str">
        <f t="shared" si="53"/>
        <v/>
      </c>
      <c r="BV44" s="2" t="str">
        <f t="shared" si="54"/>
        <v/>
      </c>
      <c r="BW44" s="2" t="str">
        <f t="shared" si="55"/>
        <v/>
      </c>
      <c r="BX44" s="2" t="str">
        <f t="shared" si="56"/>
        <v/>
      </c>
      <c r="BY44" s="2" t="str">
        <f t="shared" si="57"/>
        <v/>
      </c>
      <c r="BZ44" s="2" t="str">
        <f t="shared" si="58"/>
        <v/>
      </c>
      <c r="CA44" s="2" t="str">
        <f t="shared" si="59"/>
        <v/>
      </c>
      <c r="CB44" s="2">
        <f t="shared" si="60"/>
        <v>117.5741</v>
      </c>
      <c r="CC44" s="2">
        <f t="shared" si="61"/>
        <v>113.3704</v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66.304861998233875</v>
      </c>
      <c r="CW44" s="2">
        <f t="shared" si="79"/>
        <v>80.329961836614686</v>
      </c>
      <c r="CX44" s="2">
        <f t="shared" si="80"/>
        <v>91.874794539243325</v>
      </c>
      <c r="CY44" s="2">
        <f t="shared" si="81"/>
        <v>103.14630618439226</v>
      </c>
      <c r="CZ44" s="2">
        <f t="shared" si="82"/>
        <v>110.64882164140192</v>
      </c>
      <c r="DA44" s="2">
        <f t="shared" si="83"/>
        <v>117.24903484116024</v>
      </c>
      <c r="DB44" s="2">
        <f t="shared" si="84"/>
        <v>123.44754247237573</v>
      </c>
      <c r="DC44" s="2">
        <f t="shared" si="85"/>
        <v>126.04302093926341</v>
      </c>
      <c r="DD44" s="2">
        <f t="shared" si="86"/>
        <v>127.45131201114675</v>
      </c>
      <c r="DE44" s="2">
        <f t="shared" si="87"/>
        <v>129.79506643693151</v>
      </c>
      <c r="DF44" s="2">
        <f t="shared" si="88"/>
        <v>132.17943191311892</v>
      </c>
      <c r="DG44" s="2">
        <f t="shared" si="89"/>
        <v>125.72973687198407</v>
      </c>
      <c r="DH44" s="2">
        <f t="shared" si="90"/>
        <v>120.25713979753588</v>
      </c>
      <c r="DI44" s="2">
        <f t="shared" si="91"/>
        <v>115.05003406143747</v>
      </c>
      <c r="DJ44" s="2">
        <f t="shared" si="92"/>
        <v>114.98872746529449</v>
      </c>
      <c r="DL44" s="2">
        <f t="shared" si="93"/>
        <v>63.492102063091295</v>
      </c>
      <c r="DM44" s="2">
        <f t="shared" si="94"/>
        <v>78.019200420407415</v>
      </c>
      <c r="DN44" s="2">
        <f t="shared" si="95"/>
        <v>92.932098722237072</v>
      </c>
      <c r="DO44" s="2">
        <f t="shared" si="96"/>
        <v>106.4904450562022</v>
      </c>
      <c r="DP44" s="2">
        <f t="shared" si="97"/>
        <v>114.57133559769422</v>
      </c>
      <c r="DQ44" s="2">
        <f t="shared" si="98"/>
        <v>121.62334193926048</v>
      </c>
      <c r="DR44" s="2">
        <f t="shared" si="99"/>
        <v>129.94552901710836</v>
      </c>
      <c r="DS44" s="2">
        <f t="shared" si="100"/>
        <v>131.81658337948258</v>
      </c>
      <c r="DT44" s="2">
        <f t="shared" si="101"/>
        <v>129.20445326992581</v>
      </c>
      <c r="DU44" s="2">
        <f t="shared" si="102"/>
        <v>127.08460555097204</v>
      </c>
      <c r="DV44" s="2">
        <f t="shared" si="103"/>
        <v>141.08923123396914</v>
      </c>
      <c r="DW44" s="2">
        <f t="shared" si="104"/>
        <v>125.06471543938278</v>
      </c>
      <c r="DX44" s="2">
        <f t="shared" si="105"/>
        <v>113.03069204429376</v>
      </c>
      <c r="DY44" s="2">
        <f t="shared" si="106"/>
        <v>100.85923711606634</v>
      </c>
      <c r="DZ44" s="2">
        <f t="shared" si="107"/>
        <v>104.94461541025051</v>
      </c>
      <c r="EB44" s="2">
        <f t="shared" si="108"/>
        <v>1.3204737163432856E-3</v>
      </c>
      <c r="EC44" s="2">
        <f t="shared" si="109"/>
        <v>6.2407901669627732E-4</v>
      </c>
      <c r="ED44" s="2">
        <f t="shared" si="110"/>
        <v>9.0427250580203125E-4</v>
      </c>
      <c r="EE44" s="2">
        <f t="shared" si="111"/>
        <v>1.2190992331366089E-3</v>
      </c>
      <c r="EF44" s="2">
        <f t="shared" si="112"/>
        <v>1.2598847944338134E-3</v>
      </c>
      <c r="EG44" s="2">
        <f t="shared" si="113"/>
        <v>1.1402557264746825E-3</v>
      </c>
      <c r="EH44" s="2">
        <f t="shared" si="114"/>
        <v>1.1385014360500952E-3</v>
      </c>
      <c r="EI44" s="2">
        <f t="shared" si="115"/>
        <v>1.2586003331800549E-3</v>
      </c>
      <c r="EJ44" s="2">
        <f t="shared" si="116"/>
        <v>1.2895702661214065E-3</v>
      </c>
      <c r="EK44" s="2">
        <f t="shared" si="117"/>
        <v>1.3624053393793193E-3</v>
      </c>
      <c r="EL44" s="2">
        <f t="shared" si="118"/>
        <v>1.2796692759328833E-3</v>
      </c>
      <c r="EM44" s="2">
        <f t="shared" si="119"/>
        <v>1.1638009512063294E-3</v>
      </c>
      <c r="EN44" s="2">
        <f t="shared" si="120"/>
        <v>1.052303639574387E-3</v>
      </c>
      <c r="EO44" s="2">
        <f t="shared" si="121"/>
        <v>1.113488990969034E-3</v>
      </c>
      <c r="EP44" s="2">
        <f t="shared" si="122"/>
        <v>9.3617427298034797E-4</v>
      </c>
    </row>
    <row r="45" spans="2:146" x14ac:dyDescent="0.25">
      <c r="B45" s="2">
        <v>23</v>
      </c>
      <c r="C45" s="49">
        <v>65.518500000000003</v>
      </c>
      <c r="D45" s="49">
        <v>79.574100000000001</v>
      </c>
      <c r="E45" s="49">
        <v>90.407399999999996</v>
      </c>
      <c r="F45" s="49">
        <v>99.111099999999993</v>
      </c>
      <c r="G45" s="49">
        <v>108.38890000000001</v>
      </c>
      <c r="H45" s="49">
        <v>113.648</v>
      </c>
      <c r="I45" s="49">
        <v>120.94</v>
      </c>
      <c r="J45" s="49">
        <v>122.77800000000001</v>
      </c>
      <c r="K45" s="49">
        <v>124.38200000000001</v>
      </c>
      <c r="L45" s="49">
        <v>126.873</v>
      </c>
      <c r="M45" s="49">
        <v>130.77799999999999</v>
      </c>
      <c r="N45" s="49">
        <v>123.333</v>
      </c>
      <c r="O45" s="49">
        <v>117.11109999999999</v>
      </c>
      <c r="P45" s="49">
        <v>112.66670000000001</v>
      </c>
      <c r="Q45" s="49">
        <v>111.7593</v>
      </c>
      <c r="T45" s="4">
        <f t="shared" si="3"/>
        <v>66.296362736571695</v>
      </c>
      <c r="U45" s="4">
        <f t="shared" si="4"/>
        <v>80.300951971955172</v>
      </c>
      <c r="V45" s="4">
        <f t="shared" si="5"/>
        <v>91.840820413077338</v>
      </c>
      <c r="W45" s="4" t="e">
        <f t="shared" si="6"/>
        <v>#N/A</v>
      </c>
      <c r="X45" s="4" t="e">
        <f t="shared" si="7"/>
        <v>#N/A</v>
      </c>
      <c r="Y45" s="4" t="e">
        <f t="shared" si="8"/>
        <v>#N/A</v>
      </c>
      <c r="Z45" s="4" t="e">
        <f t="shared" si="9"/>
        <v>#N/A</v>
      </c>
      <c r="AA45" s="4" t="e">
        <f t="shared" si="10"/>
        <v>#N/A</v>
      </c>
      <c r="AB45" s="4" t="e">
        <f t="shared" si="11"/>
        <v>#N/A</v>
      </c>
      <c r="AC45" s="4" t="e">
        <f t="shared" si="12"/>
        <v>#N/A</v>
      </c>
      <c r="AD45" s="4" t="e">
        <f t="shared" si="13"/>
        <v>#N/A</v>
      </c>
      <c r="AE45" s="4" t="e">
        <f t="shared" si="14"/>
        <v>#N/A</v>
      </c>
      <c r="AF45" s="4">
        <f t="shared" si="15"/>
        <v>120.12536370595356</v>
      </c>
      <c r="AG45" s="4">
        <f t="shared" si="16"/>
        <v>114.92341135023811</v>
      </c>
      <c r="AH45" s="4">
        <f t="shared" si="17"/>
        <v>114.8261131961775</v>
      </c>
      <c r="AJ45" s="4">
        <f t="shared" si="18"/>
        <v>-0.77786273657169147</v>
      </c>
      <c r="AK45" s="4">
        <f t="shared" si="19"/>
        <v>-0.72685197195517048</v>
      </c>
      <c r="AL45" s="4">
        <f t="shared" si="20"/>
        <v>-1.4334204130773429</v>
      </c>
      <c r="AM45" s="4">
        <f t="shared" si="21"/>
        <v>0</v>
      </c>
      <c r="AN45" s="4">
        <f t="shared" si="22"/>
        <v>0</v>
      </c>
      <c r="AO45" s="4">
        <f t="shared" si="23"/>
        <v>0</v>
      </c>
      <c r="AP45" s="4">
        <f t="shared" si="24"/>
        <v>0</v>
      </c>
      <c r="AQ45" s="4">
        <f t="shared" si="25"/>
        <v>0</v>
      </c>
      <c r="AR45" s="4">
        <f t="shared" si="26"/>
        <v>0</v>
      </c>
      <c r="AS45" s="4">
        <f t="shared" si="27"/>
        <v>0</v>
      </c>
      <c r="AT45" s="4">
        <f t="shared" si="28"/>
        <v>0</v>
      </c>
      <c r="AU45" s="4">
        <f t="shared" si="29"/>
        <v>0</v>
      </c>
      <c r="AV45" s="4">
        <f t="shared" si="30"/>
        <v>-3.0142637059535673</v>
      </c>
      <c r="AW45" s="4">
        <f t="shared" si="31"/>
        <v>-2.2567113502381062</v>
      </c>
      <c r="AX45" s="4">
        <f t="shared" si="32"/>
        <v>-3.066813196177506</v>
      </c>
      <c r="AZ45" s="2">
        <f t="shared" si="33"/>
        <v>66.296362735900317</v>
      </c>
      <c r="BA45" s="2">
        <f t="shared" si="34"/>
        <v>80.30095197195503</v>
      </c>
      <c r="BB45" s="2">
        <f t="shared" si="35"/>
        <v>91.840820413077282</v>
      </c>
      <c r="BC45" s="2" t="e">
        <f t="shared" si="36"/>
        <v>#N/A</v>
      </c>
      <c r="BD45" s="2" t="e">
        <f t="shared" si="37"/>
        <v>#N/A</v>
      </c>
      <c r="BE45" s="2" t="e">
        <f t="shared" si="38"/>
        <v>#N/A</v>
      </c>
      <c r="BF45" s="2" t="e">
        <f t="shared" si="39"/>
        <v>#N/A</v>
      </c>
      <c r="BG45" s="2" t="e">
        <f t="shared" si="40"/>
        <v>#N/A</v>
      </c>
      <c r="BH45" s="2" t="e">
        <f t="shared" si="41"/>
        <v>#N/A</v>
      </c>
      <c r="BI45" s="2" t="e">
        <f t="shared" si="42"/>
        <v>#N/A</v>
      </c>
      <c r="BJ45" s="2" t="e">
        <f t="shared" si="43"/>
        <v>#N/A</v>
      </c>
      <c r="BK45" s="2" t="e">
        <f t="shared" si="44"/>
        <v>#N/A</v>
      </c>
      <c r="BL45" s="2">
        <f t="shared" si="45"/>
        <v>120.12536370595356</v>
      </c>
      <c r="BM45" s="2">
        <f t="shared" si="46"/>
        <v>114.9234113502381</v>
      </c>
      <c r="BN45" s="2">
        <f t="shared" si="47"/>
        <v>114.8261131961775</v>
      </c>
      <c r="BP45" s="2">
        <f t="shared" si="48"/>
        <v>65.518500000000003</v>
      </c>
      <c r="BQ45" s="2">
        <f t="shared" si="49"/>
        <v>79.574100000000001</v>
      </c>
      <c r="BR45" s="2">
        <f t="shared" si="50"/>
        <v>90.407399999999996</v>
      </c>
      <c r="BS45" s="2" t="str">
        <f t="shared" si="51"/>
        <v/>
      </c>
      <c r="BT45" s="2" t="str">
        <f t="shared" si="52"/>
        <v/>
      </c>
      <c r="BU45" s="2" t="str">
        <f t="shared" si="53"/>
        <v/>
      </c>
      <c r="BV45" s="2" t="str">
        <f t="shared" si="54"/>
        <v/>
      </c>
      <c r="BW45" s="2" t="str">
        <f t="shared" si="55"/>
        <v/>
      </c>
      <c r="BX45" s="2" t="str">
        <f t="shared" si="56"/>
        <v/>
      </c>
      <c r="BY45" s="2" t="str">
        <f t="shared" si="57"/>
        <v/>
      </c>
      <c r="BZ45" s="2" t="str">
        <f t="shared" si="58"/>
        <v/>
      </c>
      <c r="CA45" s="2" t="str">
        <f t="shared" si="59"/>
        <v/>
      </c>
      <c r="CB45" s="2">
        <f t="shared" si="60"/>
        <v>117.11109999999999</v>
      </c>
      <c r="CC45" s="2">
        <f t="shared" si="61"/>
        <v>112.66670000000001</v>
      </c>
      <c r="CD45" s="2">
        <f t="shared" si="62"/>
        <v>111.7593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66.300428053105222</v>
      </c>
      <c r="CW45" s="2">
        <f t="shared" si="79"/>
        <v>80.302531109221917</v>
      </c>
      <c r="CX45" s="2">
        <f t="shared" si="80"/>
        <v>91.839795240639404</v>
      </c>
      <c r="CY45" s="2">
        <f t="shared" si="81"/>
        <v>103.10929217092541</v>
      </c>
      <c r="CZ45" s="2">
        <f t="shared" si="82"/>
        <v>110.61944098480662</v>
      </c>
      <c r="DA45" s="2">
        <f t="shared" si="83"/>
        <v>117.22941061118787</v>
      </c>
      <c r="DB45" s="2">
        <f t="shared" si="84"/>
        <v>123.42217026933706</v>
      </c>
      <c r="DC45" s="2">
        <f t="shared" si="85"/>
        <v>126.00917670010224</v>
      </c>
      <c r="DD45" s="2">
        <f t="shared" si="86"/>
        <v>127.38566634059323</v>
      </c>
      <c r="DE45" s="2">
        <f t="shared" si="87"/>
        <v>129.69940155536929</v>
      </c>
      <c r="DF45" s="2">
        <f t="shared" si="88"/>
        <v>132.20401823034834</v>
      </c>
      <c r="DG45" s="2">
        <f t="shared" si="89"/>
        <v>125.67042009650864</v>
      </c>
      <c r="DH45" s="2">
        <f t="shared" si="90"/>
        <v>120.13361310553947</v>
      </c>
      <c r="DI45" s="2">
        <f t="shared" si="91"/>
        <v>114.94057879734322</v>
      </c>
      <c r="DJ45" s="2">
        <f t="shared" si="92"/>
        <v>114.8363024285395</v>
      </c>
      <c r="DL45" s="2">
        <f t="shared" si="93"/>
        <v>63.492280000675841</v>
      </c>
      <c r="DM45" s="2">
        <f t="shared" si="94"/>
        <v>77.99468710296577</v>
      </c>
      <c r="DN45" s="2">
        <f t="shared" si="95"/>
        <v>92.873830820176607</v>
      </c>
      <c r="DO45" s="2">
        <f t="shared" si="96"/>
        <v>106.40067042856461</v>
      </c>
      <c r="DP45" s="2">
        <f t="shared" si="97"/>
        <v>114.48862427748784</v>
      </c>
      <c r="DQ45" s="2">
        <f t="shared" si="98"/>
        <v>121.54037417664358</v>
      </c>
      <c r="DR45" s="2">
        <f t="shared" si="99"/>
        <v>129.82731231130495</v>
      </c>
      <c r="DS45" s="2">
        <f t="shared" si="100"/>
        <v>131.71245955252161</v>
      </c>
      <c r="DT45" s="2">
        <f t="shared" si="101"/>
        <v>129.12336872741108</v>
      </c>
      <c r="DU45" s="2">
        <f t="shared" si="102"/>
        <v>127.01251626790209</v>
      </c>
      <c r="DV45" s="2">
        <f t="shared" si="103"/>
        <v>140.94641619314956</v>
      </c>
      <c r="DW45" s="2">
        <f t="shared" si="104"/>
        <v>124.98858802542847</v>
      </c>
      <c r="DX45" s="2">
        <f t="shared" si="105"/>
        <v>112.98329509817832</v>
      </c>
      <c r="DY45" s="2">
        <f t="shared" si="106"/>
        <v>100.87795226856794</v>
      </c>
      <c r="DZ45" s="2">
        <f t="shared" si="107"/>
        <v>104.90916605378072</v>
      </c>
      <c r="EB45" s="2">
        <f t="shared" si="108"/>
        <v>1.4476862077833809E-3</v>
      </c>
      <c r="EC45" s="2">
        <f t="shared" si="109"/>
        <v>6.8424783590357967E-4</v>
      </c>
      <c r="ED45" s="2">
        <f t="shared" si="110"/>
        <v>9.9142859119532656E-4</v>
      </c>
      <c r="EE45" s="2">
        <f t="shared" si="111"/>
        <v>1.3365585267399813E-3</v>
      </c>
      <c r="EF45" s="2">
        <f t="shared" si="112"/>
        <v>1.3812683116349491E-3</v>
      </c>
      <c r="EG45" s="2">
        <f t="shared" si="113"/>
        <v>1.2501280157543664E-3</v>
      </c>
      <c r="EH45" s="2">
        <f t="shared" si="114"/>
        <v>1.2482048973756501E-3</v>
      </c>
      <c r="EI45" s="2">
        <f t="shared" si="115"/>
        <v>1.3798602700215998E-3</v>
      </c>
      <c r="EJ45" s="2">
        <f t="shared" si="116"/>
        <v>1.4138097794689649E-3</v>
      </c>
      <c r="EK45" s="2">
        <f t="shared" si="117"/>
        <v>1.4936514197968198E-3</v>
      </c>
      <c r="EL45" s="2">
        <f t="shared" si="118"/>
        <v>1.4029562500988007E-3</v>
      </c>
      <c r="EM45" s="2">
        <f t="shared" si="119"/>
        <v>1.2759391033986161E-3</v>
      </c>
      <c r="EN45" s="2">
        <f t="shared" si="120"/>
        <v>1.1537108667615888E-3</v>
      </c>
      <c r="EO45" s="2">
        <f t="shared" si="121"/>
        <v>1.2207852544458564E-3</v>
      </c>
      <c r="EP45" s="2">
        <f t="shared" si="122"/>
        <v>1.0264019730711123E-3</v>
      </c>
    </row>
    <row r="46" spans="2:146" x14ac:dyDescent="0.25">
      <c r="B46" s="2">
        <v>24</v>
      </c>
      <c r="C46" s="49">
        <v>65.481499999999997</v>
      </c>
      <c r="D46" s="49">
        <v>79.574100000000001</v>
      </c>
      <c r="E46" s="49">
        <v>90.740700000000004</v>
      </c>
      <c r="F46" s="49">
        <v>99.037000000000006</v>
      </c>
      <c r="G46" s="49">
        <v>108.96299999999999</v>
      </c>
      <c r="H46" s="49">
        <v>114.51900000000001</v>
      </c>
      <c r="I46" s="49">
        <v>121.14</v>
      </c>
      <c r="J46" s="49">
        <v>123.185</v>
      </c>
      <c r="K46" s="49">
        <v>123.764</v>
      </c>
      <c r="L46" s="49">
        <v>125.473</v>
      </c>
      <c r="M46" s="49">
        <v>130.48099999999999</v>
      </c>
      <c r="N46" s="49">
        <v>123.37</v>
      </c>
      <c r="O46" s="49">
        <v>117.9444</v>
      </c>
      <c r="P46" s="49">
        <v>112.31480000000001</v>
      </c>
      <c r="Q46" s="49">
        <v>112.6296</v>
      </c>
      <c r="T46" s="4">
        <f t="shared" si="3"/>
        <v>66.291544521260391</v>
      </c>
      <c r="U46" s="4">
        <f t="shared" si="4"/>
        <v>80.273371195224499</v>
      </c>
      <c r="V46" s="4">
        <f t="shared" si="5"/>
        <v>91.80589462134165</v>
      </c>
      <c r="W46" s="4" t="e">
        <f t="shared" si="6"/>
        <v>#N/A</v>
      </c>
      <c r="X46" s="4">
        <f t="shared" si="7"/>
        <v>110.59583878368237</v>
      </c>
      <c r="Y46" s="4" t="e">
        <f t="shared" si="8"/>
        <v>#N/A</v>
      </c>
      <c r="Z46" s="4" t="e">
        <f t="shared" si="9"/>
        <v>#N/A</v>
      </c>
      <c r="AA46" s="4" t="e">
        <f t="shared" si="10"/>
        <v>#N/A</v>
      </c>
      <c r="AB46" s="4" t="e">
        <f t="shared" si="11"/>
        <v>#N/A</v>
      </c>
      <c r="AC46" s="4" t="e">
        <f t="shared" si="12"/>
        <v>#N/A</v>
      </c>
      <c r="AD46" s="4">
        <f t="shared" si="13"/>
        <v>132.24179377342779</v>
      </c>
      <c r="AE46" s="4">
        <f t="shared" si="14"/>
        <v>125.61012601265841</v>
      </c>
      <c r="AF46" s="4">
        <f t="shared" si="15"/>
        <v>120.00113842830825</v>
      </c>
      <c r="AG46" s="4">
        <f t="shared" si="16"/>
        <v>114.81247356275124</v>
      </c>
      <c r="AH46" s="4">
        <f t="shared" si="17"/>
        <v>114.67283786149201</v>
      </c>
      <c r="AJ46" s="4">
        <f t="shared" si="18"/>
        <v>-0.81004452126039439</v>
      </c>
      <c r="AK46" s="4">
        <f t="shared" si="19"/>
        <v>-0.69927119522449743</v>
      </c>
      <c r="AL46" s="4">
        <f t="shared" si="20"/>
        <v>-1.0651946213416466</v>
      </c>
      <c r="AM46" s="4">
        <f t="shared" si="21"/>
        <v>0</v>
      </c>
      <c r="AN46" s="4">
        <f t="shared" si="22"/>
        <v>-1.6328387836823737</v>
      </c>
      <c r="AO46" s="4">
        <f t="shared" si="23"/>
        <v>0</v>
      </c>
      <c r="AP46" s="4">
        <f t="shared" si="24"/>
        <v>0</v>
      </c>
      <c r="AQ46" s="4">
        <f t="shared" si="25"/>
        <v>0</v>
      </c>
      <c r="AR46" s="4">
        <f t="shared" si="26"/>
        <v>0</v>
      </c>
      <c r="AS46" s="4">
        <f t="shared" si="27"/>
        <v>0</v>
      </c>
      <c r="AT46" s="4">
        <f t="shared" si="28"/>
        <v>-1.7607937734277925</v>
      </c>
      <c r="AU46" s="4">
        <f t="shared" si="29"/>
        <v>-2.2401260126584077</v>
      </c>
      <c r="AV46" s="4">
        <f t="shared" si="30"/>
        <v>-2.0567384283082504</v>
      </c>
      <c r="AW46" s="4">
        <f t="shared" si="31"/>
        <v>-2.4976735627512312</v>
      </c>
      <c r="AX46" s="4">
        <f t="shared" si="32"/>
        <v>-2.0432378614920168</v>
      </c>
      <c r="AZ46" s="2">
        <f t="shared" si="33"/>
        <v>66.291544518477181</v>
      </c>
      <c r="BA46" s="2">
        <f t="shared" si="34"/>
        <v>80.273371195223802</v>
      </c>
      <c r="BB46" s="2">
        <f t="shared" si="35"/>
        <v>91.805894621341295</v>
      </c>
      <c r="BC46" s="2" t="e">
        <f t="shared" si="36"/>
        <v>#N/A</v>
      </c>
      <c r="BD46" s="2">
        <f t="shared" si="37"/>
        <v>110.59583878368237</v>
      </c>
      <c r="BE46" s="2" t="e">
        <f t="shared" si="38"/>
        <v>#N/A</v>
      </c>
      <c r="BF46" s="2" t="e">
        <f t="shared" si="39"/>
        <v>#N/A</v>
      </c>
      <c r="BG46" s="2" t="e">
        <f t="shared" si="40"/>
        <v>#N/A</v>
      </c>
      <c r="BH46" s="2" t="e">
        <f t="shared" si="41"/>
        <v>#N/A</v>
      </c>
      <c r="BI46" s="2" t="e">
        <f t="shared" si="42"/>
        <v>#N/A</v>
      </c>
      <c r="BJ46" s="2">
        <f t="shared" si="43"/>
        <v>132.24179377342779</v>
      </c>
      <c r="BK46" s="2">
        <f t="shared" si="44"/>
        <v>125.61012601265841</v>
      </c>
      <c r="BL46" s="2">
        <f t="shared" si="45"/>
        <v>120.00113842830821</v>
      </c>
      <c r="BM46" s="2">
        <f t="shared" si="46"/>
        <v>114.81247356275117</v>
      </c>
      <c r="BN46" s="2">
        <f t="shared" si="47"/>
        <v>114.67283786149201</v>
      </c>
      <c r="BP46" s="2">
        <f t="shared" si="48"/>
        <v>65.481499999999997</v>
      </c>
      <c r="BQ46" s="2">
        <f t="shared" si="49"/>
        <v>79.574100000000001</v>
      </c>
      <c r="BR46" s="2">
        <f t="shared" si="50"/>
        <v>90.740700000000004</v>
      </c>
      <c r="BS46" s="2" t="str">
        <f t="shared" si="51"/>
        <v/>
      </c>
      <c r="BT46" s="2">
        <f t="shared" si="52"/>
        <v>108.96299999999999</v>
      </c>
      <c r="BU46" s="2" t="str">
        <f t="shared" si="53"/>
        <v/>
      </c>
      <c r="BV46" s="2" t="str">
        <f t="shared" si="54"/>
        <v/>
      </c>
      <c r="BW46" s="2" t="str">
        <f t="shared" si="55"/>
        <v/>
      </c>
      <c r="BX46" s="2" t="str">
        <f t="shared" si="56"/>
        <v/>
      </c>
      <c r="BY46" s="2" t="str">
        <f t="shared" si="57"/>
        <v/>
      </c>
      <c r="BZ46" s="2">
        <f t="shared" si="58"/>
        <v>130.48099999999999</v>
      </c>
      <c r="CA46" s="2">
        <f t="shared" si="59"/>
        <v>123.37</v>
      </c>
      <c r="CB46" s="2">
        <f t="shared" si="60"/>
        <v>117.9444</v>
      </c>
      <c r="CC46" s="2">
        <f t="shared" si="61"/>
        <v>112.31480000000001</v>
      </c>
      <c r="CD46" s="2">
        <f t="shared" si="62"/>
        <v>112.6296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66.295994107976568</v>
      </c>
      <c r="CW46" s="2">
        <f t="shared" si="79"/>
        <v>80.275100381829162</v>
      </c>
      <c r="CX46" s="2">
        <f t="shared" si="80"/>
        <v>91.804795942035483</v>
      </c>
      <c r="CY46" s="2">
        <f t="shared" si="81"/>
        <v>103.07227815745856</v>
      </c>
      <c r="CZ46" s="2">
        <f t="shared" si="82"/>
        <v>110.59006032821131</v>
      </c>
      <c r="DA46" s="2">
        <f t="shared" si="83"/>
        <v>117.20978638121549</v>
      </c>
      <c r="DB46" s="2">
        <f t="shared" si="84"/>
        <v>123.39679806629839</v>
      </c>
      <c r="DC46" s="2">
        <f t="shared" si="85"/>
        <v>125.97533246094106</v>
      </c>
      <c r="DD46" s="2">
        <f t="shared" si="86"/>
        <v>127.32002067003971</v>
      </c>
      <c r="DE46" s="2">
        <f t="shared" si="87"/>
        <v>129.60373667380711</v>
      </c>
      <c r="DF46" s="2">
        <f t="shared" si="88"/>
        <v>132.22860454757773</v>
      </c>
      <c r="DG46" s="2">
        <f t="shared" si="89"/>
        <v>125.61110332103318</v>
      </c>
      <c r="DH46" s="2">
        <f t="shared" si="90"/>
        <v>120.01008641354304</v>
      </c>
      <c r="DI46" s="2">
        <f t="shared" si="91"/>
        <v>114.83112353324897</v>
      </c>
      <c r="DJ46" s="2">
        <f t="shared" si="92"/>
        <v>114.68387739178451</v>
      </c>
      <c r="DL46" s="2">
        <f t="shared" si="93"/>
        <v>63.492457938260387</v>
      </c>
      <c r="DM46" s="2">
        <f t="shared" si="94"/>
        <v>77.970173785524125</v>
      </c>
      <c r="DN46" s="2">
        <f t="shared" si="95"/>
        <v>92.815562918116129</v>
      </c>
      <c r="DO46" s="2">
        <f t="shared" si="96"/>
        <v>106.31089580092701</v>
      </c>
      <c r="DP46" s="2">
        <f t="shared" si="97"/>
        <v>114.40591295728147</v>
      </c>
      <c r="DQ46" s="2">
        <f t="shared" si="98"/>
        <v>121.45740641402668</v>
      </c>
      <c r="DR46" s="2">
        <f t="shared" si="99"/>
        <v>129.70909560550152</v>
      </c>
      <c r="DS46" s="2">
        <f t="shared" si="100"/>
        <v>131.60833572556064</v>
      </c>
      <c r="DT46" s="2">
        <f t="shared" si="101"/>
        <v>129.04228418489632</v>
      </c>
      <c r="DU46" s="2">
        <f t="shared" si="102"/>
        <v>126.94042698483213</v>
      </c>
      <c r="DV46" s="2">
        <f t="shared" si="103"/>
        <v>140.80360115233</v>
      </c>
      <c r="DW46" s="2">
        <f t="shared" si="104"/>
        <v>124.91246061147415</v>
      </c>
      <c r="DX46" s="2">
        <f t="shared" si="105"/>
        <v>112.93589815206289</v>
      </c>
      <c r="DY46" s="2">
        <f t="shared" si="106"/>
        <v>100.89666742106954</v>
      </c>
      <c r="DZ46" s="2">
        <f t="shared" si="107"/>
        <v>104.87371669731095</v>
      </c>
      <c r="EB46" s="2">
        <f t="shared" si="108"/>
        <v>1.5871346863457743E-3</v>
      </c>
      <c r="EC46" s="2">
        <f t="shared" si="109"/>
        <v>7.5021330749724881E-4</v>
      </c>
      <c r="ED46" s="2">
        <f t="shared" si="110"/>
        <v>1.0869758626872511E-3</v>
      </c>
      <c r="EE46" s="2">
        <f t="shared" si="111"/>
        <v>1.465318331464102E-3</v>
      </c>
      <c r="EF46" s="2">
        <f t="shared" si="112"/>
        <v>1.5143287838322538E-3</v>
      </c>
      <c r="EG46" s="2">
        <f t="shared" si="113"/>
        <v>1.3705728067447372E-3</v>
      </c>
      <c r="EH46" s="2">
        <f t="shared" si="114"/>
        <v>1.3684646575415019E-3</v>
      </c>
      <c r="EI46" s="2">
        <f t="shared" si="115"/>
        <v>1.5127853080958401E-3</v>
      </c>
      <c r="EJ46" s="2">
        <f t="shared" si="116"/>
        <v>1.5500001738413334E-3</v>
      </c>
      <c r="EK46" s="2">
        <f t="shared" si="117"/>
        <v>1.6375202399276155E-3</v>
      </c>
      <c r="EL46" s="2">
        <f t="shared" si="118"/>
        <v>1.5381027489580175E-3</v>
      </c>
      <c r="EM46" s="2">
        <f t="shared" si="119"/>
        <v>1.3988672055060942E-3</v>
      </c>
      <c r="EN46" s="2">
        <f t="shared" si="120"/>
        <v>1.2648780190867119E-3</v>
      </c>
      <c r="EO46" s="2">
        <f t="shared" si="121"/>
        <v>1.3384067772480642E-3</v>
      </c>
      <c r="EP46" s="2">
        <f t="shared" si="122"/>
        <v>1.1253159490765921E-3</v>
      </c>
    </row>
    <row r="47" spans="2:146" x14ac:dyDescent="0.25">
      <c r="B47" s="2">
        <v>25</v>
      </c>
      <c r="C47" s="49">
        <v>65.759299999999996</v>
      </c>
      <c r="D47" s="49">
        <v>79</v>
      </c>
      <c r="E47" s="49">
        <v>89.870400000000004</v>
      </c>
      <c r="F47" s="49">
        <v>100.31480000000001</v>
      </c>
      <c r="G47" s="49">
        <v>107.5556</v>
      </c>
      <c r="H47" s="49">
        <v>113.72199999999999</v>
      </c>
      <c r="I47" s="49">
        <v>119.62</v>
      </c>
      <c r="J47" s="49">
        <v>122.46299999999999</v>
      </c>
      <c r="K47" s="49">
        <v>123.38200000000001</v>
      </c>
      <c r="L47" s="49">
        <v>126.636</v>
      </c>
      <c r="M47" s="49">
        <v>130.46299999999999</v>
      </c>
      <c r="N47" s="49">
        <v>124.315</v>
      </c>
      <c r="O47" s="49">
        <v>117.6296</v>
      </c>
      <c r="P47" s="49">
        <v>113.2222</v>
      </c>
      <c r="Q47" s="49">
        <v>111.9074</v>
      </c>
      <c r="T47" s="4">
        <f t="shared" si="3"/>
        <v>66.286690067646276</v>
      </c>
      <c r="U47" s="4">
        <f t="shared" si="4"/>
        <v>80.245776175918166</v>
      </c>
      <c r="V47" s="4">
        <f t="shared" si="5"/>
        <v>91.770973465347865</v>
      </c>
      <c r="W47" s="4">
        <f t="shared" si="6"/>
        <v>103.04038210381803</v>
      </c>
      <c r="X47" s="4">
        <f t="shared" si="7"/>
        <v>110.56692615768419</v>
      </c>
      <c r="Y47" s="4">
        <f t="shared" si="8"/>
        <v>117.1964494639785</v>
      </c>
      <c r="Z47" s="4">
        <f t="shared" si="9"/>
        <v>123.38075686872092</v>
      </c>
      <c r="AA47" s="4">
        <f t="shared" si="10"/>
        <v>125.95071396588436</v>
      </c>
      <c r="AB47" s="4" t="e">
        <f t="shared" si="11"/>
        <v>#N/A</v>
      </c>
      <c r="AC47" s="4" t="e">
        <f t="shared" si="12"/>
        <v>#N/A</v>
      </c>
      <c r="AD47" s="4">
        <f t="shared" si="13"/>
        <v>132.2673681378202</v>
      </c>
      <c r="AE47" s="4">
        <f t="shared" si="14"/>
        <v>125.55068931169903</v>
      </c>
      <c r="AF47" s="4">
        <f t="shared" si="15"/>
        <v>119.87685522030317</v>
      </c>
      <c r="AG47" s="4">
        <f t="shared" si="16"/>
        <v>114.70140969350096</v>
      </c>
      <c r="AH47" s="4">
        <f t="shared" si="17"/>
        <v>114.51949338360251</v>
      </c>
      <c r="AJ47" s="4">
        <f t="shared" si="18"/>
        <v>-0.52739006764628016</v>
      </c>
      <c r="AK47" s="4">
        <f t="shared" si="19"/>
        <v>-1.2457761759181665</v>
      </c>
      <c r="AL47" s="4">
        <f t="shared" si="20"/>
        <v>-1.9005734653478612</v>
      </c>
      <c r="AM47" s="4">
        <f t="shared" si="21"/>
        <v>-2.7255821038180272</v>
      </c>
      <c r="AN47" s="4">
        <f t="shared" si="22"/>
        <v>-3.011326157684195</v>
      </c>
      <c r="AO47" s="4">
        <f t="shared" si="23"/>
        <v>-3.4744494639785017</v>
      </c>
      <c r="AP47" s="4">
        <f t="shared" si="24"/>
        <v>-3.7607568687209181</v>
      </c>
      <c r="AQ47" s="4">
        <f t="shared" si="25"/>
        <v>-3.4877139658843674</v>
      </c>
      <c r="AR47" s="4">
        <f t="shared" si="26"/>
        <v>0</v>
      </c>
      <c r="AS47" s="4">
        <f t="shared" si="27"/>
        <v>0</v>
      </c>
      <c r="AT47" s="4">
        <f t="shared" si="28"/>
        <v>-1.8043681378202052</v>
      </c>
      <c r="AU47" s="4">
        <f t="shared" si="29"/>
        <v>-1.2356893116990335</v>
      </c>
      <c r="AV47" s="4">
        <f t="shared" si="30"/>
        <v>-2.2472552203031739</v>
      </c>
      <c r="AW47" s="4">
        <f t="shared" si="31"/>
        <v>-1.4792096935009624</v>
      </c>
      <c r="AX47" s="4">
        <f t="shared" si="32"/>
        <v>-2.6120933836025131</v>
      </c>
      <c r="AZ47" s="2">
        <f t="shared" si="33"/>
        <v>66.286690056578124</v>
      </c>
      <c r="BA47" s="2">
        <f t="shared" si="34"/>
        <v>80.245776175914713</v>
      </c>
      <c r="BB47" s="2">
        <f t="shared" si="35"/>
        <v>91.770973465345804</v>
      </c>
      <c r="BC47" s="2">
        <f t="shared" si="36"/>
        <v>103.04038210381803</v>
      </c>
      <c r="BD47" s="2">
        <f t="shared" si="37"/>
        <v>110.56692615768419</v>
      </c>
      <c r="BE47" s="2">
        <f t="shared" si="38"/>
        <v>117.1964494639785</v>
      </c>
      <c r="BF47" s="2">
        <f t="shared" si="39"/>
        <v>123.38075686872092</v>
      </c>
      <c r="BG47" s="2">
        <f t="shared" si="40"/>
        <v>125.95071396588436</v>
      </c>
      <c r="BH47" s="2" t="e">
        <f t="shared" si="41"/>
        <v>#N/A</v>
      </c>
      <c r="BI47" s="2" t="e">
        <f t="shared" si="42"/>
        <v>#N/A</v>
      </c>
      <c r="BJ47" s="2">
        <f t="shared" si="43"/>
        <v>132.2673681378202</v>
      </c>
      <c r="BK47" s="2">
        <f t="shared" si="44"/>
        <v>125.55068931169902</v>
      </c>
      <c r="BL47" s="2">
        <f t="shared" si="45"/>
        <v>119.8768552203029</v>
      </c>
      <c r="BM47" s="2">
        <f t="shared" si="46"/>
        <v>114.70140969350048</v>
      </c>
      <c r="BN47" s="2">
        <f t="shared" si="47"/>
        <v>114.51949338360247</v>
      </c>
      <c r="BP47" s="2">
        <f t="shared" si="48"/>
        <v>65.759299999999996</v>
      </c>
      <c r="BQ47" s="2">
        <f t="shared" si="49"/>
        <v>79</v>
      </c>
      <c r="BR47" s="2">
        <f t="shared" si="50"/>
        <v>89.870400000000004</v>
      </c>
      <c r="BS47" s="2">
        <f t="shared" si="51"/>
        <v>100.31480000000001</v>
      </c>
      <c r="BT47" s="2">
        <f t="shared" si="52"/>
        <v>107.5556</v>
      </c>
      <c r="BU47" s="2">
        <f t="shared" si="53"/>
        <v>113.72199999999999</v>
      </c>
      <c r="BV47" s="2">
        <f t="shared" si="54"/>
        <v>119.62</v>
      </c>
      <c r="BW47" s="2">
        <f t="shared" si="55"/>
        <v>122.46299999999999</v>
      </c>
      <c r="BX47" s="2" t="str">
        <f t="shared" si="56"/>
        <v/>
      </c>
      <c r="BY47" s="2" t="str">
        <f t="shared" si="57"/>
        <v/>
      </c>
      <c r="BZ47" s="2">
        <f t="shared" si="58"/>
        <v>130.46299999999999</v>
      </c>
      <c r="CA47" s="2">
        <f t="shared" si="59"/>
        <v>124.315</v>
      </c>
      <c r="CB47" s="2">
        <f t="shared" si="60"/>
        <v>117.6296</v>
      </c>
      <c r="CC47" s="2">
        <f t="shared" si="61"/>
        <v>113.2222</v>
      </c>
      <c r="CD47" s="2">
        <f t="shared" si="62"/>
        <v>111.9074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66.291560162847915</v>
      </c>
      <c r="CW47" s="2">
        <f t="shared" si="79"/>
        <v>80.247669654436393</v>
      </c>
      <c r="CX47" s="2">
        <f t="shared" si="80"/>
        <v>91.769796643431576</v>
      </c>
      <c r="CY47" s="2">
        <f t="shared" si="81"/>
        <v>103.03526414399171</v>
      </c>
      <c r="CZ47" s="2">
        <f t="shared" si="82"/>
        <v>110.56067967161601</v>
      </c>
      <c r="DA47" s="2">
        <f t="shared" si="83"/>
        <v>117.19016215124311</v>
      </c>
      <c r="DB47" s="2">
        <f t="shared" si="84"/>
        <v>123.37142586325972</v>
      </c>
      <c r="DC47" s="2">
        <f t="shared" si="85"/>
        <v>125.94148822177989</v>
      </c>
      <c r="DD47" s="2">
        <f t="shared" si="86"/>
        <v>127.2543749994862</v>
      </c>
      <c r="DE47" s="2">
        <f t="shared" si="87"/>
        <v>129.50807179224489</v>
      </c>
      <c r="DF47" s="2">
        <f t="shared" si="88"/>
        <v>132.25319086480715</v>
      </c>
      <c r="DG47" s="2">
        <f t="shared" si="89"/>
        <v>125.55178654555773</v>
      </c>
      <c r="DH47" s="2">
        <f t="shared" si="90"/>
        <v>119.88655972154662</v>
      </c>
      <c r="DI47" s="2">
        <f t="shared" si="91"/>
        <v>114.72166826915472</v>
      </c>
      <c r="DJ47" s="2">
        <f t="shared" si="92"/>
        <v>114.53145235502951</v>
      </c>
      <c r="DL47" s="2">
        <f t="shared" si="93"/>
        <v>63.492635875844933</v>
      </c>
      <c r="DM47" s="2">
        <f t="shared" si="94"/>
        <v>77.94566046808248</v>
      </c>
      <c r="DN47" s="2">
        <f t="shared" si="95"/>
        <v>92.75729501605565</v>
      </c>
      <c r="DO47" s="2">
        <f t="shared" si="96"/>
        <v>106.2211211732894</v>
      </c>
      <c r="DP47" s="2">
        <f t="shared" si="97"/>
        <v>114.3232016370751</v>
      </c>
      <c r="DQ47" s="2">
        <f t="shared" si="98"/>
        <v>121.37443865140978</v>
      </c>
      <c r="DR47" s="2">
        <f t="shared" si="99"/>
        <v>129.59087889969811</v>
      </c>
      <c r="DS47" s="2">
        <f t="shared" si="100"/>
        <v>131.50421189859966</v>
      </c>
      <c r="DT47" s="2">
        <f t="shared" si="101"/>
        <v>128.96119964238159</v>
      </c>
      <c r="DU47" s="2">
        <f t="shared" si="102"/>
        <v>126.86833770176217</v>
      </c>
      <c r="DV47" s="2">
        <f t="shared" si="103"/>
        <v>140.66078611151045</v>
      </c>
      <c r="DW47" s="2">
        <f t="shared" si="104"/>
        <v>124.83633319751983</v>
      </c>
      <c r="DX47" s="2">
        <f t="shared" si="105"/>
        <v>112.88850120594746</v>
      </c>
      <c r="DY47" s="2">
        <f t="shared" si="106"/>
        <v>100.91538257357114</v>
      </c>
      <c r="DZ47" s="2">
        <f t="shared" si="107"/>
        <v>104.83826734084117</v>
      </c>
      <c r="EB47" s="2">
        <f t="shared" si="108"/>
        <v>1.7399921435523643E-3</v>
      </c>
      <c r="EC47" s="2">
        <f t="shared" si="109"/>
        <v>8.2253299982479159E-4</v>
      </c>
      <c r="ED47" s="2">
        <f t="shared" si="110"/>
        <v>1.1917203580875811E-3</v>
      </c>
      <c r="EE47" s="2">
        <f t="shared" si="111"/>
        <v>1.6064624932173993E-3</v>
      </c>
      <c r="EF47" s="2">
        <f t="shared" si="112"/>
        <v>1.6601859405805707E-3</v>
      </c>
      <c r="EG47" s="2">
        <f t="shared" si="113"/>
        <v>1.5026045088390296E-3</v>
      </c>
      <c r="EH47" s="2">
        <f t="shared" si="114"/>
        <v>1.5002935799238635E-3</v>
      </c>
      <c r="EI47" s="2">
        <f t="shared" si="115"/>
        <v>1.6584940472437009E-3</v>
      </c>
      <c r="EJ47" s="2">
        <f t="shared" si="116"/>
        <v>1.6992872811406666E-3</v>
      </c>
      <c r="EK47" s="2">
        <f t="shared" si="117"/>
        <v>1.7952216207380164E-3</v>
      </c>
      <c r="EL47" s="2">
        <f t="shared" si="118"/>
        <v>1.6862458999339462E-3</v>
      </c>
      <c r="EM47" s="2">
        <f t="shared" si="119"/>
        <v>1.5336204124431639E-3</v>
      </c>
      <c r="EN47" s="2">
        <f t="shared" si="120"/>
        <v>1.3867419402226846E-3</v>
      </c>
      <c r="EO47" s="2">
        <f t="shared" si="121"/>
        <v>1.4673443749406412E-3</v>
      </c>
      <c r="EP47" s="2">
        <f t="shared" si="122"/>
        <v>1.2337504555564845E-3</v>
      </c>
    </row>
    <row r="48" spans="2:146" x14ac:dyDescent="0.25">
      <c r="B48" s="2">
        <v>26</v>
      </c>
      <c r="C48" s="49">
        <v>65.648099999999999</v>
      </c>
      <c r="D48" s="49">
        <v>78.407399999999996</v>
      </c>
      <c r="E48" s="49">
        <v>90.111099999999993</v>
      </c>
      <c r="F48" s="49">
        <v>100.0926</v>
      </c>
      <c r="G48" s="49">
        <v>107.0926</v>
      </c>
      <c r="H48" s="49">
        <v>114.77800000000001</v>
      </c>
      <c r="I48" s="49">
        <v>119.26</v>
      </c>
      <c r="J48" s="49">
        <v>123.87</v>
      </c>
      <c r="K48" s="49">
        <v>123.94499999999999</v>
      </c>
      <c r="L48" s="49">
        <v>127.56399999999999</v>
      </c>
      <c r="M48" s="49">
        <v>129.13</v>
      </c>
      <c r="N48" s="49">
        <v>122.741</v>
      </c>
      <c r="O48" s="49">
        <v>117.9815</v>
      </c>
      <c r="P48" s="49">
        <v>113.6296</v>
      </c>
      <c r="Q48" s="49">
        <v>112.9259</v>
      </c>
      <c r="T48" s="4">
        <f t="shared" si="3"/>
        <v>66.281795988247268</v>
      </c>
      <c r="U48" s="4">
        <f t="shared" si="4"/>
        <v>80.218165564862247</v>
      </c>
      <c r="V48" s="4">
        <f t="shared" si="5"/>
        <v>91.736057154585268</v>
      </c>
      <c r="W48" s="4">
        <f t="shared" si="6"/>
        <v>103.00376807142351</v>
      </c>
      <c r="X48" s="4">
        <f t="shared" si="7"/>
        <v>110.53804998859843</v>
      </c>
      <c r="Y48" s="4">
        <f t="shared" si="8"/>
        <v>117.17732647537115</v>
      </c>
      <c r="Z48" s="4">
        <f t="shared" si="9"/>
        <v>123.35613071280176</v>
      </c>
      <c r="AA48" s="4">
        <f t="shared" si="10"/>
        <v>125.91763040834893</v>
      </c>
      <c r="AB48" s="4" t="e">
        <f t="shared" si="11"/>
        <v>#N/A</v>
      </c>
      <c r="AC48" s="4">
        <f t="shared" si="12"/>
        <v>129.40725810018711</v>
      </c>
      <c r="AD48" s="4">
        <f t="shared" si="13"/>
        <v>132.29301026086341</v>
      </c>
      <c r="AE48" s="4">
        <f t="shared" si="14"/>
        <v>125.49123859079069</v>
      </c>
      <c r="AF48" s="4">
        <f t="shared" si="15"/>
        <v>119.75250942122889</v>
      </c>
      <c r="AG48" s="4">
        <f t="shared" si="16"/>
        <v>114.59020924838137</v>
      </c>
      <c r="AH48" s="4">
        <f t="shared" si="17"/>
        <v>114.36607435106491</v>
      </c>
      <c r="AJ48" s="4">
        <f t="shared" si="18"/>
        <v>-0.63369598824726836</v>
      </c>
      <c r="AK48" s="4">
        <f t="shared" si="19"/>
        <v>-1.8107655648622512</v>
      </c>
      <c r="AL48" s="4">
        <f t="shared" si="20"/>
        <v>-1.6249571545852746</v>
      </c>
      <c r="AM48" s="4">
        <f t="shared" si="21"/>
        <v>-2.9111680714235035</v>
      </c>
      <c r="AN48" s="4">
        <f t="shared" si="22"/>
        <v>-3.4454499885984262</v>
      </c>
      <c r="AO48" s="4">
        <f t="shared" si="23"/>
        <v>-2.3993264753711401</v>
      </c>
      <c r="AP48" s="4">
        <f t="shared" si="24"/>
        <v>-4.0961307128017523</v>
      </c>
      <c r="AQ48" s="4">
        <f t="shared" si="25"/>
        <v>-2.0476304083489225</v>
      </c>
      <c r="AR48" s="4">
        <f t="shared" si="26"/>
        <v>0</v>
      </c>
      <c r="AS48" s="4">
        <f t="shared" si="27"/>
        <v>-1.8432581001871142</v>
      </c>
      <c r="AT48" s="4">
        <f t="shared" si="28"/>
        <v>-3.1630102608634161</v>
      </c>
      <c r="AU48" s="4">
        <f t="shared" si="29"/>
        <v>-2.750238590790687</v>
      </c>
      <c r="AV48" s="4">
        <f t="shared" si="30"/>
        <v>-1.7710094212288965</v>
      </c>
      <c r="AW48" s="4">
        <f t="shared" si="31"/>
        <v>-0.96060924838137396</v>
      </c>
      <c r="AX48" s="4">
        <f t="shared" si="32"/>
        <v>-1.4401743510649112</v>
      </c>
      <c r="AZ48" s="2">
        <f t="shared" si="33"/>
        <v>66.281795946023649</v>
      </c>
      <c r="BA48" s="2">
        <f t="shared" si="34"/>
        <v>80.218165564845918</v>
      </c>
      <c r="BB48" s="2">
        <f t="shared" si="35"/>
        <v>91.736057154573871</v>
      </c>
      <c r="BC48" s="2">
        <f t="shared" si="36"/>
        <v>103.00376807142349</v>
      </c>
      <c r="BD48" s="2">
        <f t="shared" si="37"/>
        <v>110.53804998859839</v>
      </c>
      <c r="BE48" s="2">
        <f t="shared" si="38"/>
        <v>117.17732647537115</v>
      </c>
      <c r="BF48" s="2">
        <f t="shared" si="39"/>
        <v>123.35613071280176</v>
      </c>
      <c r="BG48" s="2">
        <f t="shared" si="40"/>
        <v>125.91763040834891</v>
      </c>
      <c r="BH48" s="2" t="e">
        <f t="shared" si="41"/>
        <v>#N/A</v>
      </c>
      <c r="BI48" s="2">
        <f t="shared" si="42"/>
        <v>129.40725810018711</v>
      </c>
      <c r="BJ48" s="2">
        <f t="shared" si="43"/>
        <v>132.29301026086333</v>
      </c>
      <c r="BK48" s="2">
        <f t="shared" si="44"/>
        <v>125.49123859079056</v>
      </c>
      <c r="BL48" s="2">
        <f t="shared" si="45"/>
        <v>119.75250942122706</v>
      </c>
      <c r="BM48" s="2">
        <f t="shared" si="46"/>
        <v>114.59020924837841</v>
      </c>
      <c r="BN48" s="2">
        <f t="shared" si="47"/>
        <v>114.36607435106461</v>
      </c>
      <c r="BP48" s="2">
        <f t="shared" si="48"/>
        <v>65.648099999999999</v>
      </c>
      <c r="BQ48" s="2">
        <f t="shared" si="49"/>
        <v>78.407399999999996</v>
      </c>
      <c r="BR48" s="2">
        <f t="shared" si="50"/>
        <v>90.111099999999993</v>
      </c>
      <c r="BS48" s="2">
        <f t="shared" si="51"/>
        <v>100.0926</v>
      </c>
      <c r="BT48" s="2">
        <f t="shared" si="52"/>
        <v>107.0926</v>
      </c>
      <c r="BU48" s="2">
        <f t="shared" si="53"/>
        <v>114.77800000000001</v>
      </c>
      <c r="BV48" s="2">
        <f t="shared" si="54"/>
        <v>119.26</v>
      </c>
      <c r="BW48" s="2">
        <f t="shared" si="55"/>
        <v>123.87</v>
      </c>
      <c r="BX48" s="2" t="str">
        <f t="shared" si="56"/>
        <v/>
      </c>
      <c r="BY48" s="2">
        <f t="shared" si="57"/>
        <v>127.56399999999999</v>
      </c>
      <c r="BZ48" s="2">
        <f t="shared" si="58"/>
        <v>129.13</v>
      </c>
      <c r="CA48" s="2">
        <f t="shared" si="59"/>
        <v>122.741</v>
      </c>
      <c r="CB48" s="2">
        <f t="shared" si="60"/>
        <v>117.9815</v>
      </c>
      <c r="CC48" s="2">
        <f t="shared" si="61"/>
        <v>113.6296</v>
      </c>
      <c r="CD48" s="2">
        <f t="shared" si="62"/>
        <v>112.9259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66.287126217719262</v>
      </c>
      <c r="CW48" s="2">
        <f t="shared" si="79"/>
        <v>80.220238927043638</v>
      </c>
      <c r="CX48" s="2">
        <f t="shared" si="80"/>
        <v>91.734797344827655</v>
      </c>
      <c r="CY48" s="2">
        <f t="shared" si="81"/>
        <v>102.99825013052487</v>
      </c>
      <c r="CZ48" s="2">
        <f t="shared" si="82"/>
        <v>110.53129901502071</v>
      </c>
      <c r="DA48" s="2">
        <f t="shared" si="83"/>
        <v>117.17053792127074</v>
      </c>
      <c r="DB48" s="2">
        <f t="shared" si="84"/>
        <v>123.34605366022105</v>
      </c>
      <c r="DC48" s="2">
        <f t="shared" si="85"/>
        <v>125.90764398261872</v>
      </c>
      <c r="DD48" s="2">
        <f t="shared" si="86"/>
        <v>127.18872932893268</v>
      </c>
      <c r="DE48" s="2">
        <f t="shared" si="87"/>
        <v>129.41240691068271</v>
      </c>
      <c r="DF48" s="2">
        <f t="shared" si="88"/>
        <v>132.27777718203657</v>
      </c>
      <c r="DG48" s="2">
        <f t="shared" si="89"/>
        <v>125.49246977008229</v>
      </c>
      <c r="DH48" s="2">
        <f t="shared" si="90"/>
        <v>119.7630330295502</v>
      </c>
      <c r="DI48" s="2">
        <f t="shared" si="91"/>
        <v>114.61221300506047</v>
      </c>
      <c r="DJ48" s="2">
        <f t="shared" si="92"/>
        <v>114.37902731827452</v>
      </c>
      <c r="DL48" s="2">
        <f t="shared" si="93"/>
        <v>63.492813813429478</v>
      </c>
      <c r="DM48" s="2">
        <f t="shared" si="94"/>
        <v>77.921147150640834</v>
      </c>
      <c r="DN48" s="2">
        <f t="shared" si="95"/>
        <v>92.699027113995172</v>
      </c>
      <c r="DO48" s="2">
        <f t="shared" si="96"/>
        <v>106.13134654565181</v>
      </c>
      <c r="DP48" s="2">
        <f t="shared" si="97"/>
        <v>114.24049031686873</v>
      </c>
      <c r="DQ48" s="2">
        <f t="shared" si="98"/>
        <v>121.29147088879287</v>
      </c>
      <c r="DR48" s="2">
        <f t="shared" si="99"/>
        <v>129.47266219389468</v>
      </c>
      <c r="DS48" s="2">
        <f t="shared" si="100"/>
        <v>131.40008807163872</v>
      </c>
      <c r="DT48" s="2">
        <f t="shared" si="101"/>
        <v>128.88011509986683</v>
      </c>
      <c r="DU48" s="2">
        <f t="shared" si="102"/>
        <v>126.7962484186922</v>
      </c>
      <c r="DV48" s="2">
        <f t="shared" si="103"/>
        <v>140.51797107069086</v>
      </c>
      <c r="DW48" s="2">
        <f t="shared" si="104"/>
        <v>124.76020578356552</v>
      </c>
      <c r="DX48" s="2">
        <f t="shared" si="105"/>
        <v>112.84110425983204</v>
      </c>
      <c r="DY48" s="2">
        <f t="shared" si="106"/>
        <v>100.93409772607274</v>
      </c>
      <c r="DZ48" s="2">
        <f t="shared" si="107"/>
        <v>104.80281798437139</v>
      </c>
      <c r="EB48" s="2">
        <f t="shared" si="108"/>
        <v>1.907543225098286E-3</v>
      </c>
      <c r="EC48" s="2">
        <f t="shared" si="109"/>
        <v>9.0181793480110432E-4</v>
      </c>
      <c r="ED48" s="2">
        <f t="shared" si="110"/>
        <v>1.3065451684724455E-3</v>
      </c>
      <c r="EE48" s="2">
        <f t="shared" si="111"/>
        <v>1.7611781341951328E-3</v>
      </c>
      <c r="EF48" s="2">
        <f t="shared" si="112"/>
        <v>1.820066162217191E-3</v>
      </c>
      <c r="EG48" s="2">
        <f t="shared" si="113"/>
        <v>1.6473342696708836E-3</v>
      </c>
      <c r="EH48" s="2">
        <f t="shared" si="114"/>
        <v>1.6448011204449981E-3</v>
      </c>
      <c r="EI48" s="2">
        <f t="shared" si="115"/>
        <v>1.8182116318946398E-3</v>
      </c>
      <c r="EJ48" s="2">
        <f t="shared" si="116"/>
        <v>1.8629260368882819E-3</v>
      </c>
      <c r="EK48" s="2">
        <f t="shared" si="117"/>
        <v>1.9680804933471432E-3</v>
      </c>
      <c r="EL48" s="2">
        <f t="shared" si="118"/>
        <v>1.8486311162806248E-3</v>
      </c>
      <c r="EM48" s="2">
        <f t="shared" si="119"/>
        <v>1.681332571871458E-3</v>
      </c>
      <c r="EN48" s="2">
        <f t="shared" si="120"/>
        <v>1.5203288957798026E-3</v>
      </c>
      <c r="EO48" s="2">
        <f t="shared" si="121"/>
        <v>1.6086833772968978E-3</v>
      </c>
      <c r="EP48" s="2">
        <f t="shared" si="122"/>
        <v>1.3526194716787477E-3</v>
      </c>
    </row>
    <row r="49" spans="2:146" x14ac:dyDescent="0.25">
      <c r="B49" s="2">
        <v>27</v>
      </c>
      <c r="C49" s="49">
        <v>65.888900000000007</v>
      </c>
      <c r="D49" s="49">
        <v>78.629599999999996</v>
      </c>
      <c r="E49" s="49">
        <v>89.703699999999998</v>
      </c>
      <c r="F49" s="49">
        <v>100.83329999999999</v>
      </c>
      <c r="G49" s="49">
        <v>108.61109999999999</v>
      </c>
      <c r="H49" s="49">
        <v>114.889</v>
      </c>
      <c r="I49" s="49">
        <v>119.98</v>
      </c>
      <c r="J49" s="49">
        <v>122.98099999999999</v>
      </c>
      <c r="K49" s="49">
        <v>124.164</v>
      </c>
      <c r="L49" s="49">
        <v>126.036</v>
      </c>
      <c r="M49" s="49">
        <v>130.44399999999999</v>
      </c>
      <c r="N49" s="49">
        <v>122.29600000000001</v>
      </c>
      <c r="O49" s="49">
        <v>117.2593</v>
      </c>
      <c r="P49" s="49">
        <v>112.2963</v>
      </c>
      <c r="Q49" s="49">
        <v>111.6296</v>
      </c>
      <c r="T49" s="4">
        <f t="shared" si="3"/>
        <v>66.276858620169378</v>
      </c>
      <c r="U49" s="4">
        <f t="shared" si="4"/>
        <v>80.190537885616934</v>
      </c>
      <c r="V49" s="4">
        <f t="shared" si="5"/>
        <v>91.701145895739444</v>
      </c>
      <c r="W49" s="4">
        <f t="shared" si="6"/>
        <v>102.96718352271087</v>
      </c>
      <c r="X49" s="4">
        <f t="shared" si="7"/>
        <v>110.50921294282672</v>
      </c>
      <c r="Y49" s="4">
        <f t="shared" si="8"/>
        <v>117.15824161293661</v>
      </c>
      <c r="Z49" s="4">
        <f t="shared" si="9"/>
        <v>123.33156155508452</v>
      </c>
      <c r="AA49" s="4">
        <f t="shared" si="10"/>
        <v>125.88460763417888</v>
      </c>
      <c r="AB49" s="4">
        <f t="shared" si="11"/>
        <v>127.12650642917147</v>
      </c>
      <c r="AC49" s="4">
        <f t="shared" si="12"/>
        <v>129.31114840791125</v>
      </c>
      <c r="AD49" s="4">
        <f t="shared" si="13"/>
        <v>132.31872400029647</v>
      </c>
      <c r="AE49" s="4">
        <f t="shared" si="14"/>
        <v>125.4317722661694</v>
      </c>
      <c r="AF49" s="4">
        <f t="shared" si="15"/>
        <v>119.62809601300107</v>
      </c>
      <c r="AG49" s="4">
        <f t="shared" si="16"/>
        <v>114.47886088844346</v>
      </c>
      <c r="AH49" s="4">
        <f t="shared" si="17"/>
        <v>114.21257495465125</v>
      </c>
      <c r="AJ49" s="4">
        <f t="shared" si="18"/>
        <v>-0.38795862016937122</v>
      </c>
      <c r="AK49" s="4">
        <f t="shared" si="19"/>
        <v>-1.5609378856169371</v>
      </c>
      <c r="AL49" s="4">
        <f t="shared" si="20"/>
        <v>-1.9974458957394461</v>
      </c>
      <c r="AM49" s="4">
        <f t="shared" si="21"/>
        <v>-2.1338835227108746</v>
      </c>
      <c r="AN49" s="4">
        <f t="shared" si="22"/>
        <v>-1.898112942826728</v>
      </c>
      <c r="AO49" s="4">
        <f t="shared" si="23"/>
        <v>-2.2692416129366109</v>
      </c>
      <c r="AP49" s="4">
        <f t="shared" si="24"/>
        <v>-3.3515615550845155</v>
      </c>
      <c r="AQ49" s="4">
        <f t="shared" si="25"/>
        <v>-2.9036076341788828</v>
      </c>
      <c r="AR49" s="4">
        <f t="shared" si="26"/>
        <v>-2.9625064291714693</v>
      </c>
      <c r="AS49" s="4">
        <f t="shared" si="27"/>
        <v>-3.2751484079112458</v>
      </c>
      <c r="AT49" s="4">
        <f t="shared" si="28"/>
        <v>-1.8747240002964816</v>
      </c>
      <c r="AU49" s="4">
        <f t="shared" si="29"/>
        <v>-3.135772266169397</v>
      </c>
      <c r="AV49" s="4">
        <f t="shared" si="30"/>
        <v>-2.3687960130010737</v>
      </c>
      <c r="AW49" s="4">
        <f t="shared" si="31"/>
        <v>-2.1825608884434615</v>
      </c>
      <c r="AX49" s="4">
        <f t="shared" si="32"/>
        <v>-2.5829749546512488</v>
      </c>
      <c r="AZ49" s="2">
        <f t="shared" si="33"/>
        <v>66.276858465648871</v>
      </c>
      <c r="BA49" s="2">
        <f t="shared" si="34"/>
        <v>80.190537885542909</v>
      </c>
      <c r="BB49" s="2">
        <f t="shared" si="35"/>
        <v>91.701145895679588</v>
      </c>
      <c r="BC49" s="2">
        <f t="shared" si="36"/>
        <v>102.96718352271077</v>
      </c>
      <c r="BD49" s="2">
        <f t="shared" si="37"/>
        <v>110.50921294282632</v>
      </c>
      <c r="BE49" s="2">
        <f t="shared" si="38"/>
        <v>117.15824161293655</v>
      </c>
      <c r="BF49" s="2">
        <f t="shared" si="39"/>
        <v>123.33156155508445</v>
      </c>
      <c r="BG49" s="2">
        <f t="shared" si="40"/>
        <v>125.88460763417875</v>
      </c>
      <c r="BH49" s="2">
        <f t="shared" si="41"/>
        <v>127.12650642917147</v>
      </c>
      <c r="BI49" s="2">
        <f t="shared" si="42"/>
        <v>129.31114840791122</v>
      </c>
      <c r="BJ49" s="2">
        <f t="shared" si="43"/>
        <v>132.31872400029576</v>
      </c>
      <c r="BK49" s="2">
        <f t="shared" si="44"/>
        <v>125.43177226616834</v>
      </c>
      <c r="BL49" s="2">
        <f t="shared" si="45"/>
        <v>119.62809601298925</v>
      </c>
      <c r="BM49" s="2">
        <f t="shared" si="46"/>
        <v>114.4788608884264</v>
      </c>
      <c r="BN49" s="2">
        <f t="shared" si="47"/>
        <v>114.21257495464936</v>
      </c>
      <c r="BP49" s="2">
        <f t="shared" si="48"/>
        <v>65.888900000000007</v>
      </c>
      <c r="BQ49" s="2">
        <f t="shared" si="49"/>
        <v>78.629599999999996</v>
      </c>
      <c r="BR49" s="2">
        <f t="shared" si="50"/>
        <v>89.703699999999998</v>
      </c>
      <c r="BS49" s="2">
        <f t="shared" si="51"/>
        <v>100.83329999999999</v>
      </c>
      <c r="BT49" s="2">
        <f t="shared" si="52"/>
        <v>108.61109999999999</v>
      </c>
      <c r="BU49" s="2">
        <f t="shared" si="53"/>
        <v>114.889</v>
      </c>
      <c r="BV49" s="2">
        <f t="shared" si="54"/>
        <v>119.98</v>
      </c>
      <c r="BW49" s="2">
        <f t="shared" si="55"/>
        <v>122.98099999999999</v>
      </c>
      <c r="BX49" s="2">
        <f t="shared" si="56"/>
        <v>124.164</v>
      </c>
      <c r="BY49" s="2">
        <f t="shared" si="57"/>
        <v>126.036</v>
      </c>
      <c r="BZ49" s="2">
        <f t="shared" si="58"/>
        <v>130.44399999999999</v>
      </c>
      <c r="CA49" s="2">
        <f t="shared" si="59"/>
        <v>122.29600000000001</v>
      </c>
      <c r="CB49" s="2">
        <f t="shared" si="60"/>
        <v>117.2593</v>
      </c>
      <c r="CC49" s="2">
        <f t="shared" si="61"/>
        <v>112.2963</v>
      </c>
      <c r="CD49" s="2">
        <f t="shared" si="62"/>
        <v>111.6296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66.282692272590609</v>
      </c>
      <c r="CW49" s="2">
        <f t="shared" si="79"/>
        <v>80.192808199650869</v>
      </c>
      <c r="CX49" s="2">
        <f t="shared" si="80"/>
        <v>91.699798046223734</v>
      </c>
      <c r="CY49" s="2">
        <f t="shared" si="81"/>
        <v>102.96123611705801</v>
      </c>
      <c r="CZ49" s="2">
        <f t="shared" si="82"/>
        <v>110.5019183584254</v>
      </c>
      <c r="DA49" s="2">
        <f t="shared" si="83"/>
        <v>117.15091369129837</v>
      </c>
      <c r="DB49" s="2">
        <f t="shared" si="84"/>
        <v>123.32068145718236</v>
      </c>
      <c r="DC49" s="2">
        <f t="shared" si="85"/>
        <v>125.87379974345755</v>
      </c>
      <c r="DD49" s="2">
        <f t="shared" si="86"/>
        <v>127.12308365837917</v>
      </c>
      <c r="DE49" s="2">
        <f t="shared" si="87"/>
        <v>129.31674202912049</v>
      </c>
      <c r="DF49" s="2">
        <f t="shared" si="88"/>
        <v>132.30236349926599</v>
      </c>
      <c r="DG49" s="2">
        <f t="shared" si="89"/>
        <v>125.43315299460684</v>
      </c>
      <c r="DH49" s="2">
        <f t="shared" si="90"/>
        <v>119.63950633755377</v>
      </c>
      <c r="DI49" s="2">
        <f t="shared" si="91"/>
        <v>114.50275774096622</v>
      </c>
      <c r="DJ49" s="2">
        <f t="shared" si="92"/>
        <v>114.22660228151953</v>
      </c>
      <c r="DL49" s="2">
        <f t="shared" si="93"/>
        <v>63.492991751014024</v>
      </c>
      <c r="DM49" s="2">
        <f t="shared" si="94"/>
        <v>77.896633833199189</v>
      </c>
      <c r="DN49" s="2">
        <f t="shared" si="95"/>
        <v>92.640759211934693</v>
      </c>
      <c r="DO49" s="2">
        <f t="shared" si="96"/>
        <v>106.04157191801421</v>
      </c>
      <c r="DP49" s="2">
        <f t="shared" si="97"/>
        <v>114.15777899666236</v>
      </c>
      <c r="DQ49" s="2">
        <f t="shared" si="98"/>
        <v>121.20850312617598</v>
      </c>
      <c r="DR49" s="2">
        <f t="shared" si="99"/>
        <v>129.35444548809127</v>
      </c>
      <c r="DS49" s="2">
        <f t="shared" si="100"/>
        <v>131.29596424467775</v>
      </c>
      <c r="DT49" s="2">
        <f t="shared" si="101"/>
        <v>128.7990305573521</v>
      </c>
      <c r="DU49" s="2">
        <f t="shared" si="102"/>
        <v>126.72415913562224</v>
      </c>
      <c r="DV49" s="2">
        <f t="shared" si="103"/>
        <v>140.37515602987131</v>
      </c>
      <c r="DW49" s="2">
        <f t="shared" si="104"/>
        <v>124.6840783696112</v>
      </c>
      <c r="DX49" s="2">
        <f t="shared" si="105"/>
        <v>112.7937073137166</v>
      </c>
      <c r="DY49" s="2">
        <f t="shared" si="106"/>
        <v>100.95281287857433</v>
      </c>
      <c r="DZ49" s="2">
        <f t="shared" si="107"/>
        <v>104.76736862790162</v>
      </c>
      <c r="EB49" s="2">
        <f t="shared" si="108"/>
        <v>2.0911946987244622E-3</v>
      </c>
      <c r="EC49" s="2">
        <f t="shared" si="109"/>
        <v>9.8873767651978784E-4</v>
      </c>
      <c r="ED49" s="2">
        <f t="shared" si="110"/>
        <v>1.4324177287809233E-3</v>
      </c>
      <c r="EE49" s="2">
        <f t="shared" si="111"/>
        <v>1.9307653571145401E-3</v>
      </c>
      <c r="EF49" s="2">
        <f t="shared" si="112"/>
        <v>1.9953124921196865E-3</v>
      </c>
      <c r="EG49" s="2">
        <f t="shared" si="113"/>
        <v>1.8059790808774522E-3</v>
      </c>
      <c r="EH49" s="2">
        <f t="shared" si="114"/>
        <v>1.8032024199747714E-3</v>
      </c>
      <c r="EI49" s="2">
        <f t="shared" si="115"/>
        <v>1.9932797536401743E-3</v>
      </c>
      <c r="EJ49" s="2">
        <f t="shared" si="116"/>
        <v>2.0422907160041357E-3</v>
      </c>
      <c r="EK49" s="2">
        <f t="shared" si="117"/>
        <v>2.1575476808398529E-3</v>
      </c>
      <c r="EL49" s="2">
        <f t="shared" si="118"/>
        <v>2.0266222583737981E-3</v>
      </c>
      <c r="EM49" s="2">
        <f t="shared" si="119"/>
        <v>1.8432455091041745E-3</v>
      </c>
      <c r="EN49" s="2">
        <f t="shared" si="120"/>
        <v>1.6667630067422907E-3</v>
      </c>
      <c r="EO49" s="2">
        <f t="shared" si="121"/>
        <v>1.7636125299770901E-3</v>
      </c>
      <c r="EP49" s="2">
        <f t="shared" si="122"/>
        <v>1.4829242393019323E-3</v>
      </c>
    </row>
    <row r="50" spans="2:146" x14ac:dyDescent="0.25">
      <c r="B50" s="2">
        <v>28</v>
      </c>
      <c r="C50" s="49">
        <v>64.833299999999994</v>
      </c>
      <c r="D50" s="49">
        <v>78.962999999999994</v>
      </c>
      <c r="E50" s="49">
        <v>90.666700000000006</v>
      </c>
      <c r="F50" s="49">
        <v>100.53700000000001</v>
      </c>
      <c r="G50" s="49">
        <v>107.7778</v>
      </c>
      <c r="H50" s="49">
        <v>114.259</v>
      </c>
      <c r="I50" s="49">
        <v>120.18</v>
      </c>
      <c r="J50" s="49">
        <v>124.22199999999999</v>
      </c>
      <c r="K50" s="49">
        <v>124.41800000000001</v>
      </c>
      <c r="L50" s="49">
        <v>125.709</v>
      </c>
      <c r="M50" s="49">
        <v>130.75899999999999</v>
      </c>
      <c r="N50" s="49">
        <v>121.944</v>
      </c>
      <c r="O50" s="49">
        <v>118.11109999999999</v>
      </c>
      <c r="P50" s="49">
        <v>111.31480000000001</v>
      </c>
      <c r="Q50" s="49">
        <v>111.66670000000001</v>
      </c>
      <c r="T50" s="4">
        <f t="shared" si="3"/>
        <v>66.271874090781878</v>
      </c>
      <c r="U50" s="4">
        <f t="shared" si="4"/>
        <v>80.162891522651165</v>
      </c>
      <c r="V50" s="4">
        <f t="shared" si="5"/>
        <v>91.666239890284757</v>
      </c>
      <c r="W50" s="4">
        <f t="shared" si="6"/>
        <v>102.93063041405233</v>
      </c>
      <c r="X50" s="4">
        <f t="shared" si="7"/>
        <v>110.48041785990249</v>
      </c>
      <c r="Y50" s="4">
        <f t="shared" si="8"/>
        <v>117.13919755581819</v>
      </c>
      <c r="Z50" s="4">
        <f t="shared" si="9"/>
        <v>123.30705343157067</v>
      </c>
      <c r="AA50" s="4">
        <f t="shared" si="10"/>
        <v>125.85165026961334</v>
      </c>
      <c r="AB50" s="4">
        <f t="shared" si="11"/>
        <v>127.06115567616288</v>
      </c>
      <c r="AC50" s="4">
        <f t="shared" si="12"/>
        <v>129.2150009015615</v>
      </c>
      <c r="AD50" s="4">
        <f t="shared" si="13"/>
        <v>132.34451332461032</v>
      </c>
      <c r="AE50" s="4">
        <f t="shared" si="14"/>
        <v>125.37228858011287</v>
      </c>
      <c r="AF50" s="4">
        <f t="shared" si="15"/>
        <v>119.50360959510157</v>
      </c>
      <c r="AG50" s="4">
        <f t="shared" si="16"/>
        <v>114.36735236578365</v>
      </c>
      <c r="AH50" s="4">
        <f t="shared" si="17"/>
        <v>114.05898896146354</v>
      </c>
      <c r="AJ50" s="4">
        <f t="shared" si="18"/>
        <v>-1.4385740907818843</v>
      </c>
      <c r="AK50" s="4">
        <f t="shared" si="19"/>
        <v>-1.1998915226511713</v>
      </c>
      <c r="AL50" s="4">
        <f t="shared" si="20"/>
        <v>-0.99953989028475121</v>
      </c>
      <c r="AM50" s="4">
        <f t="shared" si="21"/>
        <v>-2.3936304140523248</v>
      </c>
      <c r="AN50" s="4">
        <f t="shared" si="22"/>
        <v>-2.7026178599024888</v>
      </c>
      <c r="AO50" s="4">
        <f t="shared" si="23"/>
        <v>-2.8801975558181852</v>
      </c>
      <c r="AP50" s="4">
        <f t="shared" si="24"/>
        <v>-3.1270534315706584</v>
      </c>
      <c r="AQ50" s="4">
        <f t="shared" si="25"/>
        <v>-1.6296502696133501</v>
      </c>
      <c r="AR50" s="4">
        <f t="shared" si="26"/>
        <v>-2.6431556761628769</v>
      </c>
      <c r="AS50" s="4">
        <f t="shared" si="27"/>
        <v>-3.5060009015614924</v>
      </c>
      <c r="AT50" s="4">
        <f t="shared" si="28"/>
        <v>-1.5855133246103321</v>
      </c>
      <c r="AU50" s="4">
        <f t="shared" si="29"/>
        <v>-3.4282885801128629</v>
      </c>
      <c r="AV50" s="4">
        <f t="shared" si="30"/>
        <v>-1.392509595101572</v>
      </c>
      <c r="AW50" s="4">
        <f t="shared" si="31"/>
        <v>-3.0525523657836402</v>
      </c>
      <c r="AX50" s="4">
        <f t="shared" si="32"/>
        <v>-2.3922889614635352</v>
      </c>
      <c r="AZ50" s="2">
        <f t="shared" si="33"/>
        <v>66.271873548322617</v>
      </c>
      <c r="BA50" s="2">
        <f t="shared" si="34"/>
        <v>80.162891522328749</v>
      </c>
      <c r="BB50" s="2">
        <f t="shared" si="35"/>
        <v>91.66623988998505</v>
      </c>
      <c r="BC50" s="2">
        <f t="shared" si="36"/>
        <v>102.93063041405148</v>
      </c>
      <c r="BD50" s="2">
        <f t="shared" si="37"/>
        <v>110.48041785989912</v>
      </c>
      <c r="BE50" s="2">
        <f t="shared" si="38"/>
        <v>117.13919755581765</v>
      </c>
      <c r="BF50" s="2">
        <f t="shared" si="39"/>
        <v>123.3070534315701</v>
      </c>
      <c r="BG50" s="2">
        <f t="shared" si="40"/>
        <v>125.85165026961222</v>
      </c>
      <c r="BH50" s="2">
        <f t="shared" si="41"/>
        <v>127.06115567616285</v>
      </c>
      <c r="BI50" s="2">
        <f t="shared" si="42"/>
        <v>129.21500090156121</v>
      </c>
      <c r="BJ50" s="2">
        <f t="shared" si="43"/>
        <v>132.34451332460472</v>
      </c>
      <c r="BK50" s="2">
        <f t="shared" si="44"/>
        <v>125.37228858010488</v>
      </c>
      <c r="BL50" s="2">
        <f t="shared" si="45"/>
        <v>119.50360959502936</v>
      </c>
      <c r="BM50" s="2">
        <f t="shared" si="46"/>
        <v>114.36735236569007</v>
      </c>
      <c r="BN50" s="2">
        <f t="shared" si="47"/>
        <v>114.05898896145213</v>
      </c>
      <c r="BP50" s="2">
        <f t="shared" si="48"/>
        <v>64.833299999999994</v>
      </c>
      <c r="BQ50" s="2">
        <f t="shared" si="49"/>
        <v>78.962999999999994</v>
      </c>
      <c r="BR50" s="2">
        <f t="shared" si="50"/>
        <v>90.666700000000006</v>
      </c>
      <c r="BS50" s="2">
        <f t="shared" si="51"/>
        <v>100.53700000000001</v>
      </c>
      <c r="BT50" s="2">
        <f t="shared" si="52"/>
        <v>107.7778</v>
      </c>
      <c r="BU50" s="2">
        <f t="shared" si="53"/>
        <v>114.259</v>
      </c>
      <c r="BV50" s="2">
        <f t="shared" si="54"/>
        <v>120.18</v>
      </c>
      <c r="BW50" s="2">
        <f t="shared" si="55"/>
        <v>124.22199999999999</v>
      </c>
      <c r="BX50" s="2">
        <f t="shared" si="56"/>
        <v>124.41800000000001</v>
      </c>
      <c r="BY50" s="2">
        <f t="shared" si="57"/>
        <v>125.709</v>
      </c>
      <c r="BZ50" s="2">
        <f t="shared" si="58"/>
        <v>130.75899999999999</v>
      </c>
      <c r="CA50" s="2">
        <f t="shared" si="59"/>
        <v>121.944</v>
      </c>
      <c r="CB50" s="2">
        <f t="shared" si="60"/>
        <v>118.11109999999999</v>
      </c>
      <c r="CC50" s="2">
        <f t="shared" si="61"/>
        <v>111.31480000000001</v>
      </c>
      <c r="CD50" s="2">
        <f t="shared" si="62"/>
        <v>111.66670000000001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66.278258327461955</v>
      </c>
      <c r="CW50" s="2">
        <f t="shared" si="79"/>
        <v>80.165377472258101</v>
      </c>
      <c r="CX50" s="2">
        <f t="shared" si="80"/>
        <v>91.664798747619813</v>
      </c>
      <c r="CY50" s="2">
        <f t="shared" si="81"/>
        <v>102.92422210359116</v>
      </c>
      <c r="CZ50" s="2">
        <f t="shared" si="82"/>
        <v>110.47253770183009</v>
      </c>
      <c r="DA50" s="2">
        <f t="shared" si="83"/>
        <v>117.13128946132599</v>
      </c>
      <c r="DB50" s="2">
        <f t="shared" si="84"/>
        <v>123.29530925414369</v>
      </c>
      <c r="DC50" s="2">
        <f t="shared" si="85"/>
        <v>125.83995550429637</v>
      </c>
      <c r="DD50" s="2">
        <f t="shared" si="86"/>
        <v>127.05743798782565</v>
      </c>
      <c r="DE50" s="2">
        <f t="shared" si="87"/>
        <v>129.2210771475583</v>
      </c>
      <c r="DF50" s="2">
        <f t="shared" si="88"/>
        <v>132.32694981649541</v>
      </c>
      <c r="DG50" s="2">
        <f t="shared" si="89"/>
        <v>125.37383621913139</v>
      </c>
      <c r="DH50" s="2">
        <f t="shared" si="90"/>
        <v>119.51597964555735</v>
      </c>
      <c r="DI50" s="2">
        <f t="shared" si="91"/>
        <v>114.39330247687197</v>
      </c>
      <c r="DJ50" s="2">
        <f t="shared" si="92"/>
        <v>114.07417724476454</v>
      </c>
      <c r="DL50" s="2">
        <f t="shared" si="93"/>
        <v>63.49316968859857</v>
      </c>
      <c r="DM50" s="2">
        <f t="shared" si="94"/>
        <v>77.872120515757544</v>
      </c>
      <c r="DN50" s="2">
        <f t="shared" si="95"/>
        <v>92.582491309874214</v>
      </c>
      <c r="DO50" s="2">
        <f t="shared" si="96"/>
        <v>105.95179729037662</v>
      </c>
      <c r="DP50" s="2">
        <f t="shared" si="97"/>
        <v>114.07506767645599</v>
      </c>
      <c r="DQ50" s="2">
        <f t="shared" si="98"/>
        <v>121.12553536355908</v>
      </c>
      <c r="DR50" s="2">
        <f t="shared" si="99"/>
        <v>129.23622878228784</v>
      </c>
      <c r="DS50" s="2">
        <f t="shared" si="100"/>
        <v>131.19184041771678</v>
      </c>
      <c r="DT50" s="2">
        <f t="shared" si="101"/>
        <v>128.71794601483737</v>
      </c>
      <c r="DU50" s="2">
        <f t="shared" si="102"/>
        <v>126.65206985255229</v>
      </c>
      <c r="DV50" s="2">
        <f t="shared" si="103"/>
        <v>140.23234098905172</v>
      </c>
      <c r="DW50" s="2">
        <f t="shared" si="104"/>
        <v>124.60795095565689</v>
      </c>
      <c r="DX50" s="2">
        <f t="shared" si="105"/>
        <v>112.74631036760117</v>
      </c>
      <c r="DY50" s="2">
        <f t="shared" si="106"/>
        <v>100.97152803107592</v>
      </c>
      <c r="DZ50" s="2">
        <f t="shared" si="107"/>
        <v>104.73191927143183</v>
      </c>
      <c r="EB50" s="2">
        <f t="shared" si="108"/>
        <v>2.2924868710582787E-3</v>
      </c>
      <c r="EC50" s="2">
        <f t="shared" si="109"/>
        <v>1.0840258970146639E-3</v>
      </c>
      <c r="ED50" s="2">
        <f t="shared" si="110"/>
        <v>1.5703977829913821E-3</v>
      </c>
      <c r="EE50" s="2">
        <f t="shared" si="111"/>
        <v>2.1166478336466657E-3</v>
      </c>
      <c r="EF50" s="2">
        <f t="shared" si="112"/>
        <v>2.1873955593785257E-3</v>
      </c>
      <c r="EG50" s="2">
        <f t="shared" si="113"/>
        <v>1.9798717167686893E-3</v>
      </c>
      <c r="EH50" s="2">
        <f t="shared" si="114"/>
        <v>1.9768282284879689E-3</v>
      </c>
      <c r="EI50" s="2">
        <f t="shared" si="115"/>
        <v>2.1851675633997613E-3</v>
      </c>
      <c r="EJ50" s="2">
        <f t="shared" si="116"/>
        <v>2.2388860979491907E-3</v>
      </c>
      <c r="EK50" s="2">
        <f t="shared" si="117"/>
        <v>2.3652116554535529E-3</v>
      </c>
      <c r="EL50" s="2">
        <f t="shared" si="118"/>
        <v>2.2217127180577246E-3</v>
      </c>
      <c r="EM50" s="2">
        <f t="shared" si="119"/>
        <v>2.0207191603175629E-3</v>
      </c>
      <c r="EN50" s="2">
        <f t="shared" si="120"/>
        <v>1.8272754576469524E-3</v>
      </c>
      <c r="EO50" s="2">
        <f t="shared" si="121"/>
        <v>1.9334337115179665E-3</v>
      </c>
      <c r="EP50" s="2">
        <f t="shared" si="122"/>
        <v>1.6257614974640655E-3</v>
      </c>
    </row>
    <row r="51" spans="2:146" x14ac:dyDescent="0.25">
      <c r="B51" s="2">
        <v>29</v>
      </c>
      <c r="C51" s="49">
        <v>65.648099999999999</v>
      </c>
      <c r="D51" s="49">
        <v>79</v>
      </c>
      <c r="E51" s="49">
        <v>91.129599999999996</v>
      </c>
      <c r="F51" s="49">
        <v>100.0926</v>
      </c>
      <c r="G51" s="49">
        <v>107.7963</v>
      </c>
      <c r="H51" s="49">
        <v>114.741</v>
      </c>
      <c r="I51" s="49">
        <v>121.26</v>
      </c>
      <c r="J51" s="49">
        <v>124.944</v>
      </c>
      <c r="K51" s="49">
        <v>124.636</v>
      </c>
      <c r="L51" s="49">
        <v>125.38200000000001</v>
      </c>
      <c r="M51" s="49">
        <v>130.44399999999999</v>
      </c>
      <c r="N51" s="49">
        <v>123.27800000000001</v>
      </c>
      <c r="O51" s="49">
        <v>116.9444</v>
      </c>
      <c r="P51" s="49">
        <v>112.5556</v>
      </c>
      <c r="Q51" s="49">
        <v>111.4074</v>
      </c>
      <c r="T51" s="4">
        <f t="shared" si="3"/>
        <v>66.266838576254827</v>
      </c>
      <c r="U51" s="4">
        <f t="shared" si="4"/>
        <v>80.135224708668588</v>
      </c>
      <c r="V51" s="4">
        <f t="shared" si="5"/>
        <v>91.631339331951821</v>
      </c>
      <c r="W51" s="4">
        <f t="shared" si="6"/>
        <v>102.89411080331554</v>
      </c>
      <c r="X51" s="4">
        <f t="shared" si="7"/>
        <v>110.45166776075321</v>
      </c>
      <c r="Y51" s="4">
        <f t="shared" si="8"/>
        <v>117.12019714322388</v>
      </c>
      <c r="Z51" s="4">
        <f t="shared" si="9"/>
        <v>123.28261062346147</v>
      </c>
      <c r="AA51" s="4">
        <f t="shared" si="10"/>
        <v>125.81876326392452</v>
      </c>
      <c r="AB51" s="4">
        <f t="shared" si="11"/>
        <v>126.99582990861046</v>
      </c>
      <c r="AC51" s="4">
        <f t="shared" si="12"/>
        <v>129.11881244179926</v>
      </c>
      <c r="AD51" s="4">
        <f t="shared" si="13"/>
        <v>132.37038229816207</v>
      </c>
      <c r="AE51" s="4">
        <f t="shared" si="14"/>
        <v>125.31278558238614</v>
      </c>
      <c r="AF51" s="4">
        <f t="shared" si="15"/>
        <v>119.3790443582192</v>
      </c>
      <c r="AG51" s="4">
        <f t="shared" si="16"/>
        <v>114.25567045526579</v>
      </c>
      <c r="AH51" s="4">
        <f t="shared" si="17"/>
        <v>113.90530968785961</v>
      </c>
      <c r="AJ51" s="4">
        <f t="shared" si="18"/>
        <v>-0.61873857625482742</v>
      </c>
      <c r="AK51" s="4">
        <f t="shared" si="19"/>
        <v>-1.1352247086685878</v>
      </c>
      <c r="AL51" s="4">
        <f t="shared" si="20"/>
        <v>-0.50173933195182485</v>
      </c>
      <c r="AM51" s="4">
        <f t="shared" si="21"/>
        <v>-2.8015108033155371</v>
      </c>
      <c r="AN51" s="4">
        <f t="shared" si="22"/>
        <v>-2.655367760753208</v>
      </c>
      <c r="AO51" s="4">
        <f t="shared" si="23"/>
        <v>-2.3791971432238768</v>
      </c>
      <c r="AP51" s="4">
        <f t="shared" si="24"/>
        <v>-2.0226106234614605</v>
      </c>
      <c r="AQ51" s="4">
        <f t="shared" si="25"/>
        <v>-0.87476326392452108</v>
      </c>
      <c r="AR51" s="4">
        <f t="shared" si="26"/>
        <v>-2.3598299086104646</v>
      </c>
      <c r="AS51" s="4">
        <f t="shared" si="27"/>
        <v>-3.736812441799259</v>
      </c>
      <c r="AT51" s="4">
        <f t="shared" si="28"/>
        <v>-1.926382298162082</v>
      </c>
      <c r="AU51" s="4">
        <f t="shared" si="29"/>
        <v>-2.0347855823861352</v>
      </c>
      <c r="AV51" s="4">
        <f t="shared" si="30"/>
        <v>-2.4346443582192023</v>
      </c>
      <c r="AW51" s="4">
        <f t="shared" si="31"/>
        <v>-1.7000704552657879</v>
      </c>
      <c r="AX51" s="4">
        <f t="shared" si="32"/>
        <v>-2.4979096878596181</v>
      </c>
      <c r="AZ51" s="2">
        <f t="shared" si="33"/>
        <v>66.266836749423263</v>
      </c>
      <c r="BA51" s="2">
        <f t="shared" si="34"/>
        <v>80.135224707319892</v>
      </c>
      <c r="BB51" s="2">
        <f t="shared" si="35"/>
        <v>91.631339330521257</v>
      </c>
      <c r="BC51" s="2">
        <f t="shared" si="36"/>
        <v>102.89411080330862</v>
      </c>
      <c r="BD51" s="2">
        <f t="shared" si="37"/>
        <v>110.45166776072698</v>
      </c>
      <c r="BE51" s="2">
        <f t="shared" si="38"/>
        <v>117.1201971432194</v>
      </c>
      <c r="BF51" s="2">
        <f t="shared" si="39"/>
        <v>123.28261062345682</v>
      </c>
      <c r="BG51" s="2">
        <f t="shared" si="40"/>
        <v>125.81876326391534</v>
      </c>
      <c r="BH51" s="2">
        <f t="shared" si="41"/>
        <v>126.99582990861016</v>
      </c>
      <c r="BI51" s="2">
        <f t="shared" si="42"/>
        <v>129.11881244179682</v>
      </c>
      <c r="BJ51" s="2">
        <f t="shared" si="43"/>
        <v>132.3703822981212</v>
      </c>
      <c r="BK51" s="2">
        <f t="shared" si="44"/>
        <v>125.31278558233041</v>
      </c>
      <c r="BL51" s="2">
        <f t="shared" si="45"/>
        <v>119.37904435780285</v>
      </c>
      <c r="BM51" s="2">
        <f t="shared" si="46"/>
        <v>114.25567045477818</v>
      </c>
      <c r="BN51" s="2">
        <f t="shared" si="47"/>
        <v>113.90530968779413</v>
      </c>
      <c r="BP51" s="2">
        <f t="shared" si="48"/>
        <v>65.648099999999999</v>
      </c>
      <c r="BQ51" s="2">
        <f t="shared" si="49"/>
        <v>79</v>
      </c>
      <c r="BR51" s="2">
        <f t="shared" si="50"/>
        <v>91.129599999999996</v>
      </c>
      <c r="BS51" s="2">
        <f t="shared" si="51"/>
        <v>100.0926</v>
      </c>
      <c r="BT51" s="2">
        <f t="shared" si="52"/>
        <v>107.7963</v>
      </c>
      <c r="BU51" s="2">
        <f t="shared" si="53"/>
        <v>114.741</v>
      </c>
      <c r="BV51" s="2">
        <f t="shared" si="54"/>
        <v>121.26</v>
      </c>
      <c r="BW51" s="2">
        <f t="shared" si="55"/>
        <v>124.944</v>
      </c>
      <c r="BX51" s="2">
        <f t="shared" si="56"/>
        <v>124.636</v>
      </c>
      <c r="BY51" s="2">
        <f t="shared" si="57"/>
        <v>125.38200000000001</v>
      </c>
      <c r="BZ51" s="2">
        <f t="shared" si="58"/>
        <v>130.44399999999999</v>
      </c>
      <c r="CA51" s="2">
        <f t="shared" si="59"/>
        <v>123.27800000000001</v>
      </c>
      <c r="CB51" s="2">
        <f t="shared" si="60"/>
        <v>116.9444</v>
      </c>
      <c r="CC51" s="2">
        <f t="shared" si="61"/>
        <v>112.5556</v>
      </c>
      <c r="CD51" s="2">
        <f t="shared" si="62"/>
        <v>111.4074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66.273824382333302</v>
      </c>
      <c r="CW51" s="2">
        <f t="shared" si="79"/>
        <v>80.137946744865346</v>
      </c>
      <c r="CX51" s="2">
        <f t="shared" si="80"/>
        <v>91.629799449015891</v>
      </c>
      <c r="CY51" s="2">
        <f t="shared" si="81"/>
        <v>102.8872080901243</v>
      </c>
      <c r="CZ51" s="2">
        <f t="shared" si="82"/>
        <v>110.4431570452348</v>
      </c>
      <c r="DA51" s="2">
        <f t="shared" si="83"/>
        <v>117.11166523135361</v>
      </c>
      <c r="DB51" s="2">
        <f t="shared" si="84"/>
        <v>123.26993705110502</v>
      </c>
      <c r="DC51" s="2">
        <f t="shared" si="85"/>
        <v>125.8061112651352</v>
      </c>
      <c r="DD51" s="2">
        <f t="shared" si="86"/>
        <v>126.99179231727213</v>
      </c>
      <c r="DE51" s="2">
        <f t="shared" si="87"/>
        <v>129.12541226599612</v>
      </c>
      <c r="DF51" s="2">
        <f t="shared" si="88"/>
        <v>132.35153613372481</v>
      </c>
      <c r="DG51" s="2">
        <f t="shared" si="89"/>
        <v>125.31451944365595</v>
      </c>
      <c r="DH51" s="2">
        <f t="shared" si="90"/>
        <v>119.39245295356093</v>
      </c>
      <c r="DI51" s="2">
        <f t="shared" si="91"/>
        <v>114.28384721277772</v>
      </c>
      <c r="DJ51" s="2">
        <f t="shared" si="92"/>
        <v>113.92175220800955</v>
      </c>
      <c r="DL51" s="2">
        <f t="shared" si="93"/>
        <v>63.493347626183116</v>
      </c>
      <c r="DM51" s="2">
        <f t="shared" si="94"/>
        <v>77.847607198315899</v>
      </c>
      <c r="DN51" s="2">
        <f t="shared" si="95"/>
        <v>92.52422340781375</v>
      </c>
      <c r="DO51" s="2">
        <f t="shared" si="96"/>
        <v>105.86202266273902</v>
      </c>
      <c r="DP51" s="2">
        <f t="shared" si="97"/>
        <v>113.99235635624962</v>
      </c>
      <c r="DQ51" s="2">
        <f t="shared" si="98"/>
        <v>121.04256760094218</v>
      </c>
      <c r="DR51" s="2">
        <f t="shared" si="99"/>
        <v>129.1180120764844</v>
      </c>
      <c r="DS51" s="2">
        <f t="shared" si="100"/>
        <v>131.0877165907558</v>
      </c>
      <c r="DT51" s="2">
        <f t="shared" si="101"/>
        <v>128.63686147232261</v>
      </c>
      <c r="DU51" s="2">
        <f t="shared" si="102"/>
        <v>126.57998056948233</v>
      </c>
      <c r="DV51" s="2">
        <f t="shared" si="103"/>
        <v>140.08952594823216</v>
      </c>
      <c r="DW51" s="2">
        <f t="shared" si="104"/>
        <v>124.53182354170258</v>
      </c>
      <c r="DX51" s="2">
        <f t="shared" si="105"/>
        <v>112.69891342148574</v>
      </c>
      <c r="DY51" s="2">
        <f t="shared" si="106"/>
        <v>100.99024318357752</v>
      </c>
      <c r="DZ51" s="2">
        <f t="shared" si="107"/>
        <v>104.69646991496207</v>
      </c>
      <c r="EB51" s="2">
        <f t="shared" si="108"/>
        <v>2.5131060328381243E-3</v>
      </c>
      <c r="EC51" s="2">
        <f t="shared" si="109"/>
        <v>1.1884864624371475E-3</v>
      </c>
      <c r="ED51" s="2">
        <f t="shared" si="110"/>
        <v>1.7216460831950206E-3</v>
      </c>
      <c r="EE51" s="2">
        <f t="shared" si="111"/>
        <v>2.3203843519721441E-3</v>
      </c>
      <c r="EF51" s="2">
        <f t="shared" si="112"/>
        <v>2.397925488648743E-3</v>
      </c>
      <c r="EG51" s="2">
        <f t="shared" si="113"/>
        <v>2.1704715771589216E-3</v>
      </c>
      <c r="EH51" s="2">
        <f t="shared" si="114"/>
        <v>2.1671357321501293E-3</v>
      </c>
      <c r="EI51" s="2">
        <f t="shared" si="115"/>
        <v>2.3954835698861031E-3</v>
      </c>
      <c r="EJ51" s="2">
        <f t="shared" si="116"/>
        <v>2.4543596393055483E-3</v>
      </c>
      <c r="EK51" s="2">
        <f t="shared" si="117"/>
        <v>2.5928113523353514E-3</v>
      </c>
      <c r="EL51" s="2">
        <f t="shared" si="118"/>
        <v>2.4355375036879219E-3</v>
      </c>
      <c r="EM51" s="2">
        <f t="shared" si="119"/>
        <v>2.2152426264386623E-3</v>
      </c>
      <c r="EN51" s="2">
        <f t="shared" si="120"/>
        <v>2.0032145464778241E-3</v>
      </c>
      <c r="EO51" s="2">
        <f t="shared" si="121"/>
        <v>2.119572535607048E-3</v>
      </c>
      <c r="EP51" s="2">
        <f t="shared" si="122"/>
        <v>1.7823324742933873E-3</v>
      </c>
    </row>
    <row r="52" spans="2:146" x14ac:dyDescent="0.25">
      <c r="B52" s="2">
        <v>30</v>
      </c>
      <c r="C52" s="49">
        <v>66.166700000000006</v>
      </c>
      <c r="D52" s="49">
        <v>79</v>
      </c>
      <c r="E52" s="49">
        <v>90.074100000000001</v>
      </c>
      <c r="F52" s="49">
        <v>100.31480000000001</v>
      </c>
      <c r="G52" s="49">
        <v>108.5</v>
      </c>
      <c r="H52" s="49">
        <v>114.48099999999999</v>
      </c>
      <c r="I52" s="49">
        <v>120.62</v>
      </c>
      <c r="J52" s="49">
        <v>123.70399999999999</v>
      </c>
      <c r="K52" s="49">
        <v>125.09099999999999</v>
      </c>
      <c r="L52" s="49">
        <v>127.4</v>
      </c>
      <c r="M52" s="49">
        <v>129.98099999999999</v>
      </c>
      <c r="N52" s="49">
        <v>122.741</v>
      </c>
      <c r="O52" s="49">
        <v>117.9444</v>
      </c>
      <c r="P52" s="49">
        <v>112.61109999999999</v>
      </c>
      <c r="Q52" s="49">
        <v>112.46299999999999</v>
      </c>
      <c r="T52" s="4">
        <f t="shared" si="3"/>
        <v>66.261749114311343</v>
      </c>
      <c r="U52" s="4">
        <f t="shared" si="4"/>
        <v>80.107535511648948</v>
      </c>
      <c r="V52" s="4">
        <f t="shared" si="5"/>
        <v>91.59644440505879</v>
      </c>
      <c r="W52" s="4">
        <f t="shared" si="6"/>
        <v>102.85762685102409</v>
      </c>
      <c r="X52" s="4">
        <f t="shared" si="7"/>
        <v>110.42296585596578</v>
      </c>
      <c r="Y52" s="4">
        <f t="shared" si="8"/>
        <v>117.10124338006651</v>
      </c>
      <c r="Z52" s="4">
        <f t="shared" si="9"/>
        <v>123.25823766642858</v>
      </c>
      <c r="AA52" s="4">
        <f t="shared" si="10"/>
        <v>125.78595190805476</v>
      </c>
      <c r="AB52" s="4">
        <f t="shared" si="11"/>
        <v>126.93053119101408</v>
      </c>
      <c r="AC52" s="4">
        <f t="shared" si="12"/>
        <v>129.02257963864062</v>
      </c>
      <c r="AD52" s="4">
        <f t="shared" si="13"/>
        <v>132.3963350624588</v>
      </c>
      <c r="AE52" s="4">
        <f t="shared" si="14"/>
        <v>125.25326110990505</v>
      </c>
      <c r="AF52" s="4">
        <f t="shared" si="15"/>
        <v>119.25439405707786</v>
      </c>
      <c r="AG52" s="4">
        <f t="shared" si="16"/>
        <v>114.14380088234688</v>
      </c>
      <c r="AH52" s="4">
        <f t="shared" si="17"/>
        <v>113.75152997129396</v>
      </c>
      <c r="AJ52" s="4">
        <f t="shared" si="18"/>
        <v>-9.504911431133678E-2</v>
      </c>
      <c r="AK52" s="4">
        <f t="shared" si="19"/>
        <v>-1.1075355116489476</v>
      </c>
      <c r="AL52" s="4">
        <f t="shared" si="20"/>
        <v>-1.5223444050587887</v>
      </c>
      <c r="AM52" s="4">
        <f t="shared" si="21"/>
        <v>-2.5428268510240883</v>
      </c>
      <c r="AN52" s="4">
        <f t="shared" si="22"/>
        <v>-1.922965855965785</v>
      </c>
      <c r="AO52" s="4">
        <f t="shared" si="23"/>
        <v>-2.6202433800665119</v>
      </c>
      <c r="AP52" s="4">
        <f t="shared" si="24"/>
        <v>-2.63823766642858</v>
      </c>
      <c r="AQ52" s="4">
        <f t="shared" si="25"/>
        <v>-2.0819519080547622</v>
      </c>
      <c r="AR52" s="4">
        <f t="shared" si="26"/>
        <v>-1.839531191014089</v>
      </c>
      <c r="AS52" s="4">
        <f t="shared" si="27"/>
        <v>-1.6225796386406159</v>
      </c>
      <c r="AT52" s="4">
        <f t="shared" si="28"/>
        <v>-2.4153350624588086</v>
      </c>
      <c r="AU52" s="4">
        <f t="shared" si="29"/>
        <v>-2.5122611099050545</v>
      </c>
      <c r="AV52" s="4">
        <f t="shared" si="30"/>
        <v>-1.3099940570778585</v>
      </c>
      <c r="AW52" s="4">
        <f t="shared" si="31"/>
        <v>-1.5327008823468873</v>
      </c>
      <c r="AX52" s="4">
        <f t="shared" si="32"/>
        <v>-1.2885299712939684</v>
      </c>
      <c r="AZ52" s="2">
        <f t="shared" si="33"/>
        <v>66.261743212568788</v>
      </c>
      <c r="BA52" s="2">
        <f t="shared" si="34"/>
        <v>80.107535506230647</v>
      </c>
      <c r="BB52" s="2">
        <f t="shared" si="35"/>
        <v>91.596444398550005</v>
      </c>
      <c r="BC52" s="2">
        <f t="shared" si="36"/>
        <v>102.85762685097177</v>
      </c>
      <c r="BD52" s="2">
        <f t="shared" si="37"/>
        <v>110.42296585577509</v>
      </c>
      <c r="BE52" s="2">
        <f t="shared" si="38"/>
        <v>117.10124338003158</v>
      </c>
      <c r="BF52" s="2">
        <f t="shared" si="39"/>
        <v>123.25823766639297</v>
      </c>
      <c r="BG52" s="2">
        <f t="shared" si="40"/>
        <v>125.78595190798525</v>
      </c>
      <c r="BH52" s="2">
        <f t="shared" si="41"/>
        <v>126.93053119101133</v>
      </c>
      <c r="BI52" s="2">
        <f t="shared" si="42"/>
        <v>129.02257963862067</v>
      </c>
      <c r="BJ52" s="2">
        <f t="shared" si="43"/>
        <v>132.39633506218033</v>
      </c>
      <c r="BK52" s="2">
        <f t="shared" si="44"/>
        <v>125.25326110954038</v>
      </c>
      <c r="BL52" s="2">
        <f t="shared" si="45"/>
        <v>119.25439405480986</v>
      </c>
      <c r="BM52" s="2">
        <f t="shared" si="46"/>
        <v>114.14380087993246</v>
      </c>
      <c r="BN52" s="2">
        <f t="shared" si="47"/>
        <v>113.75152997093775</v>
      </c>
      <c r="BP52" s="2">
        <f t="shared" si="48"/>
        <v>66.166700000000006</v>
      </c>
      <c r="BQ52" s="2">
        <f t="shared" si="49"/>
        <v>79</v>
      </c>
      <c r="BR52" s="2">
        <f t="shared" si="50"/>
        <v>90.074100000000001</v>
      </c>
      <c r="BS52" s="2">
        <f t="shared" si="51"/>
        <v>100.31480000000001</v>
      </c>
      <c r="BT52" s="2">
        <f t="shared" si="52"/>
        <v>108.5</v>
      </c>
      <c r="BU52" s="2">
        <f t="shared" si="53"/>
        <v>114.48099999999999</v>
      </c>
      <c r="BV52" s="2">
        <f t="shared" si="54"/>
        <v>120.62</v>
      </c>
      <c r="BW52" s="2">
        <f t="shared" si="55"/>
        <v>123.70399999999999</v>
      </c>
      <c r="BX52" s="2">
        <f t="shared" si="56"/>
        <v>125.09099999999999</v>
      </c>
      <c r="BY52" s="2">
        <f t="shared" si="57"/>
        <v>127.4</v>
      </c>
      <c r="BZ52" s="2">
        <f t="shared" si="58"/>
        <v>129.98099999999999</v>
      </c>
      <c r="CA52" s="2">
        <f t="shared" si="59"/>
        <v>122.741</v>
      </c>
      <c r="CB52" s="2">
        <f t="shared" si="60"/>
        <v>117.9444</v>
      </c>
      <c r="CC52" s="2">
        <f t="shared" si="61"/>
        <v>112.61109999999999</v>
      </c>
      <c r="CD52" s="2">
        <f t="shared" si="62"/>
        <v>112.46299999999999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66.269390437204649</v>
      </c>
      <c r="CW52" s="2">
        <f t="shared" si="79"/>
        <v>80.110516017472577</v>
      </c>
      <c r="CX52" s="2">
        <f t="shared" si="80"/>
        <v>91.59480015041197</v>
      </c>
      <c r="CY52" s="2">
        <f t="shared" si="81"/>
        <v>102.85019407665746</v>
      </c>
      <c r="CZ52" s="2">
        <f t="shared" si="82"/>
        <v>110.41377638863949</v>
      </c>
      <c r="DA52" s="2">
        <f t="shared" si="83"/>
        <v>117.09204100138123</v>
      </c>
      <c r="DB52" s="2">
        <f t="shared" si="84"/>
        <v>123.24456484806635</v>
      </c>
      <c r="DC52" s="2">
        <f t="shared" si="85"/>
        <v>125.77226702597403</v>
      </c>
      <c r="DD52" s="2">
        <f t="shared" si="86"/>
        <v>126.92614664671862</v>
      </c>
      <c r="DE52" s="2">
        <f t="shared" si="87"/>
        <v>129.0297473844339</v>
      </c>
      <c r="DF52" s="2">
        <f t="shared" si="88"/>
        <v>132.37612245095423</v>
      </c>
      <c r="DG52" s="2">
        <f t="shared" si="89"/>
        <v>125.2552026681805</v>
      </c>
      <c r="DH52" s="2">
        <f t="shared" si="90"/>
        <v>119.26892626156452</v>
      </c>
      <c r="DI52" s="2">
        <f t="shared" si="91"/>
        <v>114.17439194868346</v>
      </c>
      <c r="DJ52" s="2">
        <f t="shared" si="92"/>
        <v>113.76932717125456</v>
      </c>
      <c r="DL52" s="2">
        <f t="shared" si="93"/>
        <v>63.493525563767662</v>
      </c>
      <c r="DM52" s="2">
        <f t="shared" si="94"/>
        <v>77.823093880874254</v>
      </c>
      <c r="DN52" s="2">
        <f t="shared" si="95"/>
        <v>92.465955505753271</v>
      </c>
      <c r="DO52" s="2">
        <f t="shared" si="96"/>
        <v>105.77224803510143</v>
      </c>
      <c r="DP52" s="2">
        <f t="shared" si="97"/>
        <v>113.90964503604323</v>
      </c>
      <c r="DQ52" s="2">
        <f t="shared" si="98"/>
        <v>120.95959983832527</v>
      </c>
      <c r="DR52" s="2">
        <f t="shared" si="99"/>
        <v>128.999795370681</v>
      </c>
      <c r="DS52" s="2">
        <f t="shared" si="100"/>
        <v>130.98359276379483</v>
      </c>
      <c r="DT52" s="2">
        <f t="shared" si="101"/>
        <v>128.55577692980788</v>
      </c>
      <c r="DU52" s="2">
        <f t="shared" si="102"/>
        <v>126.50789128641237</v>
      </c>
      <c r="DV52" s="2">
        <f t="shared" si="103"/>
        <v>139.94671090741258</v>
      </c>
      <c r="DW52" s="2">
        <f t="shared" si="104"/>
        <v>124.45569612774827</v>
      </c>
      <c r="DX52" s="2">
        <f t="shared" si="105"/>
        <v>112.65151647537031</v>
      </c>
      <c r="DY52" s="2">
        <f t="shared" si="106"/>
        <v>101.00895833607912</v>
      </c>
      <c r="DZ52" s="2">
        <f t="shared" si="107"/>
        <v>104.66102055849228</v>
      </c>
      <c r="EB52" s="2">
        <f t="shared" si="108"/>
        <v>2.7548980172038585E-3</v>
      </c>
      <c r="EC52" s="2">
        <f t="shared" si="109"/>
        <v>1.303000086535618E-3</v>
      </c>
      <c r="ED52" s="2">
        <f t="shared" si="110"/>
        <v>1.887433886460402E-3</v>
      </c>
      <c r="EE52" s="2">
        <f t="shared" si="111"/>
        <v>2.5436814035649123E-3</v>
      </c>
      <c r="EF52" s="2">
        <f t="shared" si="112"/>
        <v>2.6286648791638318E-3</v>
      </c>
      <c r="EG52" s="2">
        <f t="shared" si="113"/>
        <v>2.3793765106894598E-3</v>
      </c>
      <c r="EH52" s="2">
        <f t="shared" si="114"/>
        <v>2.3757203595743573E-3</v>
      </c>
      <c r="EI52" s="2">
        <f t="shared" si="115"/>
        <v>2.6259886062946426E-3</v>
      </c>
      <c r="EJ52" s="2">
        <f t="shared" si="116"/>
        <v>2.6905147371137101E-3</v>
      </c>
      <c r="EK52" s="2">
        <f t="shared" si="117"/>
        <v>2.8422501263549831E-3</v>
      </c>
      <c r="EL52" s="2">
        <f t="shared" si="118"/>
        <v>2.6698864087465225E-3</v>
      </c>
      <c r="EM52" s="2">
        <f t="shared" si="119"/>
        <v>2.4284462251851061E-3</v>
      </c>
      <c r="EN52" s="2">
        <f t="shared" si="120"/>
        <v>2.1960566481706483E-3</v>
      </c>
      <c r="EO52" s="2">
        <f t="shared" si="121"/>
        <v>2.3235899136457069E-3</v>
      </c>
      <c r="EP52" s="2">
        <f t="shared" si="122"/>
        <v>1.9539527020159364E-3</v>
      </c>
    </row>
    <row r="53" spans="2:146" x14ac:dyDescent="0.25">
      <c r="B53" s="2">
        <v>31</v>
      </c>
      <c r="C53" s="49">
        <v>66.055599999999998</v>
      </c>
      <c r="D53" s="49">
        <v>78.777799999999999</v>
      </c>
      <c r="E53" s="49">
        <v>90.037000000000006</v>
      </c>
      <c r="F53" s="49">
        <v>100.5185</v>
      </c>
      <c r="G53" s="49">
        <v>109.9444</v>
      </c>
      <c r="H53" s="49">
        <v>114.259</v>
      </c>
      <c r="I53" s="49">
        <v>121.36</v>
      </c>
      <c r="J53" s="49">
        <v>123.944</v>
      </c>
      <c r="K53" s="49">
        <v>124.345</v>
      </c>
      <c r="L53" s="49">
        <v>127.05500000000001</v>
      </c>
      <c r="M53" s="49">
        <v>130.852</v>
      </c>
      <c r="N53" s="49">
        <v>122.815</v>
      </c>
      <c r="O53" s="49">
        <v>118.11109999999999</v>
      </c>
      <c r="P53" s="49">
        <v>112.4074</v>
      </c>
      <c r="Q53" s="49">
        <v>112</v>
      </c>
      <c r="T53" s="4">
        <f t="shared" si="3"/>
        <v>66.256605922333307</v>
      </c>
      <c r="U53" s="4">
        <f t="shared" si="4"/>
        <v>80.079821823788464</v>
      </c>
      <c r="V53" s="4">
        <f t="shared" si="5"/>
        <v>91.561555287721731</v>
      </c>
      <c r="W53" s="4">
        <f t="shared" si="6"/>
        <v>102.82118082090301</v>
      </c>
      <c r="X53" s="4">
        <f t="shared" si="7"/>
        <v>110.39431555435966</v>
      </c>
      <c r="Y53" s="4">
        <f t="shared" si="8"/>
        <v>117.08233944225213</v>
      </c>
      <c r="Z53" s="4">
        <f t="shared" si="9"/>
        <v>123.23393935941344</v>
      </c>
      <c r="AA53" s="4">
        <f t="shared" si="10"/>
        <v>125.75322185391681</v>
      </c>
      <c r="AB53" s="4">
        <f t="shared" si="11"/>
        <v>126.86526175154897</v>
      </c>
      <c r="AC53" s="4">
        <f t="shared" si="12"/>
        <v>128.92629883295885</v>
      </c>
      <c r="AD53" s="4">
        <f t="shared" si="13"/>
        <v>132.42237581350395</v>
      </c>
      <c r="AE53" s="4">
        <f t="shared" si="14"/>
        <v>125.19371276504148</v>
      </c>
      <c r="AF53" s="4">
        <f t="shared" si="15"/>
        <v>119.12965198482311</v>
      </c>
      <c r="AG53" s="4">
        <f t="shared" si="16"/>
        <v>114.0317282487847</v>
      </c>
      <c r="AH53" s="4">
        <f t="shared" si="17"/>
        <v>113.59764214149317</v>
      </c>
      <c r="AJ53" s="4">
        <f t="shared" si="18"/>
        <v>-0.20100592233330872</v>
      </c>
      <c r="AK53" s="4">
        <f t="shared" si="19"/>
        <v>-1.3020218237884649</v>
      </c>
      <c r="AL53" s="4">
        <f t="shared" si="20"/>
        <v>-1.524555287721725</v>
      </c>
      <c r="AM53" s="4">
        <f t="shared" si="21"/>
        <v>-2.3026808209030065</v>
      </c>
      <c r="AN53" s="4">
        <f t="shared" si="22"/>
        <v>-0.44991555435966291</v>
      </c>
      <c r="AO53" s="4">
        <f t="shared" si="23"/>
        <v>-2.8233394422521343</v>
      </c>
      <c r="AP53" s="4">
        <f t="shared" si="24"/>
        <v>-1.8739393594134413</v>
      </c>
      <c r="AQ53" s="4">
        <f t="shared" si="25"/>
        <v>-1.8092218539168101</v>
      </c>
      <c r="AR53" s="4">
        <f t="shared" si="26"/>
        <v>-2.520261751548972</v>
      </c>
      <c r="AS53" s="4">
        <f t="shared" si="27"/>
        <v>-1.8712988329588427</v>
      </c>
      <c r="AT53" s="4">
        <f t="shared" si="28"/>
        <v>-1.5703758135039436</v>
      </c>
      <c r="AU53" s="4">
        <f t="shared" si="29"/>
        <v>-2.3787127650414845</v>
      </c>
      <c r="AV53" s="4">
        <f t="shared" si="30"/>
        <v>-1.0185519848231195</v>
      </c>
      <c r="AW53" s="4">
        <f t="shared" si="31"/>
        <v>-1.6243282487847068</v>
      </c>
      <c r="AX53" s="4">
        <f t="shared" si="32"/>
        <v>-1.5976421414931679</v>
      </c>
      <c r="AZ53" s="2">
        <f t="shared" si="33"/>
        <v>66.256587632388573</v>
      </c>
      <c r="BA53" s="2">
        <f t="shared" si="34"/>
        <v>80.079821802882478</v>
      </c>
      <c r="BB53" s="2">
        <f t="shared" si="35"/>
        <v>91.561555259494142</v>
      </c>
      <c r="BC53" s="2">
        <f t="shared" si="36"/>
        <v>102.82118082053437</v>
      </c>
      <c r="BD53" s="2">
        <f t="shared" si="37"/>
        <v>110.39431555306771</v>
      </c>
      <c r="BE53" s="2">
        <f t="shared" si="38"/>
        <v>117.08233944199824</v>
      </c>
      <c r="BF53" s="2">
        <f t="shared" si="39"/>
        <v>123.23393935915917</v>
      </c>
      <c r="BG53" s="2">
        <f t="shared" si="40"/>
        <v>125.75322185342627</v>
      </c>
      <c r="BH53" s="2">
        <f t="shared" si="41"/>
        <v>126.86526175152571</v>
      </c>
      <c r="BI53" s="2">
        <f t="shared" si="42"/>
        <v>128.92629883280679</v>
      </c>
      <c r="BJ53" s="2">
        <f t="shared" si="43"/>
        <v>132.42237581172941</v>
      </c>
      <c r="BK53" s="2">
        <f t="shared" si="44"/>
        <v>125.19371276280528</v>
      </c>
      <c r="BL53" s="2">
        <f t="shared" si="45"/>
        <v>119.12965197315238</v>
      </c>
      <c r="BM53" s="2">
        <f t="shared" si="46"/>
        <v>114.0317282374242</v>
      </c>
      <c r="BN53" s="2">
        <f t="shared" si="47"/>
        <v>113.59764213965555</v>
      </c>
      <c r="BP53" s="2">
        <f t="shared" si="48"/>
        <v>66.055599999999998</v>
      </c>
      <c r="BQ53" s="2">
        <f t="shared" si="49"/>
        <v>78.777799999999999</v>
      </c>
      <c r="BR53" s="2">
        <f t="shared" si="50"/>
        <v>90.037000000000006</v>
      </c>
      <c r="BS53" s="2">
        <f t="shared" si="51"/>
        <v>100.5185</v>
      </c>
      <c r="BT53" s="2">
        <f t="shared" si="52"/>
        <v>109.9444</v>
      </c>
      <c r="BU53" s="2">
        <f t="shared" si="53"/>
        <v>114.259</v>
      </c>
      <c r="BV53" s="2">
        <f t="shared" si="54"/>
        <v>121.36</v>
      </c>
      <c r="BW53" s="2">
        <f t="shared" si="55"/>
        <v>123.944</v>
      </c>
      <c r="BX53" s="2">
        <f t="shared" si="56"/>
        <v>124.345</v>
      </c>
      <c r="BY53" s="2">
        <f t="shared" si="57"/>
        <v>127.05500000000001</v>
      </c>
      <c r="BZ53" s="2">
        <f t="shared" si="58"/>
        <v>130.852</v>
      </c>
      <c r="CA53" s="2">
        <f t="shared" si="59"/>
        <v>122.815</v>
      </c>
      <c r="CB53" s="2">
        <f t="shared" si="60"/>
        <v>118.11109999999999</v>
      </c>
      <c r="CC53" s="2">
        <f t="shared" si="61"/>
        <v>112.4074</v>
      </c>
      <c r="CD53" s="2">
        <f t="shared" si="62"/>
        <v>112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66.264956492075996</v>
      </c>
      <c r="CW53" s="2">
        <f t="shared" si="79"/>
        <v>80.083085290079822</v>
      </c>
      <c r="CX53" s="2">
        <f t="shared" si="80"/>
        <v>91.559800851808049</v>
      </c>
      <c r="CY53" s="2">
        <f t="shared" si="81"/>
        <v>102.8131800631906</v>
      </c>
      <c r="CZ53" s="2">
        <f t="shared" si="82"/>
        <v>110.38439573204418</v>
      </c>
      <c r="DA53" s="2">
        <f t="shared" si="83"/>
        <v>117.07241677140887</v>
      </c>
      <c r="DB53" s="2">
        <f t="shared" si="84"/>
        <v>123.21919264502768</v>
      </c>
      <c r="DC53" s="2">
        <f t="shared" si="85"/>
        <v>125.73842278681286</v>
      </c>
      <c r="DD53" s="2">
        <f t="shared" si="86"/>
        <v>126.8605009761651</v>
      </c>
      <c r="DE53" s="2">
        <f t="shared" si="87"/>
        <v>128.93408250287172</v>
      </c>
      <c r="DF53" s="2">
        <f t="shared" si="88"/>
        <v>132.40070876818365</v>
      </c>
      <c r="DG53" s="2">
        <f t="shared" si="89"/>
        <v>125.19588589270505</v>
      </c>
      <c r="DH53" s="2">
        <f t="shared" si="90"/>
        <v>119.14539956956808</v>
      </c>
      <c r="DI53" s="2">
        <f t="shared" si="91"/>
        <v>114.06493668458921</v>
      </c>
      <c r="DJ53" s="2">
        <f t="shared" si="92"/>
        <v>113.61690213449957</v>
      </c>
      <c r="DL53" s="2">
        <f t="shared" si="93"/>
        <v>63.493703501352208</v>
      </c>
      <c r="DM53" s="2">
        <f t="shared" si="94"/>
        <v>77.798580563432608</v>
      </c>
      <c r="DN53" s="2">
        <f t="shared" si="95"/>
        <v>92.407687603692793</v>
      </c>
      <c r="DO53" s="2">
        <f t="shared" si="96"/>
        <v>105.68247340746383</v>
      </c>
      <c r="DP53" s="2">
        <f t="shared" si="97"/>
        <v>113.82693371583686</v>
      </c>
      <c r="DQ53" s="2">
        <f t="shared" si="98"/>
        <v>120.87663207570837</v>
      </c>
      <c r="DR53" s="2">
        <f t="shared" si="99"/>
        <v>128.88157866487757</v>
      </c>
      <c r="DS53" s="2">
        <f t="shared" si="100"/>
        <v>130.87946893683389</v>
      </c>
      <c r="DT53" s="2">
        <f t="shared" si="101"/>
        <v>128.47469238729312</v>
      </c>
      <c r="DU53" s="2">
        <f t="shared" si="102"/>
        <v>126.43580200334242</v>
      </c>
      <c r="DV53" s="2">
        <f t="shared" si="103"/>
        <v>139.80389586659302</v>
      </c>
      <c r="DW53" s="2">
        <f t="shared" si="104"/>
        <v>124.37956871379394</v>
      </c>
      <c r="DX53" s="2">
        <f t="shared" si="105"/>
        <v>112.60411952925487</v>
      </c>
      <c r="DY53" s="2">
        <f t="shared" si="106"/>
        <v>101.02767348858072</v>
      </c>
      <c r="DZ53" s="2">
        <f t="shared" si="107"/>
        <v>104.62557120202251</v>
      </c>
      <c r="EB53" s="2">
        <f t="shared" si="108"/>
        <v>3.0198829610440258E-3</v>
      </c>
      <c r="EC53" s="2">
        <f t="shared" si="109"/>
        <v>1.4285316021828607E-3</v>
      </c>
      <c r="ED53" s="2">
        <f t="shared" si="110"/>
        <v>2.0691533181745989E-3</v>
      </c>
      <c r="EE53" s="2">
        <f t="shared" si="111"/>
        <v>2.7884068945839653E-3</v>
      </c>
      <c r="EF53" s="2">
        <f t="shared" si="112"/>
        <v>2.881542940191298E-3</v>
      </c>
      <c r="EG53" s="2">
        <f t="shared" si="113"/>
        <v>2.6083357001803554E-3</v>
      </c>
      <c r="EH53" s="2">
        <f t="shared" si="114"/>
        <v>2.6043286486993095E-3</v>
      </c>
      <c r="EI53" s="2">
        <f t="shared" si="115"/>
        <v>2.8786099524377262E-3</v>
      </c>
      <c r="EJ53" s="2">
        <f t="shared" si="116"/>
        <v>2.9493251715911875E-3</v>
      </c>
      <c r="EK53" s="2">
        <f t="shared" si="117"/>
        <v>3.1156109437638743E-3</v>
      </c>
      <c r="EL53" s="2">
        <f t="shared" si="118"/>
        <v>2.9267183522093993E-3</v>
      </c>
      <c r="EM53" s="2">
        <f t="shared" si="119"/>
        <v>2.6621146239660899E-3</v>
      </c>
      <c r="EN53" s="2">
        <f t="shared" si="120"/>
        <v>2.4074181687135415E-3</v>
      </c>
      <c r="EO53" s="2">
        <f t="shared" si="121"/>
        <v>2.5471946577836913E-3</v>
      </c>
      <c r="EP53" s="2">
        <f t="shared" si="122"/>
        <v>2.1420627256026649E-3</v>
      </c>
    </row>
    <row r="54" spans="2:146" x14ac:dyDescent="0.25">
      <c r="B54" s="2">
        <v>32</v>
      </c>
      <c r="C54" s="49">
        <v>65.240700000000004</v>
      </c>
      <c r="D54" s="49">
        <v>79.351900000000001</v>
      </c>
      <c r="E54" s="49">
        <v>90.092600000000004</v>
      </c>
      <c r="F54" s="49">
        <v>100.7037</v>
      </c>
      <c r="G54" s="49">
        <v>109.6296</v>
      </c>
      <c r="H54" s="49">
        <v>116.13</v>
      </c>
      <c r="I54" s="49">
        <v>120.18</v>
      </c>
      <c r="J54" s="49">
        <v>124.759</v>
      </c>
      <c r="K54" s="49">
        <v>124.673</v>
      </c>
      <c r="L54" s="49">
        <v>126.10899999999999</v>
      </c>
      <c r="M54" s="49">
        <v>129.96299999999999</v>
      </c>
      <c r="N54" s="49">
        <v>123.259</v>
      </c>
      <c r="O54" s="49">
        <v>117.3519</v>
      </c>
      <c r="P54" s="49">
        <v>113.11109999999999</v>
      </c>
      <c r="Q54" s="49">
        <v>112.66670000000001</v>
      </c>
      <c r="T54" s="4">
        <f t="shared" si="3"/>
        <v>66.251418588564604</v>
      </c>
      <c r="U54" s="4">
        <f t="shared" si="4"/>
        <v>80.052081359775272</v>
      </c>
      <c r="V54" s="4">
        <f t="shared" si="5"/>
        <v>91.52667217488623</v>
      </c>
      <c r="W54" s="4">
        <f t="shared" si="6"/>
        <v>102.78477508037484</v>
      </c>
      <c r="X54" s="4">
        <f t="shared" si="7"/>
        <v>110.36572047405861</v>
      </c>
      <c r="Y54" s="4">
        <f t="shared" si="8"/>
        <v>117.06348868200675</v>
      </c>
      <c r="Z54" s="4">
        <f t="shared" si="9"/>
        <v>123.20972077326603</v>
      </c>
      <c r="AA54" s="4">
        <f t="shared" si="10"/>
        <v>125.72057913522502</v>
      </c>
      <c r="AB54" s="4">
        <f t="shared" si="11"/>
        <v>126.80002399412945</v>
      </c>
      <c r="AC54" s="4">
        <f t="shared" si="12"/>
        <v>128.82996607725875</v>
      </c>
      <c r="AD54" s="4">
        <f t="shared" si="13"/>
        <v>132.44850877726338</v>
      </c>
      <c r="AE54" s="4">
        <f t="shared" si="14"/>
        <v>125.13413789553388</v>
      </c>
      <c r="AF54" s="4">
        <f t="shared" si="15"/>
        <v>119.00481095934705</v>
      </c>
      <c r="AG54" s="4">
        <f t="shared" si="16"/>
        <v>113.9194359639031</v>
      </c>
      <c r="AH54" s="4">
        <f t="shared" si="17"/>
        <v>113.44363799270393</v>
      </c>
      <c r="AJ54" s="4">
        <f t="shared" si="18"/>
        <v>-1.0107185885646004</v>
      </c>
      <c r="AK54" s="4">
        <f t="shared" si="19"/>
        <v>-0.70018135977527152</v>
      </c>
      <c r="AL54" s="4">
        <f t="shared" si="20"/>
        <v>-1.4340721748862251</v>
      </c>
      <c r="AM54" s="4">
        <f t="shared" si="21"/>
        <v>-2.0810750803748448</v>
      </c>
      <c r="AN54" s="4">
        <f t="shared" si="22"/>
        <v>-0.73612047405860892</v>
      </c>
      <c r="AO54" s="4">
        <f t="shared" si="23"/>
        <v>-0.93348868200675383</v>
      </c>
      <c r="AP54" s="4">
        <f t="shared" si="24"/>
        <v>-3.0297207732660212</v>
      </c>
      <c r="AQ54" s="4">
        <f t="shared" si="25"/>
        <v>-0.9615791352250227</v>
      </c>
      <c r="AR54" s="4">
        <f t="shared" si="26"/>
        <v>-2.1270239941294449</v>
      </c>
      <c r="AS54" s="4">
        <f t="shared" si="27"/>
        <v>-2.7209660772587512</v>
      </c>
      <c r="AT54" s="4">
        <f t="shared" si="28"/>
        <v>-2.4855087772633908</v>
      </c>
      <c r="AU54" s="4">
        <f t="shared" si="29"/>
        <v>-1.8751378955338822</v>
      </c>
      <c r="AV54" s="4">
        <f t="shared" si="30"/>
        <v>-1.6529109593470537</v>
      </c>
      <c r="AW54" s="4">
        <f t="shared" si="31"/>
        <v>-0.80833596390310447</v>
      </c>
      <c r="AX54" s="4">
        <f t="shared" si="32"/>
        <v>-0.77693799270392105</v>
      </c>
      <c r="AZ54" s="2">
        <f t="shared" si="33"/>
        <v>66.251364214111206</v>
      </c>
      <c r="BA54" s="2">
        <f t="shared" si="34"/>
        <v>80.052081282304997</v>
      </c>
      <c r="BB54" s="2">
        <f t="shared" si="35"/>
        <v>91.526672058196581</v>
      </c>
      <c r="BC54" s="2">
        <f t="shared" si="36"/>
        <v>102.78477507795363</v>
      </c>
      <c r="BD54" s="2">
        <f t="shared" si="37"/>
        <v>110.3657204659022</v>
      </c>
      <c r="BE54" s="2">
        <f t="shared" si="38"/>
        <v>117.06348868028772</v>
      </c>
      <c r="BF54" s="2">
        <f t="shared" si="39"/>
        <v>123.20972077157276</v>
      </c>
      <c r="BG54" s="2">
        <f t="shared" si="40"/>
        <v>125.72057913199914</v>
      </c>
      <c r="BH54" s="2">
        <f t="shared" si="41"/>
        <v>126.80002399394749</v>
      </c>
      <c r="BI54" s="2">
        <f t="shared" si="42"/>
        <v>128.82996607618182</v>
      </c>
      <c r="BJ54" s="2">
        <f t="shared" si="43"/>
        <v>132.44850876668744</v>
      </c>
      <c r="BK54" s="2">
        <f t="shared" si="44"/>
        <v>125.13413788268176</v>
      </c>
      <c r="BL54" s="2">
        <f t="shared" si="45"/>
        <v>119.00481090261603</v>
      </c>
      <c r="BM54" s="2">
        <f t="shared" si="46"/>
        <v>113.91943591310857</v>
      </c>
      <c r="BN54" s="2">
        <f t="shared" si="47"/>
        <v>113.44363798371378</v>
      </c>
      <c r="BP54" s="2">
        <f t="shared" si="48"/>
        <v>65.240700000000004</v>
      </c>
      <c r="BQ54" s="2">
        <f t="shared" si="49"/>
        <v>79.351900000000001</v>
      </c>
      <c r="BR54" s="2">
        <f t="shared" si="50"/>
        <v>90.092600000000004</v>
      </c>
      <c r="BS54" s="2">
        <f t="shared" si="51"/>
        <v>100.7037</v>
      </c>
      <c r="BT54" s="2">
        <f t="shared" si="52"/>
        <v>109.6296</v>
      </c>
      <c r="BU54" s="2">
        <f t="shared" si="53"/>
        <v>116.13</v>
      </c>
      <c r="BV54" s="2">
        <f t="shared" si="54"/>
        <v>120.18</v>
      </c>
      <c r="BW54" s="2">
        <f t="shared" si="55"/>
        <v>124.759</v>
      </c>
      <c r="BX54" s="2">
        <f t="shared" si="56"/>
        <v>124.673</v>
      </c>
      <c r="BY54" s="2">
        <f t="shared" si="57"/>
        <v>126.10899999999999</v>
      </c>
      <c r="BZ54" s="2">
        <f t="shared" si="58"/>
        <v>129.96299999999999</v>
      </c>
      <c r="CA54" s="2">
        <f t="shared" si="59"/>
        <v>123.259</v>
      </c>
      <c r="CB54" s="2">
        <f t="shared" si="60"/>
        <v>117.3519</v>
      </c>
      <c r="CC54" s="2">
        <f t="shared" si="61"/>
        <v>113.11109999999999</v>
      </c>
      <c r="CD54" s="2">
        <f t="shared" si="62"/>
        <v>112.66670000000001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66.260522546947342</v>
      </c>
      <c r="CW54" s="2">
        <f t="shared" si="79"/>
        <v>80.055654562687053</v>
      </c>
      <c r="CX54" s="2">
        <f t="shared" si="80"/>
        <v>91.524801553204142</v>
      </c>
      <c r="CY54" s="2">
        <f t="shared" si="81"/>
        <v>102.77616604972376</v>
      </c>
      <c r="CZ54" s="2">
        <f t="shared" si="82"/>
        <v>110.35501507544889</v>
      </c>
      <c r="DA54" s="2">
        <f t="shared" si="83"/>
        <v>117.05279254143649</v>
      </c>
      <c r="DB54" s="2">
        <f t="shared" si="84"/>
        <v>123.19382044198899</v>
      </c>
      <c r="DC54" s="2">
        <f t="shared" si="85"/>
        <v>125.70457854765168</v>
      </c>
      <c r="DD54" s="2">
        <f t="shared" si="86"/>
        <v>126.79485530561159</v>
      </c>
      <c r="DE54" s="2">
        <f t="shared" si="87"/>
        <v>128.8384176213095</v>
      </c>
      <c r="DF54" s="2">
        <f t="shared" si="88"/>
        <v>132.42529508541307</v>
      </c>
      <c r="DG54" s="2">
        <f t="shared" si="89"/>
        <v>125.13656911722961</v>
      </c>
      <c r="DH54" s="2">
        <f t="shared" si="90"/>
        <v>119.02187287757167</v>
      </c>
      <c r="DI54" s="2">
        <f t="shared" si="91"/>
        <v>113.95548142049496</v>
      </c>
      <c r="DJ54" s="2">
        <f t="shared" si="92"/>
        <v>113.46447709774458</v>
      </c>
      <c r="DL54" s="2">
        <f t="shared" si="93"/>
        <v>63.493881438936754</v>
      </c>
      <c r="DM54" s="2">
        <f t="shared" si="94"/>
        <v>77.774067245990977</v>
      </c>
      <c r="DN54" s="2">
        <f t="shared" si="95"/>
        <v>92.349419701632314</v>
      </c>
      <c r="DO54" s="2">
        <f t="shared" si="96"/>
        <v>105.59269877982624</v>
      </c>
      <c r="DP54" s="2">
        <f t="shared" si="97"/>
        <v>113.74422239563049</v>
      </c>
      <c r="DQ54" s="2">
        <f t="shared" si="98"/>
        <v>120.79366431309147</v>
      </c>
      <c r="DR54" s="2">
        <f t="shared" si="99"/>
        <v>128.76336195907416</v>
      </c>
      <c r="DS54" s="2">
        <f t="shared" si="100"/>
        <v>130.77534510987292</v>
      </c>
      <c r="DT54" s="2">
        <f t="shared" si="101"/>
        <v>128.39360784477839</v>
      </c>
      <c r="DU54" s="2">
        <f t="shared" si="102"/>
        <v>126.36371272027246</v>
      </c>
      <c r="DV54" s="2">
        <f t="shared" si="103"/>
        <v>139.66108082577344</v>
      </c>
      <c r="DW54" s="2">
        <f t="shared" si="104"/>
        <v>124.30344129983963</v>
      </c>
      <c r="DX54" s="2">
        <f t="shared" si="105"/>
        <v>112.55672258313945</v>
      </c>
      <c r="DY54" s="2">
        <f t="shared" si="106"/>
        <v>101.04638864108232</v>
      </c>
      <c r="DZ54" s="2">
        <f t="shared" si="107"/>
        <v>104.59012184555273</v>
      </c>
      <c r="EB54" s="2">
        <f t="shared" si="108"/>
        <v>3.31027136465749E-3</v>
      </c>
      <c r="EC54" s="2">
        <f t="shared" si="109"/>
        <v>1.5661379057983146E-3</v>
      </c>
      <c r="ED54" s="2">
        <f t="shared" si="110"/>
        <v>2.268328675531357E-3</v>
      </c>
      <c r="EE54" s="2">
        <f t="shared" si="111"/>
        <v>3.0566050725616646E-3</v>
      </c>
      <c r="EF54" s="2">
        <f t="shared" si="112"/>
        <v>3.1586708755094199E-3</v>
      </c>
      <c r="EG54" s="2">
        <f t="shared" si="113"/>
        <v>2.8592636968418871E-3</v>
      </c>
      <c r="EH54" s="2">
        <f t="shared" si="114"/>
        <v>2.8548722610299572E-3</v>
      </c>
      <c r="EI54" s="2">
        <f t="shared" si="115"/>
        <v>3.1554567048446037E-3</v>
      </c>
      <c r="EJ54" s="2">
        <f t="shared" si="116"/>
        <v>3.232950822143785E-3</v>
      </c>
      <c r="EK54" s="2">
        <f t="shared" si="117"/>
        <v>3.4151729057201393E-3</v>
      </c>
      <c r="EL54" s="2">
        <f t="shared" si="118"/>
        <v>3.2081769841364521E-3</v>
      </c>
      <c r="EM54" s="2">
        <f t="shared" si="119"/>
        <v>2.9182011416551534E-3</v>
      </c>
      <c r="EN54" s="2">
        <f t="shared" si="120"/>
        <v>2.6390685720535214E-3</v>
      </c>
      <c r="EO54" s="2">
        <f t="shared" si="121"/>
        <v>2.7922572098849166E-3</v>
      </c>
      <c r="EP54" s="2">
        <f t="shared" si="122"/>
        <v>2.3482397806481163E-3</v>
      </c>
    </row>
    <row r="55" spans="2:146" x14ac:dyDescent="0.25">
      <c r="B55" s="2">
        <v>33</v>
      </c>
      <c r="C55" s="49">
        <v>66.407399999999996</v>
      </c>
      <c r="D55" s="49">
        <v>79.425899999999999</v>
      </c>
      <c r="E55" s="49">
        <v>91.055599999999998</v>
      </c>
      <c r="F55" s="49">
        <v>100.96299999999999</v>
      </c>
      <c r="G55" s="49">
        <v>109.53700000000001</v>
      </c>
      <c r="H55" s="49">
        <v>116.352</v>
      </c>
      <c r="I55" s="49">
        <v>121.56</v>
      </c>
      <c r="J55" s="49">
        <v>125.51900000000001</v>
      </c>
      <c r="K55" s="49">
        <v>125.8</v>
      </c>
      <c r="L55" s="49">
        <v>128.14500000000001</v>
      </c>
      <c r="M55" s="49">
        <v>131.833</v>
      </c>
      <c r="N55" s="49">
        <v>123.907</v>
      </c>
      <c r="O55" s="49">
        <v>116.83329999999999</v>
      </c>
      <c r="P55" s="49">
        <v>112.46299999999999</v>
      </c>
      <c r="Q55" s="49">
        <v>112.7407</v>
      </c>
      <c r="T55" s="4">
        <f t="shared" si="3"/>
        <v>66.246221699736296</v>
      </c>
      <c r="U55" s="4">
        <f t="shared" si="4"/>
        <v>80.024311688020489</v>
      </c>
      <c r="V55" s="4">
        <f t="shared" si="5"/>
        <v>91.491795373223951</v>
      </c>
      <c r="W55" s="4">
        <f t="shared" si="6"/>
        <v>102.74841210483387</v>
      </c>
      <c r="X55" s="4">
        <f t="shared" si="7"/>
        <v>110.33718446811621</v>
      </c>
      <c r="Y55" s="4">
        <f t="shared" si="8"/>
        <v>117.04469463613177</v>
      </c>
      <c r="Z55" s="4">
        <f t="shared" si="9"/>
        <v>123.18558726189038</v>
      </c>
      <c r="AA55" s="4">
        <f t="shared" si="10"/>
        <v>125.68803019508424</v>
      </c>
      <c r="AB55" s="4">
        <f t="shared" si="11"/>
        <v>126.73482051171567</v>
      </c>
      <c r="AC55" s="4">
        <f t="shared" si="12"/>
        <v>128.73357711781907</v>
      </c>
      <c r="AD55" s="4">
        <f t="shared" si="13"/>
        <v>132.47473819622033</v>
      </c>
      <c r="AE55" s="4">
        <f t="shared" si="14"/>
        <v>125.07453359103921</v>
      </c>
      <c r="AF55" s="4">
        <f t="shared" si="15"/>
        <v>118.87986336378998</v>
      </c>
      <c r="AG55" s="4">
        <f t="shared" si="16"/>
        <v>113.80690621079576</v>
      </c>
      <c r="AH55" s="4">
        <f t="shared" si="17"/>
        <v>113.28950876406621</v>
      </c>
      <c r="AJ55" s="4">
        <f t="shared" si="18"/>
        <v>0.16117830026369973</v>
      </c>
      <c r="AK55" s="4">
        <f t="shared" si="19"/>
        <v>-0.59841168802049083</v>
      </c>
      <c r="AL55" s="4">
        <f t="shared" si="20"/>
        <v>-0.43619537322395274</v>
      </c>
      <c r="AM55" s="4">
        <f t="shared" si="21"/>
        <v>-1.7854121048338811</v>
      </c>
      <c r="AN55" s="4">
        <f t="shared" si="22"/>
        <v>-0.80018446811619981</v>
      </c>
      <c r="AO55" s="4">
        <f t="shared" si="23"/>
        <v>-0.69269463613176185</v>
      </c>
      <c r="AP55" s="4">
        <f t="shared" si="24"/>
        <v>-1.6255872618903737</v>
      </c>
      <c r="AQ55" s="4">
        <f t="shared" si="25"/>
        <v>-0.16903019508423256</v>
      </c>
      <c r="AR55" s="4">
        <f t="shared" si="26"/>
        <v>-0.93482051171567093</v>
      </c>
      <c r="AS55" s="4">
        <f t="shared" si="27"/>
        <v>-0.58857711781905664</v>
      </c>
      <c r="AT55" s="4">
        <f t="shared" si="28"/>
        <v>-0.64173819622033079</v>
      </c>
      <c r="AU55" s="4">
        <f t="shared" si="29"/>
        <v>-1.1675335910392164</v>
      </c>
      <c r="AV55" s="4">
        <f t="shared" si="30"/>
        <v>-2.0465633637899856</v>
      </c>
      <c r="AW55" s="4">
        <f t="shared" si="31"/>
        <v>-1.3439062107957653</v>
      </c>
      <c r="AX55" s="4">
        <f t="shared" si="32"/>
        <v>-0.54880876406620871</v>
      </c>
      <c r="AZ55" s="2">
        <f t="shared" si="33"/>
        <v>66.246066629733846</v>
      </c>
      <c r="BA55" s="2">
        <f t="shared" si="34"/>
        <v>80.024311412308151</v>
      </c>
      <c r="BB55" s="2">
        <f t="shared" si="35"/>
        <v>91.491794913417536</v>
      </c>
      <c r="BC55" s="2">
        <f t="shared" si="36"/>
        <v>102.74841209000903</v>
      </c>
      <c r="BD55" s="2">
        <f t="shared" si="37"/>
        <v>110.33718442013301</v>
      </c>
      <c r="BE55" s="2">
        <f t="shared" si="38"/>
        <v>117.04469462529251</v>
      </c>
      <c r="BF55" s="2">
        <f t="shared" si="39"/>
        <v>123.18558725137349</v>
      </c>
      <c r="BG55" s="2">
        <f t="shared" si="40"/>
        <v>125.6880301753182</v>
      </c>
      <c r="BH55" s="2">
        <f t="shared" si="41"/>
        <v>126.73482051039606</v>
      </c>
      <c r="BI55" s="2">
        <f t="shared" si="42"/>
        <v>128.73357711072913</v>
      </c>
      <c r="BJ55" s="2">
        <f t="shared" si="43"/>
        <v>132.47473813727075</v>
      </c>
      <c r="BK55" s="2">
        <f t="shared" si="44"/>
        <v>125.07453352180853</v>
      </c>
      <c r="BL55" s="2">
        <f t="shared" si="45"/>
        <v>118.87986310328884</v>
      </c>
      <c r="BM55" s="2">
        <f t="shared" si="46"/>
        <v>113.8069059949856</v>
      </c>
      <c r="BN55" s="2">
        <f t="shared" si="47"/>
        <v>113.28950872235687</v>
      </c>
      <c r="BP55" s="2">
        <f t="shared" si="48"/>
        <v>66.407399999999996</v>
      </c>
      <c r="BQ55" s="2">
        <f t="shared" si="49"/>
        <v>79.425899999999999</v>
      </c>
      <c r="BR55" s="2">
        <f t="shared" si="50"/>
        <v>91.055599999999998</v>
      </c>
      <c r="BS55" s="2">
        <f t="shared" si="51"/>
        <v>100.96299999999999</v>
      </c>
      <c r="BT55" s="2">
        <f t="shared" si="52"/>
        <v>109.53700000000001</v>
      </c>
      <c r="BU55" s="2">
        <f t="shared" si="53"/>
        <v>116.352</v>
      </c>
      <c r="BV55" s="2">
        <f t="shared" si="54"/>
        <v>121.56</v>
      </c>
      <c r="BW55" s="2">
        <f t="shared" si="55"/>
        <v>125.51900000000001</v>
      </c>
      <c r="BX55" s="2">
        <f t="shared" si="56"/>
        <v>125.8</v>
      </c>
      <c r="BY55" s="2">
        <f t="shared" si="57"/>
        <v>128.14500000000001</v>
      </c>
      <c r="BZ55" s="2">
        <f t="shared" si="58"/>
        <v>131.833</v>
      </c>
      <c r="CA55" s="2">
        <f t="shared" si="59"/>
        <v>123.907</v>
      </c>
      <c r="CB55" s="2">
        <f t="shared" si="60"/>
        <v>116.83329999999999</v>
      </c>
      <c r="CC55" s="2">
        <f t="shared" si="61"/>
        <v>112.46299999999999</v>
      </c>
      <c r="CD55" s="2">
        <f t="shared" si="62"/>
        <v>112.7407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66.256088601818689</v>
      </c>
      <c r="CW55" s="2">
        <f t="shared" si="79"/>
        <v>80.028223835294298</v>
      </c>
      <c r="CX55" s="2">
        <f t="shared" si="80"/>
        <v>91.489802254600221</v>
      </c>
      <c r="CY55" s="2">
        <f t="shared" si="81"/>
        <v>102.73915203625691</v>
      </c>
      <c r="CZ55" s="2">
        <f t="shared" si="82"/>
        <v>110.32563441885358</v>
      </c>
      <c r="DA55" s="2">
        <f t="shared" si="83"/>
        <v>117.03316831146411</v>
      </c>
      <c r="DB55" s="2">
        <f t="shared" si="84"/>
        <v>123.16844823895032</v>
      </c>
      <c r="DC55" s="2">
        <f t="shared" si="85"/>
        <v>125.67073430849051</v>
      </c>
      <c r="DD55" s="2">
        <f t="shared" si="86"/>
        <v>126.72920963505807</v>
      </c>
      <c r="DE55" s="2">
        <f t="shared" si="87"/>
        <v>128.74275273974732</v>
      </c>
      <c r="DF55" s="2">
        <f t="shared" si="88"/>
        <v>132.44988140264246</v>
      </c>
      <c r="DG55" s="2">
        <f t="shared" si="89"/>
        <v>125.07725234175416</v>
      </c>
      <c r="DH55" s="2">
        <f t="shared" si="90"/>
        <v>118.89834618557525</v>
      </c>
      <c r="DI55" s="2">
        <f t="shared" si="91"/>
        <v>113.84602615640071</v>
      </c>
      <c r="DJ55" s="2">
        <f t="shared" si="92"/>
        <v>113.31205206098959</v>
      </c>
      <c r="DL55" s="2">
        <f t="shared" si="93"/>
        <v>63.494059376521299</v>
      </c>
      <c r="DM55" s="2">
        <f t="shared" si="94"/>
        <v>77.749553928549332</v>
      </c>
      <c r="DN55" s="2">
        <f t="shared" si="95"/>
        <v>92.291151799571836</v>
      </c>
      <c r="DO55" s="2">
        <f t="shared" si="96"/>
        <v>105.50292415218864</v>
      </c>
      <c r="DP55" s="2">
        <f t="shared" si="97"/>
        <v>113.66151107542412</v>
      </c>
      <c r="DQ55" s="2">
        <f t="shared" si="98"/>
        <v>120.71069655047458</v>
      </c>
      <c r="DR55" s="2">
        <f t="shared" si="99"/>
        <v>128.64514525327073</v>
      </c>
      <c r="DS55" s="2">
        <f t="shared" si="100"/>
        <v>130.67122128291194</v>
      </c>
      <c r="DT55" s="2">
        <f t="shared" si="101"/>
        <v>128.31252330226366</v>
      </c>
      <c r="DU55" s="2">
        <f t="shared" si="102"/>
        <v>126.2916234372025</v>
      </c>
      <c r="DV55" s="2">
        <f t="shared" si="103"/>
        <v>139.51826578495388</v>
      </c>
      <c r="DW55" s="2">
        <f t="shared" si="104"/>
        <v>124.22731388588532</v>
      </c>
      <c r="DX55" s="2">
        <f t="shared" si="105"/>
        <v>112.50932563702402</v>
      </c>
      <c r="DY55" s="2">
        <f t="shared" si="106"/>
        <v>101.06510379358392</v>
      </c>
      <c r="DZ55" s="2">
        <f t="shared" si="107"/>
        <v>104.55467248908296</v>
      </c>
      <c r="EB55" s="2">
        <f t="shared" si="108"/>
        <v>3.6284815501035966E-3</v>
      </c>
      <c r="EC55" s="2">
        <f t="shared" si="109"/>
        <v>1.7169766338509566E-3</v>
      </c>
      <c r="ED55" s="2">
        <f t="shared" si="110"/>
        <v>2.4866287499805935E-3</v>
      </c>
      <c r="EE55" s="2">
        <f t="shared" si="111"/>
        <v>3.3505127643310355E-3</v>
      </c>
      <c r="EF55" s="2">
        <f t="shared" si="112"/>
        <v>3.4623586146933331E-3</v>
      </c>
      <c r="EG55" s="2">
        <f t="shared" si="113"/>
        <v>3.1342556954793879E-3</v>
      </c>
      <c r="EH55" s="2">
        <f t="shared" si="114"/>
        <v>3.1294432352864114E-3</v>
      </c>
      <c r="EI55" s="2">
        <f t="shared" si="115"/>
        <v>3.4588364925584383E-3</v>
      </c>
      <c r="EJ55" s="2">
        <f t="shared" si="116"/>
        <v>3.5437547557478112E-3</v>
      </c>
      <c r="EK55" s="2">
        <f t="shared" si="117"/>
        <v>3.7434292057347903E-3</v>
      </c>
      <c r="EL55" s="2">
        <f t="shared" si="118"/>
        <v>3.5166076551378959E-3</v>
      </c>
      <c r="EM55" s="2">
        <f t="shared" si="119"/>
        <v>3.1988433125392148E-3</v>
      </c>
      <c r="EN55" s="2">
        <f t="shared" si="120"/>
        <v>2.8929445673168464E-3</v>
      </c>
      <c r="EO55" s="2">
        <f t="shared" si="121"/>
        <v>3.0608245871926133E-3</v>
      </c>
      <c r="EP55" s="2">
        <f t="shared" si="122"/>
        <v>2.5742105212654999E-3</v>
      </c>
    </row>
    <row r="56" spans="2:146" x14ac:dyDescent="0.25">
      <c r="B56" s="2">
        <v>34</v>
      </c>
      <c r="C56" s="49">
        <v>66.277799999999999</v>
      </c>
      <c r="D56" s="49">
        <v>79.481499999999997</v>
      </c>
      <c r="E56" s="49">
        <v>91.166700000000006</v>
      </c>
      <c r="F56" s="49">
        <v>101.81480000000001</v>
      </c>
      <c r="G56" s="49">
        <v>110.4074</v>
      </c>
      <c r="H56" s="49">
        <v>116.70399999999999</v>
      </c>
      <c r="I56" s="49">
        <v>122.5</v>
      </c>
      <c r="J56" s="49">
        <v>125.593</v>
      </c>
      <c r="K56" s="49">
        <v>125.636</v>
      </c>
      <c r="L56" s="49">
        <v>127.309</v>
      </c>
      <c r="M56" s="49">
        <v>131.40700000000001</v>
      </c>
      <c r="N56" s="49">
        <v>124.185</v>
      </c>
      <c r="O56" s="49">
        <v>118.5556</v>
      </c>
      <c r="P56" s="49">
        <v>112.83329999999999</v>
      </c>
      <c r="Q56" s="49">
        <v>112.6296</v>
      </c>
      <c r="T56" s="4">
        <f t="shared" si="3"/>
        <v>66.24111220998779</v>
      </c>
      <c r="U56" s="4">
        <f t="shared" si="4"/>
        <v>79.996510365792517</v>
      </c>
      <c r="V56" s="4">
        <f t="shared" si="5"/>
        <v>91.456925638507542</v>
      </c>
      <c r="W56" s="4">
        <f t="shared" si="6"/>
        <v>102.71209450596946</v>
      </c>
      <c r="X56" s="4">
        <f t="shared" si="7"/>
        <v>110.30871172389708</v>
      </c>
      <c r="Y56" s="4">
        <f t="shared" si="8"/>
        <v>117.02596105311204</v>
      </c>
      <c r="Z56" s="4">
        <f t="shared" si="9"/>
        <v>123.16154449073174</v>
      </c>
      <c r="AA56" s="4">
        <f t="shared" si="10"/>
        <v>125.65558194748738</v>
      </c>
      <c r="AB56" s="4">
        <f t="shared" si="11"/>
        <v>126.6696541036133</v>
      </c>
      <c r="AC56" s="4">
        <f t="shared" si="12"/>
        <v>128.63712738988144</v>
      </c>
      <c r="AD56" s="4">
        <f t="shared" si="13"/>
        <v>132.50106838970839</v>
      </c>
      <c r="AE56" s="4">
        <f t="shared" si="14"/>
        <v>125.01489676428237</v>
      </c>
      <c r="AF56" s="4">
        <f t="shared" si="15"/>
        <v>118.7548014017158</v>
      </c>
      <c r="AG56" s="4">
        <f t="shared" si="16"/>
        <v>113.69412005193477</v>
      </c>
      <c r="AH56" s="4">
        <f t="shared" si="17"/>
        <v>113.13524515541707</v>
      </c>
      <c r="AJ56" s="4">
        <f t="shared" si="18"/>
        <v>3.6687790012209121E-2</v>
      </c>
      <c r="AK56" s="4">
        <f t="shared" si="19"/>
        <v>-0.51501036579252002</v>
      </c>
      <c r="AL56" s="4">
        <f t="shared" si="20"/>
        <v>-0.29022563850753613</v>
      </c>
      <c r="AM56" s="4">
        <f t="shared" si="21"/>
        <v>-0.89729450596945526</v>
      </c>
      <c r="AN56" s="4">
        <f t="shared" si="22"/>
        <v>9.8688276102919303E-2</v>
      </c>
      <c r="AO56" s="4">
        <f t="shared" si="23"/>
        <v>-0.32196105311204803</v>
      </c>
      <c r="AP56" s="4">
        <f t="shared" si="24"/>
        <v>-0.66154449073174248</v>
      </c>
      <c r="AQ56" s="4">
        <f t="shared" si="25"/>
        <v>-6.2581947487373668E-2</v>
      </c>
      <c r="AR56" s="4">
        <f t="shared" si="26"/>
        <v>-1.0336541036133013</v>
      </c>
      <c r="AS56" s="4">
        <f t="shared" si="27"/>
        <v>-1.3281273898814447</v>
      </c>
      <c r="AT56" s="4">
        <f t="shared" si="28"/>
        <v>-1.0940683897083829</v>
      </c>
      <c r="AU56" s="4">
        <f t="shared" si="29"/>
        <v>-0.82989676428236692</v>
      </c>
      <c r="AV56" s="4">
        <f t="shared" si="30"/>
        <v>-0.19920140171579703</v>
      </c>
      <c r="AW56" s="4">
        <f t="shared" si="31"/>
        <v>-0.86082005193478039</v>
      </c>
      <c r="AX56" s="4">
        <f t="shared" si="32"/>
        <v>-0.50564515541707067</v>
      </c>
      <c r="AZ56" s="2">
        <f t="shared" si="33"/>
        <v>66.240687970527546</v>
      </c>
      <c r="BA56" s="2">
        <f t="shared" si="34"/>
        <v>79.996509423394969</v>
      </c>
      <c r="BB56" s="2">
        <f t="shared" si="35"/>
        <v>91.456923911469787</v>
      </c>
      <c r="BC56" s="2">
        <f t="shared" si="36"/>
        <v>102.71209442134924</v>
      </c>
      <c r="BD56" s="2">
        <f t="shared" si="37"/>
        <v>110.30871146086047</v>
      </c>
      <c r="BE56" s="2">
        <f t="shared" si="38"/>
        <v>117.02596098946073</v>
      </c>
      <c r="BF56" s="2">
        <f t="shared" si="39"/>
        <v>123.16154442980802</v>
      </c>
      <c r="BG56" s="2">
        <f t="shared" si="40"/>
        <v>125.65558183464067</v>
      </c>
      <c r="BH56" s="2">
        <f t="shared" si="41"/>
        <v>126.66965409473838</v>
      </c>
      <c r="BI56" s="2">
        <f t="shared" si="42"/>
        <v>128.63712734649269</v>
      </c>
      <c r="BJ56" s="2">
        <f t="shared" si="43"/>
        <v>132.50106808240133</v>
      </c>
      <c r="BK56" s="2">
        <f t="shared" si="44"/>
        <v>125.01489641475314</v>
      </c>
      <c r="BL56" s="2">
        <f t="shared" si="45"/>
        <v>118.75480027174987</v>
      </c>
      <c r="BM56" s="2">
        <f t="shared" si="46"/>
        <v>113.69411918064581</v>
      </c>
      <c r="BN56" s="2">
        <f t="shared" si="47"/>
        <v>113.13524497190866</v>
      </c>
      <c r="BP56" s="2">
        <f t="shared" si="48"/>
        <v>66.277799999999999</v>
      </c>
      <c r="BQ56" s="2">
        <f t="shared" si="49"/>
        <v>79.481499999999997</v>
      </c>
      <c r="BR56" s="2">
        <f t="shared" si="50"/>
        <v>91.166700000000006</v>
      </c>
      <c r="BS56" s="2">
        <f t="shared" si="51"/>
        <v>101.81480000000001</v>
      </c>
      <c r="BT56" s="2">
        <f t="shared" si="52"/>
        <v>110.4074</v>
      </c>
      <c r="BU56" s="2">
        <f t="shared" si="53"/>
        <v>116.70399999999999</v>
      </c>
      <c r="BV56" s="2">
        <f t="shared" si="54"/>
        <v>122.5</v>
      </c>
      <c r="BW56" s="2">
        <f t="shared" si="55"/>
        <v>125.593</v>
      </c>
      <c r="BX56" s="2">
        <f t="shared" si="56"/>
        <v>125.636</v>
      </c>
      <c r="BY56" s="2">
        <f t="shared" si="57"/>
        <v>127.309</v>
      </c>
      <c r="BZ56" s="2">
        <f t="shared" si="58"/>
        <v>131.40700000000001</v>
      </c>
      <c r="CA56" s="2">
        <f t="shared" si="59"/>
        <v>124.185</v>
      </c>
      <c r="CB56" s="2">
        <f t="shared" si="60"/>
        <v>118.5556</v>
      </c>
      <c r="CC56" s="2">
        <f t="shared" si="61"/>
        <v>112.83329999999999</v>
      </c>
      <c r="CD56" s="2">
        <f t="shared" si="62"/>
        <v>112.6296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66.251654656690036</v>
      </c>
      <c r="CW56" s="2">
        <f t="shared" si="79"/>
        <v>80.000793107901529</v>
      </c>
      <c r="CX56" s="2">
        <f t="shared" si="80"/>
        <v>91.4548029559963</v>
      </c>
      <c r="CY56" s="2">
        <f t="shared" si="81"/>
        <v>102.70213802279005</v>
      </c>
      <c r="CZ56" s="2">
        <f t="shared" si="82"/>
        <v>110.29625376225827</v>
      </c>
      <c r="DA56" s="2">
        <f t="shared" si="83"/>
        <v>117.01354408149173</v>
      </c>
      <c r="DB56" s="2">
        <f t="shared" si="84"/>
        <v>123.14307603591165</v>
      </c>
      <c r="DC56" s="2">
        <f t="shared" si="85"/>
        <v>125.63689006932934</v>
      </c>
      <c r="DD56" s="2">
        <f t="shared" si="86"/>
        <v>126.66356396450455</v>
      </c>
      <c r="DE56" s="2">
        <f t="shared" si="87"/>
        <v>128.6470878581851</v>
      </c>
      <c r="DF56" s="2">
        <f t="shared" si="88"/>
        <v>132.47446771987188</v>
      </c>
      <c r="DG56" s="2">
        <f t="shared" si="89"/>
        <v>125.01793556627871</v>
      </c>
      <c r="DH56" s="2">
        <f t="shared" si="90"/>
        <v>118.77481949357883</v>
      </c>
      <c r="DI56" s="2">
        <f t="shared" si="91"/>
        <v>113.73657089230646</v>
      </c>
      <c r="DJ56" s="2">
        <f t="shared" si="92"/>
        <v>113.1596270242346</v>
      </c>
      <c r="DL56" s="2">
        <f t="shared" si="93"/>
        <v>63.494237314105838</v>
      </c>
      <c r="DM56" s="2">
        <f t="shared" si="94"/>
        <v>77.725040611107687</v>
      </c>
      <c r="DN56" s="2">
        <f t="shared" si="95"/>
        <v>92.232883897511357</v>
      </c>
      <c r="DO56" s="2">
        <f t="shared" si="96"/>
        <v>105.41314952455105</v>
      </c>
      <c r="DP56" s="2">
        <f t="shared" si="97"/>
        <v>113.57879975521774</v>
      </c>
      <c r="DQ56" s="2">
        <f t="shared" si="98"/>
        <v>120.62772878785768</v>
      </c>
      <c r="DR56" s="2">
        <f t="shared" si="99"/>
        <v>128.52692854746732</v>
      </c>
      <c r="DS56" s="2">
        <f t="shared" si="100"/>
        <v>130.56709745595097</v>
      </c>
      <c r="DT56" s="2">
        <f t="shared" si="101"/>
        <v>128.2314387597489</v>
      </c>
      <c r="DU56" s="2">
        <f t="shared" si="102"/>
        <v>126.21953415413255</v>
      </c>
      <c r="DV56" s="2">
        <f t="shared" si="103"/>
        <v>139.3754507441343</v>
      </c>
      <c r="DW56" s="2">
        <f t="shared" si="104"/>
        <v>124.151186471931</v>
      </c>
      <c r="DX56" s="2">
        <f t="shared" si="105"/>
        <v>112.46192869090859</v>
      </c>
      <c r="DY56" s="2">
        <f t="shared" si="106"/>
        <v>101.08381894608551</v>
      </c>
      <c r="DZ56" s="2">
        <f t="shared" si="107"/>
        <v>104.51922313261318</v>
      </c>
      <c r="EB56" s="2">
        <f t="shared" si="108"/>
        <v>3.9771586234436012E-3</v>
      </c>
      <c r="EC56" s="2">
        <f t="shared" si="109"/>
        <v>1.8823156351981578E-3</v>
      </c>
      <c r="ED56" s="2">
        <f t="shared" si="110"/>
        <v>2.7258802527107256E-3</v>
      </c>
      <c r="EE56" s="2">
        <f t="shared" si="111"/>
        <v>3.6725770262215005E-3</v>
      </c>
      <c r="EF56" s="2">
        <f t="shared" si="112"/>
        <v>3.7951329939932585E-3</v>
      </c>
      <c r="EG56" s="2">
        <f t="shared" si="113"/>
        <v>3.4356041480457216E-3</v>
      </c>
      <c r="EH56" s="2">
        <f t="shared" si="114"/>
        <v>3.4303305777290305E-3</v>
      </c>
      <c r="EI56" s="2">
        <f t="shared" si="115"/>
        <v>3.791273641359583E-3</v>
      </c>
      <c r="EJ56" s="2">
        <f t="shared" si="116"/>
        <v>3.8843217916992704E-3</v>
      </c>
      <c r="EK56" s="2">
        <f t="shared" si="117"/>
        <v>4.1031066277879401E-3</v>
      </c>
      <c r="EL56" s="2">
        <f t="shared" si="118"/>
        <v>3.8545758533138999E-3</v>
      </c>
      <c r="EM56" s="2">
        <f t="shared" si="119"/>
        <v>3.5063798109352725E-3</v>
      </c>
      <c r="EN56" s="2">
        <f t="shared" si="120"/>
        <v>3.171165549149286E-3</v>
      </c>
      <c r="EO56" s="2">
        <f t="shared" si="121"/>
        <v>3.3551366407142446E-3</v>
      </c>
      <c r="EP56" s="2">
        <f t="shared" si="122"/>
        <v>2.8218648840673826E-3</v>
      </c>
    </row>
    <row r="57" spans="2:146" x14ac:dyDescent="0.25">
      <c r="B57" s="2">
        <v>35</v>
      </c>
      <c r="C57" s="49">
        <v>66.555599999999998</v>
      </c>
      <c r="D57" s="49">
        <v>79.388900000000007</v>
      </c>
      <c r="E57" s="49">
        <v>91.592600000000004</v>
      </c>
      <c r="F57" s="49">
        <v>102.38890000000001</v>
      </c>
      <c r="G57" s="49">
        <v>109.83329999999999</v>
      </c>
      <c r="H57" s="49">
        <v>117.63</v>
      </c>
      <c r="I57" s="49">
        <v>121.9</v>
      </c>
      <c r="J57" s="49">
        <v>126.833</v>
      </c>
      <c r="K57" s="49">
        <v>125.56399999999999</v>
      </c>
      <c r="L57" s="49">
        <v>127.309</v>
      </c>
      <c r="M57" s="49">
        <v>132.09299999999999</v>
      </c>
      <c r="N57" s="49">
        <v>124.759</v>
      </c>
      <c r="O57" s="49">
        <v>119.03700000000001</v>
      </c>
      <c r="P57" s="49">
        <v>113.0185</v>
      </c>
      <c r="Q57" s="49">
        <v>111.5926</v>
      </c>
      <c r="T57" s="4">
        <f t="shared" si="3"/>
        <v>66.23633407893827</v>
      </c>
      <c r="U57" s="4">
        <f t="shared" si="4"/>
        <v>79.968675380509652</v>
      </c>
      <c r="V57" s="4">
        <f t="shared" si="5"/>
        <v>91.422065282072438</v>
      </c>
      <c r="W57" s="4">
        <f t="shared" si="6"/>
        <v>102.67582518027076</v>
      </c>
      <c r="X57" s="4">
        <f t="shared" si="7"/>
        <v>110.2803072019606</v>
      </c>
      <c r="Y57" s="4">
        <f t="shared" si="8"/>
        <v>117.00729201703125</v>
      </c>
      <c r="Z57" s="4">
        <f t="shared" si="9"/>
        <v>123.13759855475901</v>
      </c>
      <c r="AA57" s="4">
        <f t="shared" si="10"/>
        <v>125.62324200084001</v>
      </c>
      <c r="AB57" s="4">
        <f t="shared" si="11"/>
        <v>126.60452781210401</v>
      </c>
      <c r="AC57" s="4">
        <f t="shared" si="12"/>
        <v>128.54061208509458</v>
      </c>
      <c r="AD57" s="4">
        <f t="shared" si="13"/>
        <v>132.52750415849076</v>
      </c>
      <c r="AE57" s="4">
        <f t="shared" si="14"/>
        <v>124.95522459883531</v>
      </c>
      <c r="AF57" s="4">
        <f t="shared" si="15"/>
        <v>118.62961813595639</v>
      </c>
      <c r="AG57" s="4">
        <f t="shared" si="16"/>
        <v>113.58105802213781</v>
      </c>
      <c r="AH57" s="4">
        <f t="shared" si="17"/>
        <v>112.98083747829881</v>
      </c>
      <c r="AJ57" s="4">
        <f t="shared" si="18"/>
        <v>0.31926592106172791</v>
      </c>
      <c r="AK57" s="4">
        <f t="shared" si="19"/>
        <v>-0.57977538050964483</v>
      </c>
      <c r="AL57" s="4">
        <f t="shared" si="20"/>
        <v>0.17053471792756625</v>
      </c>
      <c r="AM57" s="4">
        <f t="shared" si="21"/>
        <v>-0.28692518027075664</v>
      </c>
      <c r="AN57" s="4">
        <f t="shared" si="22"/>
        <v>-0.44700720196060217</v>
      </c>
      <c r="AO57" s="4">
        <f t="shared" si="23"/>
        <v>0.6227079829687483</v>
      </c>
      <c r="AP57" s="4">
        <f t="shared" si="24"/>
        <v>-1.2375985547590034</v>
      </c>
      <c r="AQ57" s="4">
        <f t="shared" si="25"/>
        <v>1.20975799915999</v>
      </c>
      <c r="AR57" s="4">
        <f t="shared" si="26"/>
        <v>-1.0405278121040169</v>
      </c>
      <c r="AS57" s="4">
        <f t="shared" si="27"/>
        <v>-1.2316120850945822</v>
      </c>
      <c r="AT57" s="4">
        <f t="shared" si="28"/>
        <v>-0.43450415849076762</v>
      </c>
      <c r="AU57" s="4">
        <f t="shared" si="29"/>
        <v>-0.19622459883531462</v>
      </c>
      <c r="AV57" s="4">
        <f t="shared" si="30"/>
        <v>0.40738186404361443</v>
      </c>
      <c r="AW57" s="4">
        <f t="shared" si="31"/>
        <v>-0.56255802213780726</v>
      </c>
      <c r="AX57" s="4">
        <f t="shared" si="32"/>
        <v>-1.3882374782988052</v>
      </c>
      <c r="AZ57" s="2">
        <f t="shared" si="33"/>
        <v>66.235220695625884</v>
      </c>
      <c r="BA57" s="2">
        <f t="shared" si="34"/>
        <v>79.968672286875574</v>
      </c>
      <c r="BB57" s="2">
        <f t="shared" si="35"/>
        <v>91.4220590988796</v>
      </c>
      <c r="BC57" s="2">
        <f t="shared" si="36"/>
        <v>102.67582472998693</v>
      </c>
      <c r="BD57" s="2">
        <f t="shared" si="37"/>
        <v>110.28030585832965</v>
      </c>
      <c r="BE57" s="2">
        <f t="shared" si="38"/>
        <v>117.0072916689291</v>
      </c>
      <c r="BF57" s="2">
        <f t="shared" si="39"/>
        <v>123.13759822558639</v>
      </c>
      <c r="BG57" s="2">
        <f t="shared" si="40"/>
        <v>125.62324140055784</v>
      </c>
      <c r="BH57" s="2">
        <f t="shared" si="41"/>
        <v>126.60452775675182</v>
      </c>
      <c r="BI57" s="2">
        <f t="shared" si="42"/>
        <v>128.54061183826903</v>
      </c>
      <c r="BJ57" s="2">
        <f t="shared" si="43"/>
        <v>132.52750266020627</v>
      </c>
      <c r="BK57" s="2">
        <f t="shared" si="44"/>
        <v>124.95522294485792</v>
      </c>
      <c r="BL57" s="2">
        <f t="shared" si="45"/>
        <v>118.6296135058837</v>
      </c>
      <c r="BM57" s="2">
        <f t="shared" si="46"/>
        <v>113.5810546795111</v>
      </c>
      <c r="BN57" s="2">
        <f t="shared" si="47"/>
        <v>112.98083671264202</v>
      </c>
      <c r="BP57" s="2">
        <f t="shared" si="48"/>
        <v>66.555599999999998</v>
      </c>
      <c r="BQ57" s="2">
        <f t="shared" si="49"/>
        <v>79.388900000000007</v>
      </c>
      <c r="BR57" s="2">
        <f t="shared" si="50"/>
        <v>91.592600000000004</v>
      </c>
      <c r="BS57" s="2">
        <f t="shared" si="51"/>
        <v>102.38890000000001</v>
      </c>
      <c r="BT57" s="2">
        <f t="shared" si="52"/>
        <v>109.83329999999999</v>
      </c>
      <c r="BU57" s="2">
        <f t="shared" si="53"/>
        <v>117.63</v>
      </c>
      <c r="BV57" s="2">
        <f t="shared" si="54"/>
        <v>121.9</v>
      </c>
      <c r="BW57" s="2">
        <f t="shared" si="55"/>
        <v>126.833</v>
      </c>
      <c r="BX57" s="2">
        <f t="shared" si="56"/>
        <v>125.56399999999999</v>
      </c>
      <c r="BY57" s="2">
        <f t="shared" si="57"/>
        <v>127.309</v>
      </c>
      <c r="BZ57" s="2">
        <f t="shared" si="58"/>
        <v>132.09299999999999</v>
      </c>
      <c r="CA57" s="2">
        <f t="shared" si="59"/>
        <v>124.759</v>
      </c>
      <c r="CB57" s="2">
        <f t="shared" si="60"/>
        <v>119.03700000000001</v>
      </c>
      <c r="CC57" s="2">
        <f t="shared" si="61"/>
        <v>113.0185</v>
      </c>
      <c r="CD57" s="2">
        <f t="shared" si="62"/>
        <v>111.5926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66.247220711561383</v>
      </c>
      <c r="CW57" s="2">
        <f t="shared" si="79"/>
        <v>79.97336238050876</v>
      </c>
      <c r="CX57" s="2">
        <f t="shared" si="80"/>
        <v>91.419803657392379</v>
      </c>
      <c r="CY57" s="2">
        <f t="shared" si="81"/>
        <v>102.66512400932321</v>
      </c>
      <c r="CZ57" s="2">
        <f t="shared" si="82"/>
        <v>110.26687310566297</v>
      </c>
      <c r="DA57" s="2">
        <f t="shared" si="83"/>
        <v>116.99391985151937</v>
      </c>
      <c r="DB57" s="2">
        <f t="shared" si="84"/>
        <v>123.11770383287298</v>
      </c>
      <c r="DC57" s="2">
        <f t="shared" si="85"/>
        <v>125.60304583016817</v>
      </c>
      <c r="DD57" s="2">
        <f t="shared" si="86"/>
        <v>126.59791829395104</v>
      </c>
      <c r="DE57" s="2">
        <f t="shared" si="87"/>
        <v>128.55142297662292</v>
      </c>
      <c r="DF57" s="2">
        <f t="shared" si="88"/>
        <v>132.4990540371013</v>
      </c>
      <c r="DG57" s="2">
        <f t="shared" si="89"/>
        <v>124.95861879080327</v>
      </c>
      <c r="DH57" s="2">
        <f t="shared" si="90"/>
        <v>118.6512928015824</v>
      </c>
      <c r="DI57" s="2">
        <f t="shared" si="91"/>
        <v>113.62711562821221</v>
      </c>
      <c r="DJ57" s="2">
        <f t="shared" si="92"/>
        <v>113.0072019874796</v>
      </c>
      <c r="DL57" s="2">
        <f t="shared" si="93"/>
        <v>63.494415251690384</v>
      </c>
      <c r="DM57" s="2">
        <f t="shared" si="94"/>
        <v>77.700527293666042</v>
      </c>
      <c r="DN57" s="2">
        <f t="shared" si="95"/>
        <v>92.174615995450893</v>
      </c>
      <c r="DO57" s="2">
        <f t="shared" si="96"/>
        <v>105.32337489691345</v>
      </c>
      <c r="DP57" s="2">
        <f t="shared" si="97"/>
        <v>113.49608843501137</v>
      </c>
      <c r="DQ57" s="2">
        <f t="shared" si="98"/>
        <v>120.54476102524077</v>
      </c>
      <c r="DR57" s="2">
        <f t="shared" si="99"/>
        <v>128.40871184166389</v>
      </c>
      <c r="DS57" s="2">
        <f t="shared" si="100"/>
        <v>130.46297362899</v>
      </c>
      <c r="DT57" s="2">
        <f t="shared" si="101"/>
        <v>128.15035421723417</v>
      </c>
      <c r="DU57" s="2">
        <f t="shared" si="102"/>
        <v>126.14744487106259</v>
      </c>
      <c r="DV57" s="2">
        <f t="shared" si="103"/>
        <v>139.23263570331474</v>
      </c>
      <c r="DW57" s="2">
        <f t="shared" si="104"/>
        <v>124.07505905797669</v>
      </c>
      <c r="DX57" s="2">
        <f t="shared" si="105"/>
        <v>112.41453174479315</v>
      </c>
      <c r="DY57" s="2">
        <f t="shared" si="106"/>
        <v>101.10253409858711</v>
      </c>
      <c r="DZ57" s="2">
        <f t="shared" si="107"/>
        <v>104.48377377614339</v>
      </c>
      <c r="EB57" s="2">
        <f t="shared" si="108"/>
        <v>4.3591950504438372E-3</v>
      </c>
      <c r="EC57" s="2">
        <f t="shared" si="109"/>
        <v>2.0635433078017929E-3</v>
      </c>
      <c r="ED57" s="2">
        <f t="shared" si="110"/>
        <v>2.9880824325428787E-3</v>
      </c>
      <c r="EE57" s="2">
        <f t="shared" si="111"/>
        <v>4.0254743123312817E-3</v>
      </c>
      <c r="EF57" s="2">
        <f t="shared" si="112"/>
        <v>4.1597574942149251E-3</v>
      </c>
      <c r="EG57" s="2">
        <f t="shared" si="113"/>
        <v>3.7658168179139128E-3</v>
      </c>
      <c r="EH57" s="2">
        <f t="shared" si="114"/>
        <v>3.7600382914507553E-3</v>
      </c>
      <c r="EI57" s="2">
        <f t="shared" si="115"/>
        <v>4.1555288937763848E-3</v>
      </c>
      <c r="EJ57" s="2">
        <f t="shared" si="116"/>
        <v>4.2574786512311457E-3</v>
      </c>
      <c r="EK57" s="2">
        <f t="shared" si="117"/>
        <v>4.4971866960283489E-3</v>
      </c>
      <c r="EL57" s="2">
        <f t="shared" si="118"/>
        <v>4.2248872168117249E-3</v>
      </c>
      <c r="EM57" s="2">
        <f t="shared" si="119"/>
        <v>3.8433688399202902E-3</v>
      </c>
      <c r="EN57" s="2">
        <f t="shared" si="120"/>
        <v>3.4760503891846156E-3</v>
      </c>
      <c r="EO57" s="2">
        <f t="shared" si="121"/>
        <v>3.6776437274301231E-3</v>
      </c>
      <c r="EP57" s="2">
        <f t="shared" si="122"/>
        <v>3.0932711796081143E-3</v>
      </c>
    </row>
    <row r="58" spans="2:146" x14ac:dyDescent="0.25">
      <c r="B58" s="2">
        <v>36</v>
      </c>
      <c r="C58" s="49">
        <v>67.240700000000004</v>
      </c>
      <c r="D58" s="49">
        <v>80.166700000000006</v>
      </c>
      <c r="E58" s="49">
        <v>90.925899999999999</v>
      </c>
      <c r="F58" s="49">
        <v>101.1296</v>
      </c>
      <c r="G58" s="49">
        <v>110.61109999999999</v>
      </c>
      <c r="H58" s="49">
        <v>116.185</v>
      </c>
      <c r="I58" s="49">
        <v>122.74</v>
      </c>
      <c r="J58" s="49">
        <v>126.51900000000001</v>
      </c>
      <c r="K58" s="49">
        <v>126.636</v>
      </c>
      <c r="L58" s="49">
        <v>128</v>
      </c>
      <c r="M58" s="49">
        <v>132.37</v>
      </c>
      <c r="N58" s="49">
        <v>125.074</v>
      </c>
      <c r="O58" s="49">
        <v>118.81480000000001</v>
      </c>
      <c r="P58" s="49">
        <v>112.4259</v>
      </c>
      <c r="Q58" s="49">
        <v>112.2037</v>
      </c>
      <c r="T58" s="4">
        <f t="shared" si="3"/>
        <v>66.232459612803424</v>
      </c>
      <c r="U58" s="4">
        <f t="shared" si="4"/>
        <v>79.940806444535085</v>
      </c>
      <c r="V58" s="4">
        <f t="shared" si="5"/>
        <v>91.387221575184526</v>
      </c>
      <c r="W58" s="4">
        <f t="shared" si="6"/>
        <v>102.63960799467746</v>
      </c>
      <c r="X58" s="4">
        <f t="shared" si="7"/>
        <v>110.25197850840084</v>
      </c>
      <c r="Y58" s="4">
        <f t="shared" si="8"/>
        <v>116.98869251664581</v>
      </c>
      <c r="Z58" s="4">
        <f t="shared" si="9"/>
        <v>123.11375650564958</v>
      </c>
      <c r="AA58" s="4">
        <f t="shared" si="10"/>
        <v>125.59101959757695</v>
      </c>
      <c r="AB58" s="4">
        <f t="shared" si="11"/>
        <v>126.53944505718098</v>
      </c>
      <c r="AC58" s="4">
        <f t="shared" si="12"/>
        <v>128.44402656629782</v>
      </c>
      <c r="AD58" s="4">
        <f t="shared" si="13"/>
        <v>132.55405260146782</v>
      </c>
      <c r="AE58" s="4">
        <f t="shared" si="14"/>
        <v>124.89551644343511</v>
      </c>
      <c r="AF58" s="4">
        <f t="shared" si="15"/>
        <v>118.50431119001669</v>
      </c>
      <c r="AG58" s="4">
        <f t="shared" si="16"/>
        <v>113.46770229548264</v>
      </c>
      <c r="AH58" s="4">
        <f t="shared" si="17"/>
        <v>112.82627628458842</v>
      </c>
      <c r="AJ58" s="4">
        <f t="shared" si="18"/>
        <v>1.0082403871965795</v>
      </c>
      <c r="AK58" s="4">
        <f t="shared" si="19"/>
        <v>0.22589355546492129</v>
      </c>
      <c r="AL58" s="4">
        <f t="shared" si="20"/>
        <v>-0.46132157518452743</v>
      </c>
      <c r="AM58" s="4">
        <f t="shared" si="21"/>
        <v>-1.5100079946774656</v>
      </c>
      <c r="AN58" s="4">
        <f t="shared" si="22"/>
        <v>0.3591214915991543</v>
      </c>
      <c r="AO58" s="4">
        <f t="shared" si="23"/>
        <v>-0.80369251664581043</v>
      </c>
      <c r="AP58" s="4">
        <f t="shared" si="24"/>
        <v>-0.37375650564958107</v>
      </c>
      <c r="AQ58" s="4">
        <f t="shared" si="25"/>
        <v>0.92798040242306001</v>
      </c>
      <c r="AR58" s="4">
        <f t="shared" si="26"/>
        <v>9.6554942819011558E-2</v>
      </c>
      <c r="AS58" s="4">
        <f t="shared" si="27"/>
        <v>-0.444026566297822</v>
      </c>
      <c r="AT58" s="4">
        <f t="shared" si="28"/>
        <v>-0.18405260146781188</v>
      </c>
      <c r="AU58" s="4">
        <f t="shared" si="29"/>
        <v>0.17848355656488479</v>
      </c>
      <c r="AV58" s="4">
        <f t="shared" si="30"/>
        <v>0.31048880998331185</v>
      </c>
      <c r="AW58" s="4">
        <f t="shared" si="31"/>
        <v>-1.0418022954826398</v>
      </c>
      <c r="AX58" s="4">
        <f t="shared" si="32"/>
        <v>-0.62257628458841907</v>
      </c>
      <c r="AZ58" s="2">
        <f t="shared" si="33"/>
        <v>66.229656576437549</v>
      </c>
      <c r="BA58" s="2">
        <f t="shared" si="34"/>
        <v>79.940796691033185</v>
      </c>
      <c r="BB58" s="2">
        <f t="shared" si="35"/>
        <v>91.387200473948312</v>
      </c>
      <c r="BC58" s="2">
        <f t="shared" si="36"/>
        <v>102.63960576096792</v>
      </c>
      <c r="BD58" s="2">
        <f t="shared" si="37"/>
        <v>110.25197211281264</v>
      </c>
      <c r="BE58" s="2">
        <f t="shared" si="38"/>
        <v>116.98869074369212</v>
      </c>
      <c r="BF58" s="2">
        <f t="shared" si="39"/>
        <v>123.11375484683091</v>
      </c>
      <c r="BG58" s="2">
        <f t="shared" si="40"/>
        <v>125.59101662235597</v>
      </c>
      <c r="BH58" s="2">
        <f t="shared" si="41"/>
        <v>126.5394447370294</v>
      </c>
      <c r="BI58" s="2">
        <f t="shared" si="42"/>
        <v>128.44402526108703</v>
      </c>
      <c r="BJ58" s="2">
        <f t="shared" si="43"/>
        <v>132.55404576949843</v>
      </c>
      <c r="BK58" s="2">
        <f t="shared" si="44"/>
        <v>124.8955091078157</v>
      </c>
      <c r="BL58" s="2">
        <f t="shared" si="45"/>
        <v>118.50429326840691</v>
      </c>
      <c r="BM58" s="2">
        <f t="shared" si="46"/>
        <v>113.46769010982699</v>
      </c>
      <c r="BN58" s="2">
        <f t="shared" si="47"/>
        <v>112.82627325510954</v>
      </c>
      <c r="BP58" s="2">
        <f t="shared" si="48"/>
        <v>67.240700000000004</v>
      </c>
      <c r="BQ58" s="2">
        <f t="shared" si="49"/>
        <v>80.166700000000006</v>
      </c>
      <c r="BR58" s="2">
        <f t="shared" si="50"/>
        <v>90.925899999999999</v>
      </c>
      <c r="BS58" s="2">
        <f t="shared" si="51"/>
        <v>101.1296</v>
      </c>
      <c r="BT58" s="2">
        <f t="shared" si="52"/>
        <v>110.61109999999999</v>
      </c>
      <c r="BU58" s="2">
        <f t="shared" si="53"/>
        <v>116.185</v>
      </c>
      <c r="BV58" s="2">
        <f t="shared" si="54"/>
        <v>122.74</v>
      </c>
      <c r="BW58" s="2">
        <f t="shared" si="55"/>
        <v>126.51900000000001</v>
      </c>
      <c r="BX58" s="2">
        <f t="shared" si="56"/>
        <v>126.636</v>
      </c>
      <c r="BY58" s="2">
        <f t="shared" si="57"/>
        <v>128</v>
      </c>
      <c r="BZ58" s="2">
        <f t="shared" si="58"/>
        <v>132.37</v>
      </c>
      <c r="CA58" s="2">
        <f t="shared" si="59"/>
        <v>125.074</v>
      </c>
      <c r="CB58" s="2">
        <f t="shared" si="60"/>
        <v>118.81480000000001</v>
      </c>
      <c r="CC58" s="2">
        <f t="shared" si="61"/>
        <v>112.4259</v>
      </c>
      <c r="CD58" s="2">
        <f t="shared" si="62"/>
        <v>112.2037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66.242786766432729</v>
      </c>
      <c r="CW58" s="2">
        <f t="shared" si="79"/>
        <v>79.945931653116006</v>
      </c>
      <c r="CX58" s="2">
        <f t="shared" si="80"/>
        <v>91.384804358788458</v>
      </c>
      <c r="CY58" s="2">
        <f t="shared" si="81"/>
        <v>102.62810999585635</v>
      </c>
      <c r="CZ58" s="2">
        <f t="shared" si="82"/>
        <v>110.23749244906767</v>
      </c>
      <c r="DA58" s="2">
        <f t="shared" si="83"/>
        <v>116.97429562154699</v>
      </c>
      <c r="DB58" s="2">
        <f t="shared" si="84"/>
        <v>123.09233162983431</v>
      </c>
      <c r="DC58" s="2">
        <f t="shared" si="85"/>
        <v>125.569201591007</v>
      </c>
      <c r="DD58" s="2">
        <f t="shared" si="86"/>
        <v>126.53227262339752</v>
      </c>
      <c r="DE58" s="2">
        <f t="shared" si="87"/>
        <v>128.4557580950607</v>
      </c>
      <c r="DF58" s="2">
        <f t="shared" si="88"/>
        <v>132.52364035433072</v>
      </c>
      <c r="DG58" s="2">
        <f t="shared" si="89"/>
        <v>124.89930201532782</v>
      </c>
      <c r="DH58" s="2">
        <f t="shared" si="90"/>
        <v>118.52776610958598</v>
      </c>
      <c r="DI58" s="2">
        <f t="shared" si="91"/>
        <v>113.51766036411796</v>
      </c>
      <c r="DJ58" s="2">
        <f t="shared" si="92"/>
        <v>112.85477695072461</v>
      </c>
      <c r="DL58" s="2">
        <f t="shared" si="93"/>
        <v>63.49459318927493</v>
      </c>
      <c r="DM58" s="2">
        <f t="shared" si="94"/>
        <v>77.676013976224397</v>
      </c>
      <c r="DN58" s="2">
        <f t="shared" si="95"/>
        <v>92.116348093390414</v>
      </c>
      <c r="DO58" s="2">
        <f t="shared" si="96"/>
        <v>105.23360026927585</v>
      </c>
      <c r="DP58" s="2">
        <f t="shared" si="97"/>
        <v>113.413377114805</v>
      </c>
      <c r="DQ58" s="2">
        <f t="shared" si="98"/>
        <v>120.46179326262387</v>
      </c>
      <c r="DR58" s="2">
        <f t="shared" si="99"/>
        <v>128.29049513586045</v>
      </c>
      <c r="DS58" s="2">
        <f t="shared" si="100"/>
        <v>130.35884980202903</v>
      </c>
      <c r="DT58" s="2">
        <f t="shared" si="101"/>
        <v>128.06926967471941</v>
      </c>
      <c r="DU58" s="2">
        <f t="shared" si="102"/>
        <v>126.07535558799262</v>
      </c>
      <c r="DV58" s="2">
        <f t="shared" si="103"/>
        <v>139.08982066249519</v>
      </c>
      <c r="DW58" s="2">
        <f t="shared" si="104"/>
        <v>123.99893164402238</v>
      </c>
      <c r="DX58" s="2">
        <f t="shared" si="105"/>
        <v>112.36713479867772</v>
      </c>
      <c r="DY58" s="2">
        <f t="shared" si="106"/>
        <v>101.12124925108871</v>
      </c>
      <c r="DZ58" s="2">
        <f t="shared" si="107"/>
        <v>104.44832441967363</v>
      </c>
      <c r="EB58" s="2">
        <f t="shared" si="108"/>
        <v>4.777752959003876E-3</v>
      </c>
      <c r="EC58" s="2">
        <f t="shared" si="109"/>
        <v>2.262179873342185E-3</v>
      </c>
      <c r="ED58" s="2">
        <f t="shared" si="110"/>
        <v>3.2754229808929078E-3</v>
      </c>
      <c r="EE58" s="2">
        <f t="shared" si="111"/>
        <v>4.4121312709767451E-3</v>
      </c>
      <c r="EF58" s="2">
        <f t="shared" si="112"/>
        <v>4.5592536470792037E-3</v>
      </c>
      <c r="EG58" s="2">
        <f t="shared" si="113"/>
        <v>4.1276363819076249E-3</v>
      </c>
      <c r="EH58" s="2">
        <f t="shared" si="114"/>
        <v>4.1213049516001842E-3</v>
      </c>
      <c r="EI58" s="2">
        <f t="shared" si="115"/>
        <v>4.5546207963195135E-3</v>
      </c>
      <c r="EJ58" s="2">
        <f t="shared" si="116"/>
        <v>4.6663158043896025E-3</v>
      </c>
      <c r="EK58" s="2">
        <f t="shared" si="117"/>
        <v>4.9289285903754438E-3</v>
      </c>
      <c r="EL58" s="2">
        <f t="shared" si="118"/>
        <v>4.630609234094695E-3</v>
      </c>
      <c r="EM58" s="2">
        <f t="shared" si="119"/>
        <v>4.2126080921821314E-3</v>
      </c>
      <c r="EN58" s="2">
        <f t="shared" si="120"/>
        <v>3.8101356816318851E-3</v>
      </c>
      <c r="EO58" s="2">
        <f t="shared" si="121"/>
        <v>4.0310259022025207E-3</v>
      </c>
      <c r="EP58" s="2">
        <f t="shared" si="122"/>
        <v>3.3906925079030658E-3</v>
      </c>
    </row>
    <row r="59" spans="2:146" x14ac:dyDescent="0.25">
      <c r="B59" s="2">
        <v>37</v>
      </c>
      <c r="C59" s="49">
        <v>67.185199999999995</v>
      </c>
      <c r="D59" s="49">
        <v>80.351900000000001</v>
      </c>
      <c r="E59" s="49">
        <v>90.944400000000002</v>
      </c>
      <c r="F59" s="49">
        <v>102.6481</v>
      </c>
      <c r="G59" s="49">
        <v>109.2037</v>
      </c>
      <c r="H59" s="49">
        <v>117.833</v>
      </c>
      <c r="I59" s="49">
        <v>123.5</v>
      </c>
      <c r="J59" s="49">
        <v>126.72199999999999</v>
      </c>
      <c r="K59" s="49">
        <v>126.236</v>
      </c>
      <c r="L59" s="49">
        <v>127.90900000000001</v>
      </c>
      <c r="M59" s="49">
        <v>133.01900000000001</v>
      </c>
      <c r="N59" s="49">
        <v>125</v>
      </c>
      <c r="O59" s="49">
        <v>119.3704</v>
      </c>
      <c r="P59" s="49">
        <v>113.8519</v>
      </c>
      <c r="Q59" s="49">
        <v>112.5</v>
      </c>
      <c r="T59" s="4">
        <f t="shared" si="3"/>
        <v>66.230756238601117</v>
      </c>
      <c r="U59" s="4">
        <f t="shared" si="4"/>
        <v>79.912908548283212</v>
      </c>
      <c r="V59" s="4">
        <f t="shared" si="5"/>
        <v>91.352416618637164</v>
      </c>
      <c r="W59" s="4">
        <f t="shared" si="6"/>
        <v>102.6034506677817</v>
      </c>
      <c r="X59" s="4">
        <f t="shared" si="7"/>
        <v>110.22374332548877</v>
      </c>
      <c r="Y59" s="4">
        <f t="shared" si="8"/>
        <v>116.97017088568005</v>
      </c>
      <c r="Z59" s="4">
        <f t="shared" si="9"/>
        <v>123.09002858730173</v>
      </c>
      <c r="AA59" s="4">
        <f t="shared" si="10"/>
        <v>125.55892946656303</v>
      </c>
      <c r="AB59" s="4">
        <f t="shared" si="11"/>
        <v>126.47441023984349</v>
      </c>
      <c r="AC59" s="4">
        <f t="shared" si="12"/>
        <v>128.34736830026236</v>
      </c>
      <c r="AD59" s="4">
        <f t="shared" si="13"/>
        <v>132.58073021683023</v>
      </c>
      <c r="AE59" s="4">
        <f t="shared" si="14"/>
        <v>124.83578096503918</v>
      </c>
      <c r="AF59" s="4">
        <f t="shared" si="15"/>
        <v>118.37889487813969</v>
      </c>
      <c r="AG59" s="4">
        <f t="shared" si="16"/>
        <v>113.35404360332748</v>
      </c>
      <c r="AH59" s="4">
        <f t="shared" si="17"/>
        <v>112.67155457347702</v>
      </c>
      <c r="AJ59" s="4">
        <f t="shared" si="18"/>
        <v>0.95444376139887765</v>
      </c>
      <c r="AK59" s="4">
        <f t="shared" si="19"/>
        <v>0.43899145171678811</v>
      </c>
      <c r="AL59" s="4">
        <f t="shared" si="20"/>
        <v>-0.40801661863716276</v>
      </c>
      <c r="AM59" s="4">
        <f t="shared" si="21"/>
        <v>4.4649332218298809E-2</v>
      </c>
      <c r="AN59" s="4">
        <f t="shared" si="22"/>
        <v>-1.0200433254887713</v>
      </c>
      <c r="AO59" s="4">
        <f t="shared" si="23"/>
        <v>0.86282911431995046</v>
      </c>
      <c r="AP59" s="4">
        <f t="shared" si="24"/>
        <v>0.40997141269826898</v>
      </c>
      <c r="AQ59" s="4">
        <f t="shared" si="25"/>
        <v>1.1630705334369651</v>
      </c>
      <c r="AR59" s="4">
        <f t="shared" si="26"/>
        <v>-0.23841023984348908</v>
      </c>
      <c r="AS59" s="4">
        <f t="shared" si="27"/>
        <v>-0.43836830026235418</v>
      </c>
      <c r="AT59" s="4">
        <f t="shared" si="28"/>
        <v>0.43826978316977261</v>
      </c>
      <c r="AU59" s="4">
        <f t="shared" si="29"/>
        <v>0.1642190349608228</v>
      </c>
      <c r="AV59" s="4">
        <f t="shared" si="30"/>
        <v>0.99150512186031392</v>
      </c>
      <c r="AW59" s="4">
        <f t="shared" si="31"/>
        <v>0.49785639667251758</v>
      </c>
      <c r="AX59" s="4">
        <f t="shared" si="32"/>
        <v>-0.17155457347702452</v>
      </c>
      <c r="AZ59" s="2">
        <f t="shared" si="33"/>
        <v>66.223986636620367</v>
      </c>
      <c r="BA59" s="2">
        <f t="shared" si="34"/>
        <v>79.912879015183009</v>
      </c>
      <c r="BB59" s="2">
        <f t="shared" si="35"/>
        <v>91.352347977075709</v>
      </c>
      <c r="BC59" s="2">
        <f t="shared" si="36"/>
        <v>102.60344033790346</v>
      </c>
      <c r="BD59" s="2">
        <f t="shared" si="37"/>
        <v>110.22371495820886</v>
      </c>
      <c r="BE59" s="2">
        <f t="shared" si="38"/>
        <v>116.97016247600151</v>
      </c>
      <c r="BF59" s="2">
        <f t="shared" si="39"/>
        <v>123.09002079057983</v>
      </c>
      <c r="BG59" s="2">
        <f t="shared" si="40"/>
        <v>125.55891572676842</v>
      </c>
      <c r="BH59" s="2">
        <f t="shared" si="41"/>
        <v>126.4744085226192</v>
      </c>
      <c r="BI59" s="2">
        <f t="shared" si="42"/>
        <v>128.34736188449236</v>
      </c>
      <c r="BJ59" s="2">
        <f t="shared" si="43"/>
        <v>132.58070108099787</v>
      </c>
      <c r="BK59" s="2">
        <f t="shared" si="44"/>
        <v>124.8357504716877</v>
      </c>
      <c r="BL59" s="2">
        <f t="shared" si="45"/>
        <v>118.37882934922621</v>
      </c>
      <c r="BM59" s="2">
        <f t="shared" si="46"/>
        <v>113.35400139041867</v>
      </c>
      <c r="BN59" s="2">
        <f t="shared" si="47"/>
        <v>112.67154320617701</v>
      </c>
      <c r="BP59" s="2">
        <f t="shared" si="48"/>
        <v>67.185199999999995</v>
      </c>
      <c r="BQ59" s="2">
        <f t="shared" si="49"/>
        <v>80.351900000000001</v>
      </c>
      <c r="BR59" s="2">
        <f t="shared" si="50"/>
        <v>90.944400000000002</v>
      </c>
      <c r="BS59" s="2">
        <f t="shared" si="51"/>
        <v>102.6481</v>
      </c>
      <c r="BT59" s="2">
        <f t="shared" si="52"/>
        <v>109.2037</v>
      </c>
      <c r="BU59" s="2">
        <f t="shared" si="53"/>
        <v>117.833</v>
      </c>
      <c r="BV59" s="2">
        <f t="shared" si="54"/>
        <v>123.5</v>
      </c>
      <c r="BW59" s="2">
        <f t="shared" si="55"/>
        <v>126.72199999999999</v>
      </c>
      <c r="BX59" s="2">
        <f t="shared" si="56"/>
        <v>126.236</v>
      </c>
      <c r="BY59" s="2">
        <f t="shared" si="57"/>
        <v>127.90900000000001</v>
      </c>
      <c r="BZ59" s="2">
        <f t="shared" si="58"/>
        <v>133.01900000000001</v>
      </c>
      <c r="CA59" s="2">
        <f t="shared" si="59"/>
        <v>125</v>
      </c>
      <c r="CB59" s="2">
        <f t="shared" si="60"/>
        <v>119.3704</v>
      </c>
      <c r="CC59" s="2">
        <f t="shared" si="61"/>
        <v>113.8519</v>
      </c>
      <c r="CD59" s="2">
        <f t="shared" si="62"/>
        <v>112.5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66.238352821304076</v>
      </c>
      <c r="CW59" s="2">
        <f t="shared" si="79"/>
        <v>79.918500925723237</v>
      </c>
      <c r="CX59" s="2">
        <f t="shared" si="80"/>
        <v>91.349805060184536</v>
      </c>
      <c r="CY59" s="2">
        <f t="shared" si="81"/>
        <v>102.5910959823895</v>
      </c>
      <c r="CZ59" s="2">
        <f t="shared" si="82"/>
        <v>110.20811179247237</v>
      </c>
      <c r="DA59" s="2">
        <f t="shared" si="83"/>
        <v>116.95467139157461</v>
      </c>
      <c r="DB59" s="2">
        <f t="shared" si="84"/>
        <v>123.06695942679562</v>
      </c>
      <c r="DC59" s="2">
        <f t="shared" si="85"/>
        <v>125.53535735184582</v>
      </c>
      <c r="DD59" s="2">
        <f t="shared" si="86"/>
        <v>126.46662695284401</v>
      </c>
      <c r="DE59" s="2">
        <f t="shared" si="87"/>
        <v>128.36009321349852</v>
      </c>
      <c r="DF59" s="2">
        <f t="shared" si="88"/>
        <v>132.54822667156014</v>
      </c>
      <c r="DG59" s="2">
        <f t="shared" si="89"/>
        <v>124.83998523985237</v>
      </c>
      <c r="DH59" s="2">
        <f t="shared" si="90"/>
        <v>118.40423941758957</v>
      </c>
      <c r="DI59" s="2">
        <f t="shared" si="91"/>
        <v>113.40820510002371</v>
      </c>
      <c r="DJ59" s="2">
        <f t="shared" si="92"/>
        <v>112.70235191396962</v>
      </c>
      <c r="DL59" s="2">
        <f t="shared" si="93"/>
        <v>63.494771126859476</v>
      </c>
      <c r="DM59" s="2">
        <f t="shared" si="94"/>
        <v>77.651500658782751</v>
      </c>
      <c r="DN59" s="2">
        <f t="shared" si="95"/>
        <v>92.058080191329935</v>
      </c>
      <c r="DO59" s="2">
        <f t="shared" si="96"/>
        <v>105.14382564163826</v>
      </c>
      <c r="DP59" s="2">
        <f t="shared" si="97"/>
        <v>113.33066579459863</v>
      </c>
      <c r="DQ59" s="2">
        <f t="shared" si="98"/>
        <v>120.37882550000697</v>
      </c>
      <c r="DR59" s="2">
        <f t="shared" si="99"/>
        <v>128.17227843005705</v>
      </c>
      <c r="DS59" s="2">
        <f t="shared" si="100"/>
        <v>130.25472597506808</v>
      </c>
      <c r="DT59" s="2">
        <f t="shared" si="101"/>
        <v>127.98818513220468</v>
      </c>
      <c r="DU59" s="2">
        <f t="shared" si="102"/>
        <v>126.00326630492266</v>
      </c>
      <c r="DV59" s="2">
        <f t="shared" si="103"/>
        <v>138.9470056216756</v>
      </c>
      <c r="DW59" s="2">
        <f t="shared" si="104"/>
        <v>123.92280423006807</v>
      </c>
      <c r="DX59" s="2">
        <f t="shared" si="105"/>
        <v>112.3197378525623</v>
      </c>
      <c r="DY59" s="2">
        <f t="shared" si="106"/>
        <v>101.13996440359031</v>
      </c>
      <c r="DZ59" s="2">
        <f t="shared" si="107"/>
        <v>104.41287506320384</v>
      </c>
      <c r="EB59" s="2">
        <f t="shared" si="108"/>
        <v>5.2362882843254976E-3</v>
      </c>
      <c r="EC59" s="2">
        <f t="shared" si="109"/>
        <v>2.4798896683904882E-3</v>
      </c>
      <c r="ED59" s="2">
        <f t="shared" si="110"/>
        <v>3.5902953235972162E-3</v>
      </c>
      <c r="EE59" s="2">
        <f t="shared" si="111"/>
        <v>4.8357472830042924E-3</v>
      </c>
      <c r="EF59" s="2">
        <f t="shared" si="112"/>
        <v>4.9969242248073262E-3</v>
      </c>
      <c r="EG59" s="2">
        <f t="shared" si="113"/>
        <v>4.5240616912499629E-3</v>
      </c>
      <c r="EH59" s="2">
        <f t="shared" si="114"/>
        <v>4.5171249376324994E-3</v>
      </c>
      <c r="EI59" s="2">
        <f t="shared" si="115"/>
        <v>4.9918488686551002E-3</v>
      </c>
      <c r="EJ59" s="2">
        <f t="shared" si="116"/>
        <v>5.1142111295828917E-3</v>
      </c>
      <c r="EK59" s="2">
        <f t="shared" si="117"/>
        <v>5.4018939447057534E-3</v>
      </c>
      <c r="EL59" s="2">
        <f t="shared" si="118"/>
        <v>5.0750947471238867E-3</v>
      </c>
      <c r="EM59" s="2">
        <f t="shared" si="119"/>
        <v>4.6171563949721009E-3</v>
      </c>
      <c r="EN59" s="2">
        <f t="shared" si="120"/>
        <v>4.1761955505794958E-3</v>
      </c>
      <c r="EO59" s="2">
        <f t="shared" si="121"/>
        <v>4.4182137395452565E-3</v>
      </c>
      <c r="EP59" s="2">
        <f t="shared" si="122"/>
        <v>3.7166045996956877E-3</v>
      </c>
    </row>
    <row r="60" spans="2:146" x14ac:dyDescent="0.25">
      <c r="B60" s="2">
        <v>38</v>
      </c>
      <c r="C60" s="49">
        <v>68.370400000000004</v>
      </c>
      <c r="D60" s="49">
        <v>80.518500000000003</v>
      </c>
      <c r="E60" s="49">
        <v>91.870400000000004</v>
      </c>
      <c r="F60" s="49">
        <v>102.7963</v>
      </c>
      <c r="G60" s="49">
        <v>110.6296</v>
      </c>
      <c r="H60" s="49">
        <v>116.70399999999999</v>
      </c>
      <c r="I60" s="49">
        <v>123.42</v>
      </c>
      <c r="J60" s="49">
        <v>126.593</v>
      </c>
      <c r="K60" s="49">
        <v>126.818</v>
      </c>
      <c r="L60" s="49">
        <v>128.07300000000001</v>
      </c>
      <c r="M60" s="49">
        <v>133.05600000000001</v>
      </c>
      <c r="N60" s="49">
        <v>125</v>
      </c>
      <c r="O60" s="49">
        <v>119.5185</v>
      </c>
      <c r="P60" s="49">
        <v>113.9259</v>
      </c>
      <c r="Q60" s="49">
        <v>113.2407</v>
      </c>
      <c r="T60" s="4">
        <f t="shared" si="3"/>
        <v>66.233884765317157</v>
      </c>
      <c r="U60" s="4">
        <f t="shared" si="4"/>
        <v>79.88500118586542</v>
      </c>
      <c r="V60" s="4">
        <f t="shared" si="5"/>
        <v>91.31771431837133</v>
      </c>
      <c r="W60" s="4">
        <f t="shared" si="6"/>
        <v>102.56737588602896</v>
      </c>
      <c r="X60" s="4">
        <f t="shared" si="7"/>
        <v>110.19565660831992</v>
      </c>
      <c r="Y60" s="4">
        <f t="shared" si="8"/>
        <v>116.95174845612355</v>
      </c>
      <c r="Z60" s="4">
        <f t="shared" si="9"/>
        <v>123.06643701863804</v>
      </c>
      <c r="AA60" s="4">
        <f t="shared" si="10"/>
        <v>125.52700655633677</v>
      </c>
      <c r="AB60" s="4">
        <f t="shared" si="11"/>
        <v>126.40943140516939</v>
      </c>
      <c r="AC60" s="4">
        <f t="shared" si="12"/>
        <v>128.25064486098472</v>
      </c>
      <c r="AD60" s="4">
        <f t="shared" si="13"/>
        <v>132.60758816566346</v>
      </c>
      <c r="AE60" s="4">
        <f t="shared" si="14"/>
        <v>124.77606093804597</v>
      </c>
      <c r="AF60" s="4">
        <f t="shared" si="15"/>
        <v>118.25343716384445</v>
      </c>
      <c r="AG60" s="4">
        <f t="shared" si="16"/>
        <v>113.24010158319894</v>
      </c>
      <c r="AH60" s="4">
        <f t="shared" si="17"/>
        <v>112.51667488354781</v>
      </c>
      <c r="AJ60" s="4">
        <f t="shared" si="18"/>
        <v>2.1365152346828467</v>
      </c>
      <c r="AK60" s="4">
        <f t="shared" si="19"/>
        <v>0.6334988141345832</v>
      </c>
      <c r="AL60" s="4">
        <f t="shared" si="20"/>
        <v>0.55268568162867382</v>
      </c>
      <c r="AM60" s="4">
        <f t="shared" si="21"/>
        <v>0.22892411397104695</v>
      </c>
      <c r="AN60" s="4">
        <f t="shared" si="22"/>
        <v>0.43394339168007434</v>
      </c>
      <c r="AO60" s="4">
        <f t="shared" si="23"/>
        <v>-0.24774845612355989</v>
      </c>
      <c r="AP60" s="4">
        <f t="shared" si="24"/>
        <v>0.35356298136196074</v>
      </c>
      <c r="AQ60" s="4">
        <f t="shared" si="25"/>
        <v>1.0659934436632312</v>
      </c>
      <c r="AR60" s="4">
        <f t="shared" si="26"/>
        <v>0.40856859483061214</v>
      </c>
      <c r="AS60" s="4">
        <f t="shared" si="27"/>
        <v>-0.17764486098471366</v>
      </c>
      <c r="AT60" s="4">
        <f t="shared" si="28"/>
        <v>0.44841183433655374</v>
      </c>
      <c r="AU60" s="4">
        <f t="shared" si="29"/>
        <v>0.22393906195402735</v>
      </c>
      <c r="AV60" s="4">
        <f t="shared" si="30"/>
        <v>1.2650628361555505</v>
      </c>
      <c r="AW60" s="4">
        <f t="shared" si="31"/>
        <v>0.68579841680106313</v>
      </c>
      <c r="AX60" s="4">
        <f t="shared" si="32"/>
        <v>0.72402511645219647</v>
      </c>
      <c r="AZ60" s="2">
        <f t="shared" si="33"/>
        <v>66.218201087354331</v>
      </c>
      <c r="BA60" s="2">
        <f t="shared" si="34"/>
        <v>79.884915301454569</v>
      </c>
      <c r="BB60" s="2">
        <f t="shared" si="35"/>
        <v>91.317501479691074</v>
      </c>
      <c r="BC60" s="2">
        <f t="shared" si="36"/>
        <v>102.5673313520128</v>
      </c>
      <c r="BD60" s="2">
        <f t="shared" si="37"/>
        <v>110.19553936405759</v>
      </c>
      <c r="BE60" s="2">
        <f t="shared" si="38"/>
        <v>116.95171130664549</v>
      </c>
      <c r="BF60" s="2">
        <f t="shared" si="39"/>
        <v>123.06640283934293</v>
      </c>
      <c r="BG60" s="2">
        <f t="shared" si="40"/>
        <v>125.52694743578569</v>
      </c>
      <c r="BH60" s="2">
        <f t="shared" si="41"/>
        <v>126.40942286337885</v>
      </c>
      <c r="BI60" s="2">
        <f t="shared" si="42"/>
        <v>128.25061554567282</v>
      </c>
      <c r="BJ60" s="2">
        <f t="shared" si="43"/>
        <v>132.60747195691064</v>
      </c>
      <c r="BK60" s="2">
        <f t="shared" si="44"/>
        <v>124.77594213305761</v>
      </c>
      <c r="BL60" s="2">
        <f t="shared" si="45"/>
        <v>118.2532108267901</v>
      </c>
      <c r="BM60" s="2">
        <f t="shared" si="46"/>
        <v>113.23996262729189</v>
      </c>
      <c r="BN60" s="2">
        <f t="shared" si="47"/>
        <v>112.51663443505721</v>
      </c>
      <c r="BP60" s="2">
        <f t="shared" si="48"/>
        <v>68.370400000000004</v>
      </c>
      <c r="BQ60" s="2">
        <f t="shared" si="49"/>
        <v>80.518500000000003</v>
      </c>
      <c r="BR60" s="2">
        <f t="shared" si="50"/>
        <v>91.870400000000004</v>
      </c>
      <c r="BS60" s="2">
        <f t="shared" si="51"/>
        <v>102.7963</v>
      </c>
      <c r="BT60" s="2">
        <f t="shared" si="52"/>
        <v>110.6296</v>
      </c>
      <c r="BU60" s="2">
        <f t="shared" si="53"/>
        <v>116.70399999999999</v>
      </c>
      <c r="BV60" s="2">
        <f t="shared" si="54"/>
        <v>123.42</v>
      </c>
      <c r="BW60" s="2">
        <f t="shared" si="55"/>
        <v>126.593</v>
      </c>
      <c r="BX60" s="2">
        <f t="shared" si="56"/>
        <v>126.818</v>
      </c>
      <c r="BY60" s="2">
        <f t="shared" si="57"/>
        <v>128.07300000000001</v>
      </c>
      <c r="BZ60" s="2">
        <f t="shared" si="58"/>
        <v>133.05600000000001</v>
      </c>
      <c r="CA60" s="2">
        <f t="shared" si="59"/>
        <v>125</v>
      </c>
      <c r="CB60" s="2">
        <f t="shared" si="60"/>
        <v>119.5185</v>
      </c>
      <c r="CC60" s="2">
        <f t="shared" si="61"/>
        <v>113.9259</v>
      </c>
      <c r="CD60" s="2">
        <f t="shared" si="62"/>
        <v>113.2407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66.233918876175423</v>
      </c>
      <c r="CW60" s="2">
        <f t="shared" si="79"/>
        <v>79.891070198330482</v>
      </c>
      <c r="CX60" s="2">
        <f t="shared" si="80"/>
        <v>91.314805761580615</v>
      </c>
      <c r="CY60" s="2">
        <f t="shared" si="81"/>
        <v>102.55408196892265</v>
      </c>
      <c r="CZ60" s="2">
        <f t="shared" si="82"/>
        <v>110.17873113587706</v>
      </c>
      <c r="DA60" s="2">
        <f t="shared" si="83"/>
        <v>116.93504716160223</v>
      </c>
      <c r="DB60" s="2">
        <f t="shared" si="84"/>
        <v>123.04158722375695</v>
      </c>
      <c r="DC60" s="2">
        <f t="shared" si="85"/>
        <v>125.50151311268465</v>
      </c>
      <c r="DD60" s="2">
        <f t="shared" si="86"/>
        <v>126.40098128229049</v>
      </c>
      <c r="DE60" s="2">
        <f t="shared" si="87"/>
        <v>128.2644283319363</v>
      </c>
      <c r="DF60" s="2">
        <f t="shared" si="88"/>
        <v>132.57281298878954</v>
      </c>
      <c r="DG60" s="2">
        <f t="shared" si="89"/>
        <v>124.78066846437693</v>
      </c>
      <c r="DH60" s="2">
        <f t="shared" si="90"/>
        <v>118.28071272559313</v>
      </c>
      <c r="DI60" s="2">
        <f t="shared" si="91"/>
        <v>113.29874983592944</v>
      </c>
      <c r="DJ60" s="2">
        <f t="shared" si="92"/>
        <v>112.54992687721463</v>
      </c>
      <c r="DL60" s="2">
        <f t="shared" si="93"/>
        <v>63.494949064444022</v>
      </c>
      <c r="DM60" s="2">
        <f t="shared" si="94"/>
        <v>77.626987341341106</v>
      </c>
      <c r="DN60" s="2">
        <f t="shared" si="95"/>
        <v>91.999812289269457</v>
      </c>
      <c r="DO60" s="2">
        <f t="shared" si="96"/>
        <v>105.05405101400066</v>
      </c>
      <c r="DP60" s="2">
        <f t="shared" si="97"/>
        <v>113.24795447439226</v>
      </c>
      <c r="DQ60" s="2">
        <f t="shared" si="98"/>
        <v>120.29585773739007</v>
      </c>
      <c r="DR60" s="2">
        <f t="shared" si="99"/>
        <v>128.05406172425361</v>
      </c>
      <c r="DS60" s="2">
        <f t="shared" si="100"/>
        <v>130.15060214810711</v>
      </c>
      <c r="DT60" s="2">
        <f t="shared" si="101"/>
        <v>127.90710058968993</v>
      </c>
      <c r="DU60" s="2">
        <f t="shared" si="102"/>
        <v>125.9311770218527</v>
      </c>
      <c r="DV60" s="2">
        <f t="shared" si="103"/>
        <v>138.80419058085604</v>
      </c>
      <c r="DW60" s="2">
        <f t="shared" si="104"/>
        <v>123.84667681611374</v>
      </c>
      <c r="DX60" s="2">
        <f t="shared" si="105"/>
        <v>112.27234090644687</v>
      </c>
      <c r="DY60" s="2">
        <f t="shared" si="106"/>
        <v>101.15867955609191</v>
      </c>
      <c r="DZ60" s="2">
        <f t="shared" si="107"/>
        <v>104.37742570673407</v>
      </c>
      <c r="EB60" s="2">
        <f t="shared" si="108"/>
        <v>5.7385768743280037E-3</v>
      </c>
      <c r="EC60" s="2">
        <f t="shared" si="109"/>
        <v>2.7184945360545173E-3</v>
      </c>
      <c r="ED60" s="2">
        <f t="shared" si="110"/>
        <v>3.9353174042683382E-3</v>
      </c>
      <c r="EE60" s="2">
        <f t="shared" si="111"/>
        <v>5.2998188582566745E-3</v>
      </c>
      <c r="EF60" s="2">
        <f t="shared" si="112"/>
        <v>5.476378329856822E-3</v>
      </c>
      <c r="EG60" s="2">
        <f t="shared" si="113"/>
        <v>4.9583708059383622E-3</v>
      </c>
      <c r="EH60" s="2">
        <f t="shared" si="114"/>
        <v>4.9507714370478862E-3</v>
      </c>
      <c r="EI60" s="2">
        <f t="shared" si="115"/>
        <v>5.4708186716250946E-3</v>
      </c>
      <c r="EJ60" s="2">
        <f t="shared" si="116"/>
        <v>5.6048555030662681E-3</v>
      </c>
      <c r="EK60" s="2">
        <f t="shared" si="117"/>
        <v>5.9199736452803502E-3</v>
      </c>
      <c r="EL60" s="2">
        <f t="shared" si="118"/>
        <v>5.562007374614597E-3</v>
      </c>
      <c r="EM60" s="2">
        <f t="shared" si="119"/>
        <v>5.0603571542771454E-3</v>
      </c>
      <c r="EN60" s="2">
        <f t="shared" si="120"/>
        <v>4.5772631306519448E-3</v>
      </c>
      <c r="EO60" s="2">
        <f t="shared" si="121"/>
        <v>4.842410898986552E-3</v>
      </c>
      <c r="EP60" s="2">
        <f t="shared" si="122"/>
        <v>4.0737151898695484E-3</v>
      </c>
    </row>
    <row r="61" spans="2:146" x14ac:dyDescent="0.25">
      <c r="B61" s="2">
        <v>39</v>
      </c>
      <c r="C61" s="49">
        <v>68.388900000000007</v>
      </c>
      <c r="D61" s="49">
        <v>80</v>
      </c>
      <c r="E61" s="49">
        <v>91.629599999999996</v>
      </c>
      <c r="F61" s="49">
        <v>103.31480000000001</v>
      </c>
      <c r="G61" s="49">
        <v>111.3519</v>
      </c>
      <c r="H61" s="49">
        <v>117.574</v>
      </c>
      <c r="I61" s="49">
        <v>123.58</v>
      </c>
      <c r="J61" s="49">
        <v>125.444</v>
      </c>
      <c r="K61" s="49">
        <v>127.527</v>
      </c>
      <c r="L61" s="49">
        <v>130.018</v>
      </c>
      <c r="M61" s="49">
        <v>133.88900000000001</v>
      </c>
      <c r="N61" s="49">
        <v>126.056</v>
      </c>
      <c r="O61" s="49">
        <v>119.7963</v>
      </c>
      <c r="P61" s="49">
        <v>114.5741</v>
      </c>
      <c r="Q61" s="49">
        <v>114.11109999999999</v>
      </c>
      <c r="T61" s="4">
        <f t="shared" si="3"/>
        <v>66.247145701396164</v>
      </c>
      <c r="U61" s="4">
        <f t="shared" si="4"/>
        <v>79.85714109441885</v>
      </c>
      <c r="V61" s="4">
        <f t="shared" si="5"/>
        <v>91.283289840366123</v>
      </c>
      <c r="W61" s="4">
        <f t="shared" si="6"/>
        <v>102.53146073329611</v>
      </c>
      <c r="X61" s="4">
        <f t="shared" si="7"/>
        <v>110.16790208182253</v>
      </c>
      <c r="Y61" s="4">
        <f t="shared" si="8"/>
        <v>116.93349468178283</v>
      </c>
      <c r="Z61" s="4">
        <f t="shared" si="9"/>
        <v>123.04304780421916</v>
      </c>
      <c r="AA61" s="4">
        <f t="shared" si="10"/>
        <v>125.49535800800328</v>
      </c>
      <c r="AB61" s="4">
        <f t="shared" si="11"/>
        <v>126.34453119129017</v>
      </c>
      <c r="AC61" s="4">
        <f t="shared" si="12"/>
        <v>128.15390413538799</v>
      </c>
      <c r="AD61" s="4">
        <f t="shared" si="13"/>
        <v>132.63479484838635</v>
      </c>
      <c r="AE61" s="4">
        <f t="shared" si="14"/>
        <v>124.7165125047526</v>
      </c>
      <c r="AF61" s="4">
        <f t="shared" si="15"/>
        <v>118.12816451945295</v>
      </c>
      <c r="AG61" s="4">
        <f t="shared" si="16"/>
        <v>113.12598064966893</v>
      </c>
      <c r="AH61" s="4">
        <f t="shared" si="17"/>
        <v>112.36167053036394</v>
      </c>
      <c r="AJ61" s="4">
        <f t="shared" si="18"/>
        <v>2.1417542986038427</v>
      </c>
      <c r="AK61" s="4">
        <f t="shared" si="19"/>
        <v>0.14285890558115</v>
      </c>
      <c r="AL61" s="4">
        <f t="shared" si="20"/>
        <v>0.34631015963387313</v>
      </c>
      <c r="AM61" s="4">
        <f t="shared" si="21"/>
        <v>0.78333926670389076</v>
      </c>
      <c r="AN61" s="4">
        <f t="shared" si="22"/>
        <v>1.183997918177468</v>
      </c>
      <c r="AO61" s="4">
        <f t="shared" si="23"/>
        <v>0.64050531821716561</v>
      </c>
      <c r="AP61" s="4">
        <f t="shared" si="24"/>
        <v>0.53695219578084163</v>
      </c>
      <c r="AQ61" s="4">
        <f t="shared" si="25"/>
        <v>-5.1358008003276723E-2</v>
      </c>
      <c r="AR61" s="4">
        <f t="shared" si="26"/>
        <v>1.1824688087098281</v>
      </c>
      <c r="AS61" s="4">
        <f t="shared" si="27"/>
        <v>1.8640958646120112</v>
      </c>
      <c r="AT61" s="4">
        <f t="shared" si="28"/>
        <v>1.254205151613661</v>
      </c>
      <c r="AU61" s="4">
        <f t="shared" si="29"/>
        <v>1.339487495247397</v>
      </c>
      <c r="AV61" s="4">
        <f t="shared" si="30"/>
        <v>1.6681354805470505</v>
      </c>
      <c r="AW61" s="4">
        <f t="shared" si="31"/>
        <v>1.4481193503310692</v>
      </c>
      <c r="AX61" s="4">
        <f t="shared" si="32"/>
        <v>1.7494294696360555</v>
      </c>
      <c r="AZ61" s="2">
        <f t="shared" si="33"/>
        <v>66.212289257656252</v>
      </c>
      <c r="BA61" s="2">
        <f t="shared" si="34"/>
        <v>79.856901224118502</v>
      </c>
      <c r="BB61" s="2">
        <f t="shared" si="35"/>
        <v>91.282660771620868</v>
      </c>
      <c r="BC61" s="2">
        <f t="shared" si="36"/>
        <v>102.53128174827815</v>
      </c>
      <c r="BD61" s="2">
        <f t="shared" si="37"/>
        <v>110.16745053560736</v>
      </c>
      <c r="BE61" s="2">
        <f t="shared" si="38"/>
        <v>116.9333418487065</v>
      </c>
      <c r="BF61" s="2">
        <f t="shared" si="39"/>
        <v>123.042908054132</v>
      </c>
      <c r="BG61" s="2">
        <f t="shared" si="40"/>
        <v>125.49512098312806</v>
      </c>
      <c r="BH61" s="2">
        <f t="shared" si="41"/>
        <v>126.34449178901178</v>
      </c>
      <c r="BI61" s="2">
        <f t="shared" si="42"/>
        <v>128.15377962148435</v>
      </c>
      <c r="BJ61" s="2">
        <f t="shared" si="43"/>
        <v>132.63436135732914</v>
      </c>
      <c r="BK61" s="2">
        <f t="shared" si="44"/>
        <v>124.71607866899897</v>
      </c>
      <c r="BL61" s="2">
        <f t="shared" si="45"/>
        <v>118.12742602864448</v>
      </c>
      <c r="BM61" s="2">
        <f t="shared" si="46"/>
        <v>113.12554599524609</v>
      </c>
      <c r="BN61" s="2">
        <f t="shared" si="47"/>
        <v>112.361534039708</v>
      </c>
      <c r="BP61" s="2">
        <f t="shared" si="48"/>
        <v>68.388900000000007</v>
      </c>
      <c r="BQ61" s="2">
        <f t="shared" si="49"/>
        <v>80</v>
      </c>
      <c r="BR61" s="2">
        <f t="shared" si="50"/>
        <v>91.629599999999996</v>
      </c>
      <c r="BS61" s="2">
        <f t="shared" si="51"/>
        <v>103.31480000000001</v>
      </c>
      <c r="BT61" s="2">
        <f t="shared" si="52"/>
        <v>111.3519</v>
      </c>
      <c r="BU61" s="2">
        <f t="shared" si="53"/>
        <v>117.574</v>
      </c>
      <c r="BV61" s="2">
        <f t="shared" si="54"/>
        <v>123.58</v>
      </c>
      <c r="BW61" s="2">
        <f t="shared" si="55"/>
        <v>125.444</v>
      </c>
      <c r="BX61" s="2">
        <f t="shared" si="56"/>
        <v>127.527</v>
      </c>
      <c r="BY61" s="2">
        <f t="shared" si="57"/>
        <v>130.018</v>
      </c>
      <c r="BZ61" s="2">
        <f t="shared" si="58"/>
        <v>133.88900000000001</v>
      </c>
      <c r="CA61" s="2">
        <f t="shared" si="59"/>
        <v>126.056</v>
      </c>
      <c r="CB61" s="2">
        <f t="shared" si="60"/>
        <v>119.7963</v>
      </c>
      <c r="CC61" s="2">
        <f t="shared" si="61"/>
        <v>114.5741</v>
      </c>
      <c r="CD61" s="2">
        <f t="shared" si="62"/>
        <v>114.11109999999999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66.22948493104677</v>
      </c>
      <c r="CW61" s="2">
        <f t="shared" si="79"/>
        <v>79.863639470937713</v>
      </c>
      <c r="CX61" s="2">
        <f t="shared" si="80"/>
        <v>91.279806462976708</v>
      </c>
      <c r="CY61" s="2">
        <f t="shared" si="81"/>
        <v>102.5170679554558</v>
      </c>
      <c r="CZ61" s="2">
        <f t="shared" si="82"/>
        <v>110.14935047928175</v>
      </c>
      <c r="DA61" s="2">
        <f t="shared" si="83"/>
        <v>116.91542293162986</v>
      </c>
      <c r="DB61" s="2">
        <f t="shared" si="84"/>
        <v>123.01621502071828</v>
      </c>
      <c r="DC61" s="2">
        <f t="shared" si="85"/>
        <v>125.46766887352348</v>
      </c>
      <c r="DD61" s="2">
        <f t="shared" si="86"/>
        <v>126.33533561173697</v>
      </c>
      <c r="DE61" s="2">
        <f t="shared" si="87"/>
        <v>128.16876345037412</v>
      </c>
      <c r="DF61" s="2">
        <f t="shared" si="88"/>
        <v>132.59739930601896</v>
      </c>
      <c r="DG61" s="2">
        <f t="shared" si="89"/>
        <v>124.72135168890148</v>
      </c>
      <c r="DH61" s="2">
        <f t="shared" si="90"/>
        <v>118.15718603359672</v>
      </c>
      <c r="DI61" s="2">
        <f t="shared" si="91"/>
        <v>113.18929457183521</v>
      </c>
      <c r="DJ61" s="2">
        <f t="shared" si="92"/>
        <v>112.39750184045964</v>
      </c>
      <c r="DL61" s="2">
        <f t="shared" si="93"/>
        <v>63.495127002028568</v>
      </c>
      <c r="DM61" s="2">
        <f t="shared" si="94"/>
        <v>77.602474023899461</v>
      </c>
      <c r="DN61" s="2">
        <f t="shared" si="95"/>
        <v>91.941544387208978</v>
      </c>
      <c r="DO61" s="2">
        <f t="shared" si="96"/>
        <v>104.96427638636307</v>
      </c>
      <c r="DP61" s="2">
        <f t="shared" si="97"/>
        <v>113.16524315418589</v>
      </c>
      <c r="DQ61" s="2">
        <f t="shared" si="98"/>
        <v>120.21288997477318</v>
      </c>
      <c r="DR61" s="2">
        <f t="shared" si="99"/>
        <v>127.93584501845019</v>
      </c>
      <c r="DS61" s="2">
        <f t="shared" si="100"/>
        <v>130.04647832114614</v>
      </c>
      <c r="DT61" s="2">
        <f t="shared" si="101"/>
        <v>127.82601604717519</v>
      </c>
      <c r="DU61" s="2">
        <f t="shared" si="102"/>
        <v>125.85908773878275</v>
      </c>
      <c r="DV61" s="2">
        <f t="shared" si="103"/>
        <v>138.66137554003646</v>
      </c>
      <c r="DW61" s="2">
        <f t="shared" si="104"/>
        <v>123.77054940215943</v>
      </c>
      <c r="DX61" s="2">
        <f t="shared" si="105"/>
        <v>112.22494396033143</v>
      </c>
      <c r="DY61" s="2">
        <f t="shared" si="106"/>
        <v>101.1773947085935</v>
      </c>
      <c r="DZ61" s="2">
        <f t="shared" si="107"/>
        <v>104.34197635026429</v>
      </c>
      <c r="EB61" s="2">
        <f t="shared" si="108"/>
        <v>6.2887426726486546E-3</v>
      </c>
      <c r="EC61" s="2">
        <f t="shared" si="109"/>
        <v>2.9799884073204294E-3</v>
      </c>
      <c r="ED61" s="2">
        <f t="shared" si="110"/>
        <v>4.3133520682772444E-3</v>
      </c>
      <c r="EE61" s="2">
        <f t="shared" si="111"/>
        <v>5.8081660077812982E-3</v>
      </c>
      <c r="EF61" s="2">
        <f t="shared" si="112"/>
        <v>6.0015585024665707E-3</v>
      </c>
      <c r="EG61" s="2">
        <f t="shared" si="113"/>
        <v>5.434145919337087E-3</v>
      </c>
      <c r="EH61" s="2">
        <f t="shared" si="114"/>
        <v>5.4258213373812826E-3</v>
      </c>
      <c r="EI61" s="2">
        <f t="shared" si="115"/>
        <v>5.9954688917743517E-3</v>
      </c>
      <c r="EJ61" s="2">
        <f t="shared" si="116"/>
        <v>6.1422804359276264E-3</v>
      </c>
      <c r="EK61" s="2">
        <f t="shared" si="117"/>
        <v>6.4874167462368477E-3</v>
      </c>
      <c r="EL61" s="2">
        <f t="shared" si="118"/>
        <v>6.0953489729769911E-3</v>
      </c>
      <c r="EM61" s="2">
        <f t="shared" si="119"/>
        <v>5.545863715332713E-3</v>
      </c>
      <c r="EN61" s="2">
        <f t="shared" si="120"/>
        <v>5.0166538358840107E-3</v>
      </c>
      <c r="EO61" s="2">
        <f t="shared" si="121"/>
        <v>5.3071185503470557E-3</v>
      </c>
      <c r="EP61" s="2">
        <f t="shared" si="122"/>
        <v>4.4649850336166358E-3</v>
      </c>
    </row>
    <row r="62" spans="2:146" x14ac:dyDescent="0.25">
      <c r="B62" s="2">
        <v>40</v>
      </c>
      <c r="C62" s="49">
        <v>69.277799999999999</v>
      </c>
      <c r="D62" s="49">
        <v>79.518500000000003</v>
      </c>
      <c r="E62" s="49">
        <v>92.370400000000004</v>
      </c>
      <c r="F62" s="49">
        <v>103.5</v>
      </c>
      <c r="G62" s="49">
        <v>111.7037</v>
      </c>
      <c r="H62" s="49">
        <v>117.37</v>
      </c>
      <c r="I62" s="49">
        <v>125.54</v>
      </c>
      <c r="J62" s="49">
        <v>126.77800000000001</v>
      </c>
      <c r="K62" s="49">
        <v>127.291</v>
      </c>
      <c r="L62" s="49">
        <v>128.78200000000001</v>
      </c>
      <c r="M62" s="49">
        <v>135.22200000000001</v>
      </c>
      <c r="N62" s="49">
        <v>127</v>
      </c>
      <c r="O62" s="49">
        <v>121.5</v>
      </c>
      <c r="P62" s="49">
        <v>115.5741</v>
      </c>
      <c r="Q62" s="49">
        <v>113.9259</v>
      </c>
      <c r="T62" s="4">
        <f t="shared" si="3"/>
        <v>66.280553173065144</v>
      </c>
      <c r="U62" s="4">
        <f t="shared" si="4"/>
        <v>79.829475477597228</v>
      </c>
      <c r="V62" s="4">
        <f t="shared" si="5"/>
        <v>91.249597816381325</v>
      </c>
      <c r="W62" s="4">
        <f t="shared" si="6"/>
        <v>102.49596511768915</v>
      </c>
      <c r="X62" s="4">
        <f t="shared" si="7"/>
        <v>110.14107441333432</v>
      </c>
      <c r="Y62" s="4">
        <f t="shared" si="8"/>
        <v>116.91564444091334</v>
      </c>
      <c r="Z62" s="4">
        <f t="shared" si="9"/>
        <v>123.02007670414487</v>
      </c>
      <c r="AA62" s="4">
        <f t="shared" si="10"/>
        <v>125.46433154335236</v>
      </c>
      <c r="AB62" s="4">
        <f t="shared" si="11"/>
        <v>126.2797881827581</v>
      </c>
      <c r="AC62" s="4">
        <f t="shared" si="12"/>
        <v>128.05733860727989</v>
      </c>
      <c r="AD62" s="4">
        <f t="shared" si="13"/>
        <v>132.66288407835924</v>
      </c>
      <c r="AE62" s="4">
        <f t="shared" si="14"/>
        <v>124.6576389159507</v>
      </c>
      <c r="AF62" s="4">
        <f t="shared" si="15"/>
        <v>118.00373864351623</v>
      </c>
      <c r="AG62" s="4">
        <f t="shared" si="16"/>
        <v>113.01201356727657</v>
      </c>
      <c r="AH62" s="4">
        <f t="shared" si="17"/>
        <v>112.20666509039474</v>
      </c>
      <c r="AJ62" s="4">
        <f t="shared" si="18"/>
        <v>2.9972468269348553</v>
      </c>
      <c r="AK62" s="4">
        <f t="shared" si="19"/>
        <v>-0.31097547759722488</v>
      </c>
      <c r="AL62" s="4">
        <f t="shared" si="20"/>
        <v>1.1208021836186788</v>
      </c>
      <c r="AM62" s="4">
        <f t="shared" si="21"/>
        <v>1.0040348823108474</v>
      </c>
      <c r="AN62" s="4">
        <f t="shared" si="22"/>
        <v>1.5626255866656749</v>
      </c>
      <c r="AO62" s="4">
        <f t="shared" si="23"/>
        <v>0.45435555908666458</v>
      </c>
      <c r="AP62" s="4">
        <f t="shared" si="24"/>
        <v>2.5199232958551363</v>
      </c>
      <c r="AQ62" s="4">
        <f t="shared" si="25"/>
        <v>1.3136684566476475</v>
      </c>
      <c r="AR62" s="4">
        <f t="shared" si="26"/>
        <v>1.0112118172419002</v>
      </c>
      <c r="AS62" s="4">
        <f t="shared" si="27"/>
        <v>0.72466139272012242</v>
      </c>
      <c r="AT62" s="4">
        <f t="shared" si="28"/>
        <v>2.5591159216407675</v>
      </c>
      <c r="AU62" s="4">
        <f t="shared" si="29"/>
        <v>2.3423610840493012</v>
      </c>
      <c r="AV62" s="4">
        <f t="shared" si="30"/>
        <v>3.496261356483771</v>
      </c>
      <c r="AW62" s="4">
        <f t="shared" si="31"/>
        <v>2.5620864327234329</v>
      </c>
      <c r="AX62" s="4">
        <f t="shared" si="32"/>
        <v>1.7192349096052624</v>
      </c>
      <c r="AZ62" s="2">
        <f t="shared" si="33"/>
        <v>66.206239519488832</v>
      </c>
      <c r="BA62" s="2">
        <f t="shared" si="34"/>
        <v>79.828832056268439</v>
      </c>
      <c r="BB62" s="2">
        <f t="shared" si="35"/>
        <v>91.247825546704675</v>
      </c>
      <c r="BC62" s="2">
        <f t="shared" si="36"/>
        <v>102.49529450826212</v>
      </c>
      <c r="BD62" s="2">
        <f t="shared" si="37"/>
        <v>110.13945391153445</v>
      </c>
      <c r="BE62" s="2">
        <f t="shared" si="38"/>
        <v>116.91505887833955</v>
      </c>
      <c r="BF62" s="2">
        <f t="shared" si="39"/>
        <v>123.01954376330667</v>
      </c>
      <c r="BG62" s="2">
        <f t="shared" si="40"/>
        <v>125.46344612891426</v>
      </c>
      <c r="BH62" s="2">
        <f t="shared" si="41"/>
        <v>126.27961962673494</v>
      </c>
      <c r="BI62" s="2">
        <f t="shared" si="42"/>
        <v>128.05684699946795</v>
      </c>
      <c r="BJ62" s="2">
        <f t="shared" si="43"/>
        <v>132.66137173175036</v>
      </c>
      <c r="BK62" s="2">
        <f t="shared" si="44"/>
        <v>124.65615408451669</v>
      </c>
      <c r="BL62" s="2">
        <f t="shared" si="45"/>
        <v>118.00146249145946</v>
      </c>
      <c r="BM62" s="2">
        <f t="shared" si="46"/>
        <v>113.01072161477076</v>
      </c>
      <c r="BN62" s="2">
        <f t="shared" si="47"/>
        <v>112.20622831403355</v>
      </c>
      <c r="BP62" s="2">
        <f t="shared" si="48"/>
        <v>69.277799999999999</v>
      </c>
      <c r="BQ62" s="2">
        <f t="shared" si="49"/>
        <v>79.518500000000003</v>
      </c>
      <c r="BR62" s="2">
        <f t="shared" si="50"/>
        <v>92.370400000000004</v>
      </c>
      <c r="BS62" s="2">
        <f t="shared" si="51"/>
        <v>103.5</v>
      </c>
      <c r="BT62" s="2">
        <f t="shared" si="52"/>
        <v>111.7037</v>
      </c>
      <c r="BU62" s="2">
        <f t="shared" si="53"/>
        <v>117.37</v>
      </c>
      <c r="BV62" s="2">
        <f t="shared" si="54"/>
        <v>125.54</v>
      </c>
      <c r="BW62" s="2">
        <f t="shared" si="55"/>
        <v>126.77800000000001</v>
      </c>
      <c r="BX62" s="2">
        <f t="shared" si="56"/>
        <v>127.291</v>
      </c>
      <c r="BY62" s="2">
        <f t="shared" si="57"/>
        <v>128.78200000000001</v>
      </c>
      <c r="BZ62" s="2">
        <f t="shared" si="58"/>
        <v>135.22200000000001</v>
      </c>
      <c r="CA62" s="2">
        <f t="shared" si="59"/>
        <v>127</v>
      </c>
      <c r="CB62" s="2">
        <f t="shared" si="60"/>
        <v>121.5</v>
      </c>
      <c r="CC62" s="2">
        <f t="shared" si="61"/>
        <v>115.5741</v>
      </c>
      <c r="CD62" s="2">
        <f t="shared" si="62"/>
        <v>113.9259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66.225050985918116</v>
      </c>
      <c r="CW62" s="2">
        <f t="shared" si="79"/>
        <v>79.836208743544944</v>
      </c>
      <c r="CX62" s="2">
        <f t="shared" si="80"/>
        <v>91.244807164372787</v>
      </c>
      <c r="CY62" s="2">
        <f t="shared" si="81"/>
        <v>102.48005394198896</v>
      </c>
      <c r="CZ62" s="2">
        <f t="shared" si="82"/>
        <v>110.11996982268646</v>
      </c>
      <c r="DA62" s="2">
        <f t="shared" si="83"/>
        <v>116.89579870165748</v>
      </c>
      <c r="DB62" s="2">
        <f t="shared" si="84"/>
        <v>122.99084281767961</v>
      </c>
      <c r="DC62" s="2">
        <f t="shared" si="85"/>
        <v>125.43382463436231</v>
      </c>
      <c r="DD62" s="2">
        <f t="shared" si="86"/>
        <v>126.26968994118346</v>
      </c>
      <c r="DE62" s="2">
        <f t="shared" si="87"/>
        <v>128.0730985688119</v>
      </c>
      <c r="DF62" s="2">
        <f t="shared" si="88"/>
        <v>132.62198562324838</v>
      </c>
      <c r="DG62" s="2">
        <f t="shared" si="89"/>
        <v>124.66203491342603</v>
      </c>
      <c r="DH62" s="2">
        <f t="shared" si="90"/>
        <v>118.0336593416003</v>
      </c>
      <c r="DI62" s="2">
        <f t="shared" si="91"/>
        <v>113.07983930774094</v>
      </c>
      <c r="DJ62" s="2">
        <f t="shared" si="92"/>
        <v>112.24507680370465</v>
      </c>
      <c r="DL62" s="2">
        <f t="shared" si="93"/>
        <v>63.495304939613114</v>
      </c>
      <c r="DM62" s="2">
        <f t="shared" si="94"/>
        <v>77.577960706457816</v>
      </c>
      <c r="DN62" s="2">
        <f t="shared" si="95"/>
        <v>91.8832764851485</v>
      </c>
      <c r="DO62" s="2">
        <f t="shared" si="96"/>
        <v>104.87450175872547</v>
      </c>
      <c r="DP62" s="2">
        <f t="shared" si="97"/>
        <v>113.08253183397952</v>
      </c>
      <c r="DQ62" s="2">
        <f t="shared" si="98"/>
        <v>120.12992221215627</v>
      </c>
      <c r="DR62" s="2">
        <f t="shared" si="99"/>
        <v>127.81762831264678</v>
      </c>
      <c r="DS62" s="2">
        <f t="shared" si="100"/>
        <v>129.94235449418517</v>
      </c>
      <c r="DT62" s="2">
        <f t="shared" si="101"/>
        <v>127.74493150466044</v>
      </c>
      <c r="DU62" s="2">
        <f t="shared" si="102"/>
        <v>125.78699845571279</v>
      </c>
      <c r="DV62" s="2">
        <f t="shared" si="103"/>
        <v>138.5185604992169</v>
      </c>
      <c r="DW62" s="2">
        <f t="shared" si="104"/>
        <v>123.69442198820512</v>
      </c>
      <c r="DX62" s="2">
        <f t="shared" si="105"/>
        <v>112.177547014216</v>
      </c>
      <c r="DY62" s="2">
        <f t="shared" si="106"/>
        <v>101.1961098610951</v>
      </c>
      <c r="DZ62" s="2">
        <f t="shared" si="107"/>
        <v>104.30652699379452</v>
      </c>
      <c r="EB62" s="2">
        <f t="shared" si="108"/>
        <v>6.8912880942704176E-3</v>
      </c>
      <c r="EC62" s="2">
        <f t="shared" si="109"/>
        <v>3.2665531665915389E-3</v>
      </c>
      <c r="ED62" s="2">
        <f t="shared" si="110"/>
        <v>4.727529160242174E-3</v>
      </c>
      <c r="EE62" s="2">
        <f t="shared" si="111"/>
        <v>6.3649607089499459E-3</v>
      </c>
      <c r="EF62" s="2">
        <f t="shared" si="112"/>
        <v>6.5767699625246985E-3</v>
      </c>
      <c r="EG62" s="2">
        <f t="shared" si="113"/>
        <v>5.9553002906497796E-3</v>
      </c>
      <c r="EH62" s="2">
        <f t="shared" si="114"/>
        <v>5.9461821241051302E-3</v>
      </c>
      <c r="EI62" s="2">
        <f t="shared" si="115"/>
        <v>6.5701005589230439E-3</v>
      </c>
      <c r="EJ62" s="2">
        <f t="shared" si="116"/>
        <v>6.730887874440792E-3</v>
      </c>
      <c r="EK62" s="2">
        <f t="shared" si="117"/>
        <v>7.1088616158246735E-3</v>
      </c>
      <c r="EL62" s="2">
        <f t="shared" si="118"/>
        <v>6.6794892510394577E-3</v>
      </c>
      <c r="EM62" s="2">
        <f t="shared" si="119"/>
        <v>6.077666757099017E-3</v>
      </c>
      <c r="EN62" s="2">
        <f t="shared" si="120"/>
        <v>5.4979905338017505E-3</v>
      </c>
      <c r="EO62" s="2">
        <f t="shared" si="121"/>
        <v>5.8161617765281276E-3</v>
      </c>
      <c r="EP62" s="2">
        <f t="shared" si="122"/>
        <v>4.893650679447541E-3</v>
      </c>
    </row>
    <row r="63" spans="2:146" x14ac:dyDescent="0.25">
      <c r="B63" s="2">
        <v>41</v>
      </c>
      <c r="C63" s="49">
        <v>70.129599999999996</v>
      </c>
      <c r="D63" s="49">
        <v>80.870400000000004</v>
      </c>
      <c r="E63" s="49">
        <v>93.629599999999996</v>
      </c>
      <c r="F63" s="49">
        <v>104.5</v>
      </c>
      <c r="G63" s="49">
        <v>111.7222</v>
      </c>
      <c r="H63" s="49">
        <v>117.407</v>
      </c>
      <c r="I63" s="49">
        <v>125.64</v>
      </c>
      <c r="J63" s="49">
        <v>126.22199999999999</v>
      </c>
      <c r="K63" s="49">
        <v>129.18199999999999</v>
      </c>
      <c r="L63" s="49">
        <v>130.07300000000001</v>
      </c>
      <c r="M63" s="49">
        <v>134.685</v>
      </c>
      <c r="N63" s="49">
        <v>127.315</v>
      </c>
      <c r="O63" s="49">
        <v>121.83329999999999</v>
      </c>
      <c r="P63" s="49">
        <v>115</v>
      </c>
      <c r="Q63" s="49">
        <v>114.0556</v>
      </c>
      <c r="T63" s="4">
        <f t="shared" si="3"/>
        <v>66.352025537972054</v>
      </c>
      <c r="U63" s="4">
        <f t="shared" si="4"/>
        <v>79.802360201315651</v>
      </c>
      <c r="V63" s="4">
        <f t="shared" si="5"/>
        <v>91.217754714638161</v>
      </c>
      <c r="W63" s="4">
        <f t="shared" si="6"/>
        <v>102.46171497367335</v>
      </c>
      <c r="X63" s="4">
        <f t="shared" si="7"/>
        <v>110.11697433829308</v>
      </c>
      <c r="Y63" s="4">
        <f t="shared" si="8"/>
        <v>116.89895671721226</v>
      </c>
      <c r="Z63" s="4">
        <f t="shared" si="9"/>
        <v>122.99821313400865</v>
      </c>
      <c r="AA63" s="4">
        <f t="shared" si="10"/>
        <v>125.43501491550559</v>
      </c>
      <c r="AB63" s="4">
        <f t="shared" si="11"/>
        <v>126.21547969859301</v>
      </c>
      <c r="AC63" s="4">
        <f t="shared" si="12"/>
        <v>127.96161430041221</v>
      </c>
      <c r="AD63" s="4">
        <f t="shared" si="13"/>
        <v>132.6934394991566</v>
      </c>
      <c r="AE63" s="4">
        <f t="shared" si="14"/>
        <v>124.60092485964817</v>
      </c>
      <c r="AF63" s="4">
        <f t="shared" si="15"/>
        <v>117.88193403104134</v>
      </c>
      <c r="AG63" s="4">
        <f t="shared" si="16"/>
        <v>112.89910651273212</v>
      </c>
      <c r="AH63" s="4">
        <f t="shared" si="17"/>
        <v>112.05202818956653</v>
      </c>
      <c r="AJ63" s="4">
        <f t="shared" si="18"/>
        <v>3.7775744620279426</v>
      </c>
      <c r="AK63" s="4">
        <f t="shared" si="19"/>
        <v>1.0680397986843531</v>
      </c>
      <c r="AL63" s="4">
        <f t="shared" si="20"/>
        <v>2.4118452853618351</v>
      </c>
      <c r="AM63" s="4">
        <f t="shared" si="21"/>
        <v>2.0382850263266477</v>
      </c>
      <c r="AN63" s="4">
        <f t="shared" si="22"/>
        <v>1.6052256617069247</v>
      </c>
      <c r="AO63" s="4">
        <f t="shared" si="23"/>
        <v>0.5080432827877388</v>
      </c>
      <c r="AP63" s="4">
        <f t="shared" si="24"/>
        <v>2.6417868659913495</v>
      </c>
      <c r="AQ63" s="4">
        <f t="shared" si="25"/>
        <v>0.78698508449440396</v>
      </c>
      <c r="AR63" s="4">
        <f t="shared" si="26"/>
        <v>2.9665203014069732</v>
      </c>
      <c r="AS63" s="4">
        <f t="shared" si="27"/>
        <v>2.1113856995877995</v>
      </c>
      <c r="AT63" s="4">
        <f t="shared" si="28"/>
        <v>1.9915605008434056</v>
      </c>
      <c r="AU63" s="4">
        <f t="shared" si="29"/>
        <v>2.7140751403518237</v>
      </c>
      <c r="AV63" s="4">
        <f t="shared" si="30"/>
        <v>3.9513659689586547</v>
      </c>
      <c r="AW63" s="4">
        <f t="shared" si="31"/>
        <v>2.1008934872678822</v>
      </c>
      <c r="AX63" s="4">
        <f t="shared" si="32"/>
        <v>2.0035718104334705</v>
      </c>
      <c r="AZ63" s="2">
        <f t="shared" si="33"/>
        <v>66.200039207435267</v>
      </c>
      <c r="BA63" s="2">
        <f t="shared" si="34"/>
        <v>79.800702633659711</v>
      </c>
      <c r="BB63" s="2">
        <f t="shared" si="35"/>
        <v>91.21299538645161</v>
      </c>
      <c r="BC63" s="2">
        <f t="shared" si="36"/>
        <v>102.45937262908359</v>
      </c>
      <c r="BD63" s="2">
        <f t="shared" si="37"/>
        <v>110.11155515884251</v>
      </c>
      <c r="BE63" s="2">
        <f t="shared" si="38"/>
        <v>116.89686732205152</v>
      </c>
      <c r="BF63" s="2">
        <f t="shared" si="39"/>
        <v>122.99631754648516</v>
      </c>
      <c r="BG63" s="2">
        <f t="shared" si="40"/>
        <v>125.4319331719782</v>
      </c>
      <c r="BH63" s="2">
        <f t="shared" si="41"/>
        <v>126.21481101950681</v>
      </c>
      <c r="BI63" s="2">
        <f t="shared" si="42"/>
        <v>127.95981004798136</v>
      </c>
      <c r="BJ63" s="2">
        <f t="shared" si="43"/>
        <v>132.68850489383033</v>
      </c>
      <c r="BK63" s="2">
        <f t="shared" si="44"/>
        <v>124.5961617551084</v>
      </c>
      <c r="BL63" s="2">
        <f t="shared" si="45"/>
        <v>117.87530692086348</v>
      </c>
      <c r="BM63" s="2">
        <f t="shared" si="46"/>
        <v>112.89545742462265</v>
      </c>
      <c r="BN63" s="2">
        <f t="shared" si="47"/>
        <v>112.05070271641645</v>
      </c>
      <c r="BP63" s="2">
        <f t="shared" si="48"/>
        <v>70.129599999999996</v>
      </c>
      <c r="BQ63" s="2">
        <f t="shared" si="49"/>
        <v>80.870400000000004</v>
      </c>
      <c r="BR63" s="2">
        <f t="shared" si="50"/>
        <v>93.629599999999996</v>
      </c>
      <c r="BS63" s="2">
        <f t="shared" si="51"/>
        <v>104.5</v>
      </c>
      <c r="BT63" s="2">
        <f t="shared" si="52"/>
        <v>111.7222</v>
      </c>
      <c r="BU63" s="2">
        <f t="shared" si="53"/>
        <v>117.407</v>
      </c>
      <c r="BV63" s="2">
        <f t="shared" si="54"/>
        <v>125.64</v>
      </c>
      <c r="BW63" s="2">
        <f t="shared" si="55"/>
        <v>126.22199999999999</v>
      </c>
      <c r="BX63" s="2">
        <f t="shared" si="56"/>
        <v>129.18199999999999</v>
      </c>
      <c r="BY63" s="2">
        <f t="shared" si="57"/>
        <v>130.07300000000001</v>
      </c>
      <c r="BZ63" s="2">
        <f t="shared" si="58"/>
        <v>134.685</v>
      </c>
      <c r="CA63" s="2">
        <f t="shared" si="59"/>
        <v>127.315</v>
      </c>
      <c r="CB63" s="2">
        <f t="shared" si="60"/>
        <v>121.83329999999999</v>
      </c>
      <c r="CC63" s="2">
        <f t="shared" si="61"/>
        <v>115</v>
      </c>
      <c r="CD63" s="2">
        <f t="shared" si="62"/>
        <v>114.0556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66.220617040789463</v>
      </c>
      <c r="CW63" s="2">
        <f t="shared" si="79"/>
        <v>79.808778016152189</v>
      </c>
      <c r="CX63" s="2">
        <f t="shared" si="80"/>
        <v>91.209807865768866</v>
      </c>
      <c r="CY63" s="2">
        <f t="shared" si="81"/>
        <v>102.4430399285221</v>
      </c>
      <c r="CZ63" s="2">
        <f t="shared" si="82"/>
        <v>110.09058916609115</v>
      </c>
      <c r="DA63" s="2">
        <f t="shared" si="83"/>
        <v>116.8761744716851</v>
      </c>
      <c r="DB63" s="2">
        <f t="shared" si="84"/>
        <v>122.96547061464094</v>
      </c>
      <c r="DC63" s="2">
        <f t="shared" si="85"/>
        <v>125.39998039520113</v>
      </c>
      <c r="DD63" s="2">
        <f t="shared" si="86"/>
        <v>126.20404427062994</v>
      </c>
      <c r="DE63" s="2">
        <f t="shared" si="87"/>
        <v>127.97743368724971</v>
      </c>
      <c r="DF63" s="2">
        <f t="shared" si="88"/>
        <v>132.6465719404778</v>
      </c>
      <c r="DG63" s="2">
        <f t="shared" si="89"/>
        <v>124.60271813795059</v>
      </c>
      <c r="DH63" s="2">
        <f t="shared" si="90"/>
        <v>117.91013264960388</v>
      </c>
      <c r="DI63" s="2">
        <f t="shared" si="91"/>
        <v>112.97038404364669</v>
      </c>
      <c r="DJ63" s="2">
        <f t="shared" si="92"/>
        <v>112.09265176694966</v>
      </c>
      <c r="DL63" s="2">
        <f t="shared" si="93"/>
        <v>63.495482877197659</v>
      </c>
      <c r="DM63" s="2">
        <f t="shared" si="94"/>
        <v>77.553447389016171</v>
      </c>
      <c r="DN63" s="2">
        <f t="shared" si="95"/>
        <v>91.825008583088035</v>
      </c>
      <c r="DO63" s="2">
        <f t="shared" si="96"/>
        <v>104.78472713108786</v>
      </c>
      <c r="DP63" s="2">
        <f t="shared" si="97"/>
        <v>112.99982051377314</v>
      </c>
      <c r="DQ63" s="2">
        <f t="shared" si="98"/>
        <v>120.04695444953937</v>
      </c>
      <c r="DR63" s="2">
        <f t="shared" si="99"/>
        <v>127.69941160684336</v>
      </c>
      <c r="DS63" s="2">
        <f t="shared" si="100"/>
        <v>129.8382306672242</v>
      </c>
      <c r="DT63" s="2">
        <f t="shared" si="101"/>
        <v>127.66384696214571</v>
      </c>
      <c r="DU63" s="2">
        <f t="shared" si="102"/>
        <v>125.71490917264283</v>
      </c>
      <c r="DV63" s="2">
        <f t="shared" si="103"/>
        <v>138.37574545839732</v>
      </c>
      <c r="DW63" s="2">
        <f t="shared" si="104"/>
        <v>123.6182945742508</v>
      </c>
      <c r="DX63" s="2">
        <f t="shared" si="105"/>
        <v>112.13015006810058</v>
      </c>
      <c r="DY63" s="2">
        <f t="shared" si="106"/>
        <v>101.21482501359669</v>
      </c>
      <c r="DZ63" s="2">
        <f t="shared" si="107"/>
        <v>104.27107763732474</v>
      </c>
      <c r="EB63" s="2">
        <f t="shared" si="108"/>
        <v>7.5511267038238976E-3</v>
      </c>
      <c r="EC63" s="2">
        <f t="shared" si="109"/>
        <v>3.580575901071728E-3</v>
      </c>
      <c r="ED63" s="2">
        <f t="shared" si="110"/>
        <v>5.1812694507803424E-3</v>
      </c>
      <c r="EE63" s="2">
        <f t="shared" si="111"/>
        <v>6.9747575780422866E-3</v>
      </c>
      <c r="EF63" s="2">
        <f t="shared" si="112"/>
        <v>7.2067120987335757E-3</v>
      </c>
      <c r="EG63" s="2">
        <f t="shared" si="113"/>
        <v>6.5261073019672626E-3</v>
      </c>
      <c r="EH63" s="2">
        <f t="shared" si="114"/>
        <v>6.5161209011743524E-3</v>
      </c>
      <c r="EI63" s="2">
        <f t="shared" si="115"/>
        <v>7.1994085098131015E-3</v>
      </c>
      <c r="EJ63" s="2">
        <f t="shared" si="116"/>
        <v>7.3754822754127803E-3</v>
      </c>
      <c r="EK63" s="2">
        <f t="shared" si="117"/>
        <v>7.7893694210015687E-3</v>
      </c>
      <c r="EL63" s="2">
        <f t="shared" si="118"/>
        <v>7.3191976506491712E-3</v>
      </c>
      <c r="EM63" s="2">
        <f t="shared" si="119"/>
        <v>6.66012383688232E-3</v>
      </c>
      <c r="EN63" s="2">
        <f t="shared" si="120"/>
        <v>6.0252307423612362E-3</v>
      </c>
      <c r="EO63" s="2">
        <f t="shared" si="121"/>
        <v>6.3737180709581183E-3</v>
      </c>
      <c r="EP63" s="2">
        <f t="shared" si="122"/>
        <v>5.3632491155856752E-3</v>
      </c>
    </row>
    <row r="64" spans="2:146" x14ac:dyDescent="0.25">
      <c r="B64" s="2">
        <v>42</v>
      </c>
      <c r="C64" s="49">
        <v>70.870400000000004</v>
      </c>
      <c r="D64" s="49">
        <v>81.185199999999995</v>
      </c>
      <c r="E64" s="49">
        <v>93.851900000000001</v>
      </c>
      <c r="F64" s="49">
        <v>105.0556</v>
      </c>
      <c r="G64" s="49">
        <v>112.0741</v>
      </c>
      <c r="H64" s="49">
        <v>119.03700000000001</v>
      </c>
      <c r="I64" s="49">
        <v>125.92</v>
      </c>
      <c r="J64" s="49">
        <v>126.148</v>
      </c>
      <c r="K64" s="49">
        <v>128.21799999999999</v>
      </c>
      <c r="L64" s="49">
        <v>130.018</v>
      </c>
      <c r="M64" s="49">
        <v>134.185</v>
      </c>
      <c r="N64" s="49">
        <v>127.648</v>
      </c>
      <c r="O64" s="49">
        <v>121.0556</v>
      </c>
      <c r="P64" s="49">
        <v>115.7222</v>
      </c>
      <c r="Q64" s="49">
        <v>114.2963</v>
      </c>
      <c r="T64" s="4">
        <f t="shared" si="3"/>
        <v>66.491862987401603</v>
      </c>
      <c r="U64" s="4">
        <f t="shared" si="4"/>
        <v>79.776608449033702</v>
      </c>
      <c r="V64" s="4">
        <f t="shared" si="5"/>
        <v>91.190352500352233</v>
      </c>
      <c r="W64" s="4">
        <f t="shared" si="6"/>
        <v>102.43114620912432</v>
      </c>
      <c r="X64" s="4">
        <f t="shared" si="7"/>
        <v>110.10064723234684</v>
      </c>
      <c r="Y64" s="4">
        <f t="shared" si="8"/>
        <v>116.88571543189825</v>
      </c>
      <c r="Z64" s="4">
        <f t="shared" si="9"/>
        <v>122.97952570607708</v>
      </c>
      <c r="AA64" s="4">
        <f t="shared" si="10"/>
        <v>125.41058705723356</v>
      </c>
      <c r="AB64" s="4">
        <f t="shared" si="11"/>
        <v>126.15253098222168</v>
      </c>
      <c r="AC64" s="4">
        <f t="shared" si="12"/>
        <v>127.86881594507169</v>
      </c>
      <c r="AD64" s="4">
        <f t="shared" si="13"/>
        <v>132.73082043583941</v>
      </c>
      <c r="AE64" s="4">
        <f t="shared" si="14"/>
        <v>124.55041506325283</v>
      </c>
      <c r="AF64" s="4">
        <f t="shared" si="15"/>
        <v>117.76717209522691</v>
      </c>
      <c r="AG64" s="4">
        <f t="shared" si="16"/>
        <v>112.78951299215612</v>
      </c>
      <c r="AH64" s="4">
        <f t="shared" si="17"/>
        <v>111.89875634660432</v>
      </c>
      <c r="AJ64" s="4">
        <f t="shared" si="18"/>
        <v>4.3785370125984002</v>
      </c>
      <c r="AK64" s="4">
        <f t="shared" si="19"/>
        <v>1.4085915509662925</v>
      </c>
      <c r="AL64" s="4">
        <f t="shared" si="20"/>
        <v>2.6615474996477673</v>
      </c>
      <c r="AM64" s="4">
        <f t="shared" si="21"/>
        <v>2.6244537908756769</v>
      </c>
      <c r="AN64" s="4">
        <f t="shared" si="22"/>
        <v>1.973452767653157</v>
      </c>
      <c r="AO64" s="4">
        <f t="shared" si="23"/>
        <v>2.1512845681017581</v>
      </c>
      <c r="AP64" s="4">
        <f t="shared" si="24"/>
        <v>2.940474293922918</v>
      </c>
      <c r="AQ64" s="4">
        <f t="shared" si="25"/>
        <v>0.73741294276643998</v>
      </c>
      <c r="AR64" s="4">
        <f t="shared" si="26"/>
        <v>2.0654690177783124</v>
      </c>
      <c r="AS64" s="4">
        <f t="shared" si="27"/>
        <v>2.1491840549283125</v>
      </c>
      <c r="AT64" s="4">
        <f t="shared" si="28"/>
        <v>1.4541795641605972</v>
      </c>
      <c r="AU64" s="4">
        <f t="shared" si="29"/>
        <v>3.0975849367471682</v>
      </c>
      <c r="AV64" s="4">
        <f t="shared" si="30"/>
        <v>3.2884279047730871</v>
      </c>
      <c r="AW64" s="4">
        <f t="shared" si="31"/>
        <v>2.9326870078438816</v>
      </c>
      <c r="AX64" s="4">
        <f t="shared" si="32"/>
        <v>2.3975436533956866</v>
      </c>
      <c r="AZ64" s="2">
        <f t="shared" si="33"/>
        <v>66.193674532736964</v>
      </c>
      <c r="BA64" s="2">
        <f t="shared" si="34"/>
        <v>79.772507315497364</v>
      </c>
      <c r="BB64" s="2">
        <f t="shared" si="35"/>
        <v>91.178169741508256</v>
      </c>
      <c r="BC64" s="2">
        <f t="shared" si="36"/>
        <v>102.42351909798637</v>
      </c>
      <c r="BD64" s="2">
        <f t="shared" si="37"/>
        <v>110.08376016440801</v>
      </c>
      <c r="BE64" s="2">
        <f t="shared" si="38"/>
        <v>116.87877223989099</v>
      </c>
      <c r="BF64" s="2">
        <f t="shared" si="39"/>
        <v>122.97323721266622</v>
      </c>
      <c r="BG64" s="2">
        <f t="shared" si="40"/>
        <v>125.40059295919457</v>
      </c>
      <c r="BH64" s="2">
        <f t="shared" si="41"/>
        <v>126.15007094472091</v>
      </c>
      <c r="BI64" s="2">
        <f t="shared" si="42"/>
        <v>127.8626605856127</v>
      </c>
      <c r="BJ64" s="2">
        <f t="shared" si="43"/>
        <v>132.71576187730349</v>
      </c>
      <c r="BK64" s="2">
        <f t="shared" si="44"/>
        <v>124.53609436408114</v>
      </c>
      <c r="BL64" s="2">
        <f t="shared" si="45"/>
        <v>117.74894515149812</v>
      </c>
      <c r="BM64" s="2">
        <f t="shared" si="46"/>
        <v>112.77971905063103</v>
      </c>
      <c r="BN64" s="2">
        <f t="shared" si="47"/>
        <v>111.89494184020776</v>
      </c>
      <c r="BP64" s="2">
        <f t="shared" si="48"/>
        <v>70.870400000000004</v>
      </c>
      <c r="BQ64" s="2">
        <f t="shared" si="49"/>
        <v>81.185199999999995</v>
      </c>
      <c r="BR64" s="2">
        <f t="shared" si="50"/>
        <v>93.851900000000001</v>
      </c>
      <c r="BS64" s="2">
        <f t="shared" si="51"/>
        <v>105.0556</v>
      </c>
      <c r="BT64" s="2">
        <f t="shared" si="52"/>
        <v>112.0741</v>
      </c>
      <c r="BU64" s="2">
        <f t="shared" si="53"/>
        <v>119.03700000000001</v>
      </c>
      <c r="BV64" s="2">
        <f t="shared" si="54"/>
        <v>125.92</v>
      </c>
      <c r="BW64" s="2">
        <f t="shared" si="55"/>
        <v>126.148</v>
      </c>
      <c r="BX64" s="2">
        <f t="shared" si="56"/>
        <v>128.21799999999999</v>
      </c>
      <c r="BY64" s="2">
        <f t="shared" si="57"/>
        <v>130.018</v>
      </c>
      <c r="BZ64" s="2">
        <f t="shared" si="58"/>
        <v>134.185</v>
      </c>
      <c r="CA64" s="2">
        <f t="shared" si="59"/>
        <v>127.648</v>
      </c>
      <c r="CB64" s="2">
        <f t="shared" si="60"/>
        <v>121.0556</v>
      </c>
      <c r="CC64" s="2">
        <f t="shared" si="61"/>
        <v>115.7222</v>
      </c>
      <c r="CD64" s="2">
        <f t="shared" si="62"/>
        <v>114.2963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66.21618309566081</v>
      </c>
      <c r="CW64" s="2">
        <f t="shared" si="79"/>
        <v>79.78134728875942</v>
      </c>
      <c r="CX64" s="2">
        <f t="shared" si="80"/>
        <v>91.174808567164945</v>
      </c>
      <c r="CY64" s="2">
        <f t="shared" si="81"/>
        <v>102.40602591505525</v>
      </c>
      <c r="CZ64" s="2">
        <f t="shared" si="82"/>
        <v>110.06120850949584</v>
      </c>
      <c r="DA64" s="2">
        <f t="shared" si="83"/>
        <v>116.85655024171272</v>
      </c>
      <c r="DB64" s="2">
        <f t="shared" si="84"/>
        <v>122.94009841160225</v>
      </c>
      <c r="DC64" s="2">
        <f t="shared" si="85"/>
        <v>125.36613615603996</v>
      </c>
      <c r="DD64" s="2">
        <f t="shared" si="86"/>
        <v>126.13839860007643</v>
      </c>
      <c r="DE64" s="2">
        <f t="shared" si="87"/>
        <v>127.88176880568751</v>
      </c>
      <c r="DF64" s="2">
        <f t="shared" si="88"/>
        <v>132.67115825770719</v>
      </c>
      <c r="DG64" s="2">
        <f t="shared" si="89"/>
        <v>124.54340136247514</v>
      </c>
      <c r="DH64" s="2">
        <f t="shared" si="90"/>
        <v>117.78660595760745</v>
      </c>
      <c r="DI64" s="2">
        <f t="shared" si="91"/>
        <v>112.86092877955244</v>
      </c>
      <c r="DJ64" s="2">
        <f t="shared" si="92"/>
        <v>111.94022673019467</v>
      </c>
      <c r="DL64" s="2">
        <f t="shared" si="93"/>
        <v>63.495660814782205</v>
      </c>
      <c r="DM64" s="2">
        <f t="shared" si="94"/>
        <v>77.528934071574525</v>
      </c>
      <c r="DN64" s="2">
        <f t="shared" si="95"/>
        <v>91.766740681027557</v>
      </c>
      <c r="DO64" s="2">
        <f t="shared" si="96"/>
        <v>104.69495250345027</v>
      </c>
      <c r="DP64" s="2">
        <f t="shared" si="97"/>
        <v>112.91710919356677</v>
      </c>
      <c r="DQ64" s="2">
        <f t="shared" si="98"/>
        <v>119.96398668692247</v>
      </c>
      <c r="DR64" s="2">
        <f t="shared" si="99"/>
        <v>127.58119490103994</v>
      </c>
      <c r="DS64" s="2">
        <f t="shared" si="100"/>
        <v>129.73410684026322</v>
      </c>
      <c r="DT64" s="2">
        <f t="shared" si="101"/>
        <v>127.58276241963097</v>
      </c>
      <c r="DU64" s="2">
        <f t="shared" si="102"/>
        <v>125.64281988957288</v>
      </c>
      <c r="DV64" s="2">
        <f t="shared" si="103"/>
        <v>138.23293041757776</v>
      </c>
      <c r="DW64" s="2">
        <f t="shared" si="104"/>
        <v>123.54216716029649</v>
      </c>
      <c r="DX64" s="2">
        <f t="shared" si="105"/>
        <v>112.08275312198515</v>
      </c>
      <c r="DY64" s="2">
        <f t="shared" si="106"/>
        <v>101.23354016609829</v>
      </c>
      <c r="DZ64" s="2">
        <f t="shared" si="107"/>
        <v>104.23562828085497</v>
      </c>
      <c r="EB64" s="2">
        <f t="shared" si="108"/>
        <v>8.2736182982398043E-3</v>
      </c>
      <c r="EC64" s="2">
        <f t="shared" si="109"/>
        <v>3.9246676385207803E-3</v>
      </c>
      <c r="ED64" s="2">
        <f t="shared" si="110"/>
        <v>5.6783105099325716E-3</v>
      </c>
      <c r="EE64" s="2">
        <f t="shared" si="111"/>
        <v>7.642526859447051E-3</v>
      </c>
      <c r="EF64" s="2">
        <f t="shared" si="112"/>
        <v>7.8965123114907027E-3</v>
      </c>
      <c r="EG64" s="2">
        <f t="shared" si="113"/>
        <v>7.1512317532713811E-3</v>
      </c>
      <c r="EH64" s="2">
        <f t="shared" si="114"/>
        <v>7.1402956476722063E-3</v>
      </c>
      <c r="EI64" s="2">
        <f t="shared" si="115"/>
        <v>7.8885152043394659E-3</v>
      </c>
      <c r="EJ64" s="2">
        <f t="shared" si="116"/>
        <v>8.0813050607213832E-3</v>
      </c>
      <c r="EK64" s="2">
        <f t="shared" si="117"/>
        <v>8.5344600483157635E-3</v>
      </c>
      <c r="EL64" s="2">
        <f t="shared" si="118"/>
        <v>8.0196775981089489E-3</v>
      </c>
      <c r="EM64" s="2">
        <f t="shared" si="119"/>
        <v>7.2979911973673466E-3</v>
      </c>
      <c r="EN64" s="2">
        <f t="shared" si="120"/>
        <v>6.6026959661601931E-3</v>
      </c>
      <c r="EO64" s="2">
        <f t="shared" si="121"/>
        <v>6.9843480441900453E-3</v>
      </c>
      <c r="EP64" s="2">
        <f t="shared" si="122"/>
        <v>5.8776444073849335E-3</v>
      </c>
    </row>
    <row r="65" spans="2:146" x14ac:dyDescent="0.25">
      <c r="B65" s="2">
        <v>43</v>
      </c>
      <c r="C65" s="49">
        <v>72</v>
      </c>
      <c r="D65" s="49">
        <v>81.685199999999995</v>
      </c>
      <c r="E65" s="49">
        <v>94.166700000000006</v>
      </c>
      <c r="F65" s="49">
        <v>106.4815</v>
      </c>
      <c r="G65" s="49">
        <v>113.4074</v>
      </c>
      <c r="H65" s="49">
        <v>118.444</v>
      </c>
      <c r="I65" s="49">
        <v>126.9</v>
      </c>
      <c r="J65" s="49">
        <v>126.70399999999999</v>
      </c>
      <c r="K65" s="49">
        <v>127.09099999999999</v>
      </c>
      <c r="L65" s="49">
        <v>130.49100000000001</v>
      </c>
      <c r="M65" s="49">
        <v>136.07400000000001</v>
      </c>
      <c r="N65" s="49">
        <v>128.55600000000001</v>
      </c>
      <c r="O65" s="49">
        <v>120.0741</v>
      </c>
      <c r="P65" s="49">
        <v>116.4815</v>
      </c>
      <c r="Q65" s="49">
        <v>114.83329999999999</v>
      </c>
      <c r="T65" s="4">
        <f t="shared" si="3"/>
        <v>66.74834320034833</v>
      </c>
      <c r="U65" s="4">
        <f t="shared" si="4"/>
        <v>79.753985201129424</v>
      </c>
      <c r="V65" s="4">
        <f t="shared" si="5"/>
        <v>91.17307345320026</v>
      </c>
      <c r="W65" s="4">
        <f t="shared" si="6"/>
        <v>102.41088934203043</v>
      </c>
      <c r="X65" s="4">
        <f t="shared" si="7"/>
        <v>110.10511064271078</v>
      </c>
      <c r="Y65" s="4">
        <f t="shared" si="8"/>
        <v>116.88226646191613</v>
      </c>
      <c r="Z65" s="4">
        <f t="shared" si="9"/>
        <v>122.96976828357771</v>
      </c>
      <c r="AA65" s="4">
        <f t="shared" si="10"/>
        <v>125.39963556955196</v>
      </c>
      <c r="AB65" s="4">
        <f t="shared" si="11"/>
        <v>126.0937977141989</v>
      </c>
      <c r="AC65" s="4">
        <f t="shared" si="12"/>
        <v>127.78491017929694</v>
      </c>
      <c r="AD65" s="4">
        <f t="shared" si="13"/>
        <v>132.78612057982866</v>
      </c>
      <c r="AE65" s="4">
        <f t="shared" si="14"/>
        <v>124.5162990318467</v>
      </c>
      <c r="AF65" s="4">
        <f t="shared" si="15"/>
        <v>117.66971758932615</v>
      </c>
      <c r="AG65" s="4">
        <f t="shared" si="16"/>
        <v>112.68844815217365</v>
      </c>
      <c r="AH65" s="4">
        <f t="shared" si="17"/>
        <v>111.74933964183349</v>
      </c>
      <c r="AJ65" s="4">
        <f t="shared" si="18"/>
        <v>5.2516567996516699</v>
      </c>
      <c r="AK65" s="4">
        <f t="shared" si="19"/>
        <v>1.9312147988705703</v>
      </c>
      <c r="AL65" s="4">
        <f t="shared" si="20"/>
        <v>2.9936265467997458</v>
      </c>
      <c r="AM65" s="4">
        <f t="shared" si="21"/>
        <v>4.0706106579695671</v>
      </c>
      <c r="AN65" s="4">
        <f t="shared" si="22"/>
        <v>3.3022893572892116</v>
      </c>
      <c r="AO65" s="4">
        <f t="shared" si="23"/>
        <v>1.5617335380838711</v>
      </c>
      <c r="AP65" s="4">
        <f t="shared" si="24"/>
        <v>3.9302317164222984</v>
      </c>
      <c r="AQ65" s="4">
        <f t="shared" si="25"/>
        <v>1.3043644304480324</v>
      </c>
      <c r="AR65" s="4">
        <f t="shared" si="26"/>
        <v>0.99720228580109449</v>
      </c>
      <c r="AS65" s="4">
        <f t="shared" si="27"/>
        <v>2.7060898207030704</v>
      </c>
      <c r="AT65" s="4">
        <f t="shared" si="28"/>
        <v>3.2878794201713504</v>
      </c>
      <c r="AU65" s="4">
        <f t="shared" si="29"/>
        <v>4.039700968153312</v>
      </c>
      <c r="AV65" s="4">
        <f t="shared" si="30"/>
        <v>2.4043824106738469</v>
      </c>
      <c r="AW65" s="4">
        <f t="shared" si="31"/>
        <v>3.793051847826348</v>
      </c>
      <c r="AX65" s="4">
        <f t="shared" si="32"/>
        <v>3.0839603581665074</v>
      </c>
      <c r="AZ65" s="2">
        <f t="shared" si="33"/>
        <v>66.187130491530027</v>
      </c>
      <c r="BA65" s="2">
        <f t="shared" si="34"/>
        <v>79.744239941959165</v>
      </c>
      <c r="BB65" s="2">
        <f t="shared" si="35"/>
        <v>91.143347910688419</v>
      </c>
      <c r="BC65" s="2">
        <f t="shared" si="36"/>
        <v>102.38773686186889</v>
      </c>
      <c r="BD65" s="2">
        <f t="shared" si="37"/>
        <v>110.05607502256235</v>
      </c>
      <c r="BE65" s="2">
        <f t="shared" si="38"/>
        <v>116.86077880388287</v>
      </c>
      <c r="BF65" s="2">
        <f t="shared" si="39"/>
        <v>122.95031077159743</v>
      </c>
      <c r="BG65" s="2">
        <f t="shared" si="40"/>
        <v>125.36943689106869</v>
      </c>
      <c r="BH65" s="2">
        <f t="shared" si="41"/>
        <v>126.08540473323968</v>
      </c>
      <c r="BI65" s="2">
        <f t="shared" si="42"/>
        <v>127.76538985009256</v>
      </c>
      <c r="BJ65" s="2">
        <f t="shared" si="43"/>
        <v>132.74314277079586</v>
      </c>
      <c r="BK65" s="2">
        <f t="shared" si="44"/>
        <v>124.47594383424901</v>
      </c>
      <c r="BL65" s="2">
        <f t="shared" si="45"/>
        <v>117.62236210779916</v>
      </c>
      <c r="BM65" s="2">
        <f t="shared" si="46"/>
        <v>112.66346967145982</v>
      </c>
      <c r="BN65" s="2">
        <f t="shared" si="47"/>
        <v>111.73892938691799</v>
      </c>
      <c r="BP65" s="2">
        <f t="shared" si="48"/>
        <v>72</v>
      </c>
      <c r="BQ65" s="2">
        <f t="shared" si="49"/>
        <v>81.685199999999995</v>
      </c>
      <c r="BR65" s="2">
        <f t="shared" si="50"/>
        <v>94.166700000000006</v>
      </c>
      <c r="BS65" s="2">
        <f t="shared" si="51"/>
        <v>106.4815</v>
      </c>
      <c r="BT65" s="2">
        <f t="shared" si="52"/>
        <v>113.4074</v>
      </c>
      <c r="BU65" s="2">
        <f t="shared" si="53"/>
        <v>118.444</v>
      </c>
      <c r="BV65" s="2">
        <f t="shared" si="54"/>
        <v>126.9</v>
      </c>
      <c r="BW65" s="2">
        <f t="shared" si="55"/>
        <v>126.70399999999999</v>
      </c>
      <c r="BX65" s="2">
        <f t="shared" si="56"/>
        <v>127.09099999999999</v>
      </c>
      <c r="BY65" s="2">
        <f t="shared" si="57"/>
        <v>130.49100000000001</v>
      </c>
      <c r="BZ65" s="2">
        <f t="shared" si="58"/>
        <v>136.07400000000001</v>
      </c>
      <c r="CA65" s="2">
        <f t="shared" si="59"/>
        <v>128.55600000000001</v>
      </c>
      <c r="CB65" s="2">
        <f t="shared" si="60"/>
        <v>120.0741</v>
      </c>
      <c r="CC65" s="2">
        <f t="shared" si="61"/>
        <v>116.4815</v>
      </c>
      <c r="CD65" s="2">
        <f t="shared" si="62"/>
        <v>114.83329999999999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66.211749150532157</v>
      </c>
      <c r="CW65" s="2">
        <f t="shared" si="79"/>
        <v>79.753916561366665</v>
      </c>
      <c r="CX65" s="2">
        <f t="shared" si="80"/>
        <v>91.139809268561024</v>
      </c>
      <c r="CY65" s="2">
        <f t="shared" si="81"/>
        <v>102.36901190158839</v>
      </c>
      <c r="CZ65" s="2">
        <f t="shared" si="82"/>
        <v>110.03182785290053</v>
      </c>
      <c r="DA65" s="2">
        <f t="shared" si="83"/>
        <v>116.83692601174036</v>
      </c>
      <c r="DB65" s="2">
        <f t="shared" si="84"/>
        <v>122.91472620856358</v>
      </c>
      <c r="DC65" s="2">
        <f t="shared" si="85"/>
        <v>125.33229191687879</v>
      </c>
      <c r="DD65" s="2">
        <f t="shared" si="86"/>
        <v>126.07275292952291</v>
      </c>
      <c r="DE65" s="2">
        <f t="shared" si="87"/>
        <v>127.78610392412531</v>
      </c>
      <c r="DF65" s="2">
        <f t="shared" si="88"/>
        <v>132.69574457493661</v>
      </c>
      <c r="DG65" s="2">
        <f t="shared" si="89"/>
        <v>124.48408458699969</v>
      </c>
      <c r="DH65" s="2">
        <f t="shared" si="90"/>
        <v>117.66307926561103</v>
      </c>
      <c r="DI65" s="2">
        <f t="shared" si="91"/>
        <v>112.75147351545819</v>
      </c>
      <c r="DJ65" s="2">
        <f t="shared" si="92"/>
        <v>111.78780169343966</v>
      </c>
      <c r="DL65" s="2">
        <f t="shared" si="93"/>
        <v>63.495838752366751</v>
      </c>
      <c r="DM65" s="2">
        <f t="shared" si="94"/>
        <v>77.50442075413288</v>
      </c>
      <c r="DN65" s="2">
        <f t="shared" si="95"/>
        <v>91.708472778967078</v>
      </c>
      <c r="DO65" s="2">
        <f t="shared" si="96"/>
        <v>104.60517787581267</v>
      </c>
      <c r="DP65" s="2">
        <f t="shared" si="97"/>
        <v>112.8343978733604</v>
      </c>
      <c r="DQ65" s="2">
        <f t="shared" si="98"/>
        <v>119.88101892430556</v>
      </c>
      <c r="DR65" s="2">
        <f t="shared" si="99"/>
        <v>127.46297819523652</v>
      </c>
      <c r="DS65" s="2">
        <f t="shared" si="100"/>
        <v>129.62998301330228</v>
      </c>
      <c r="DT65" s="2">
        <f t="shared" si="101"/>
        <v>127.50167787711622</v>
      </c>
      <c r="DU65" s="2">
        <f t="shared" si="102"/>
        <v>125.57073060650292</v>
      </c>
      <c r="DV65" s="2">
        <f t="shared" si="103"/>
        <v>138.09011537675818</v>
      </c>
      <c r="DW65" s="2">
        <f t="shared" si="104"/>
        <v>123.46603974634218</v>
      </c>
      <c r="DX65" s="2">
        <f t="shared" si="105"/>
        <v>112.03535617586971</v>
      </c>
      <c r="DY65" s="2">
        <f t="shared" si="106"/>
        <v>101.25225531859989</v>
      </c>
      <c r="DZ65" s="2">
        <f t="shared" si="107"/>
        <v>104.20017892438518</v>
      </c>
      <c r="EB65" s="2">
        <f t="shared" si="108"/>
        <v>9.0646064828800374E-3</v>
      </c>
      <c r="EC65" s="2">
        <f t="shared" si="109"/>
        <v>4.3016836823559675E-3</v>
      </c>
      <c r="ED65" s="2">
        <f t="shared" si="110"/>
        <v>6.2227346447177494E-3</v>
      </c>
      <c r="EE65" s="2">
        <f t="shared" si="111"/>
        <v>8.3736898317631151E-3</v>
      </c>
      <c r="EF65" s="2">
        <f t="shared" si="112"/>
        <v>8.6517623055982137E-3</v>
      </c>
      <c r="EG65" s="2">
        <f t="shared" si="113"/>
        <v>7.8357635025015238E-3</v>
      </c>
      <c r="EH65" s="2">
        <f t="shared" si="114"/>
        <v>7.8237888177968649E-3</v>
      </c>
      <c r="EI65" s="2">
        <f t="shared" si="115"/>
        <v>8.6430069906164465E-3</v>
      </c>
      <c r="EJ65" s="2">
        <f t="shared" si="116"/>
        <v>8.8540715438505981E-3</v>
      </c>
      <c r="EK65" s="2">
        <f t="shared" si="117"/>
        <v>9.3501505448230163E-3</v>
      </c>
      <c r="EL65" s="2">
        <f t="shared" si="118"/>
        <v>8.7866032203855211E-3</v>
      </c>
      <c r="EM65" s="2">
        <f t="shared" si="119"/>
        <v>7.9964579413016566E-3</v>
      </c>
      <c r="EN65" s="2">
        <f t="shared" si="120"/>
        <v>7.2351032846815384E-3</v>
      </c>
      <c r="EO65" s="2">
        <f t="shared" si="121"/>
        <v>7.6530284486988559E-3</v>
      </c>
      <c r="EP65" s="2">
        <f t="shared" si="122"/>
        <v>6.4410564427361382E-3</v>
      </c>
    </row>
    <row r="66" spans="2:146" x14ac:dyDescent="0.25">
      <c r="B66" s="2">
        <v>44</v>
      </c>
      <c r="C66" s="49">
        <v>73.259299999999996</v>
      </c>
      <c r="D66" s="49">
        <v>81.314800000000005</v>
      </c>
      <c r="E66" s="49">
        <v>95.611099999999993</v>
      </c>
      <c r="F66" s="49">
        <v>106.2778</v>
      </c>
      <c r="G66" s="49">
        <v>114.2593</v>
      </c>
      <c r="H66" s="49">
        <v>121.20399999999999</v>
      </c>
      <c r="I66" s="49">
        <v>126.9</v>
      </c>
      <c r="J66" s="49">
        <v>128.74100000000001</v>
      </c>
      <c r="K66" s="49">
        <v>128</v>
      </c>
      <c r="L66" s="49">
        <v>130.61799999999999</v>
      </c>
      <c r="M66" s="49">
        <v>136.25899999999999</v>
      </c>
      <c r="N66" s="49">
        <v>129.44399999999999</v>
      </c>
      <c r="O66" s="49">
        <v>121.1481</v>
      </c>
      <c r="P66" s="49">
        <v>116.0741</v>
      </c>
      <c r="Q66" s="49">
        <v>114.96299999999999</v>
      </c>
      <c r="T66" s="4">
        <f t="shared" si="3"/>
        <v>67.193635951624188</v>
      </c>
      <c r="U66" s="4">
        <f t="shared" si="4"/>
        <v>79.738134040680649</v>
      </c>
      <c r="V66" s="4">
        <f t="shared" si="5"/>
        <v>91.177664035152873</v>
      </c>
      <c r="W66" s="4">
        <f t="shared" si="6"/>
        <v>102.41754716705394</v>
      </c>
      <c r="X66" s="4">
        <f t="shared" si="7"/>
        <v>110.16118612013445</v>
      </c>
      <c r="Y66" s="4">
        <f t="shared" si="8"/>
        <v>116.9048235870974</v>
      </c>
      <c r="Z66" s="4">
        <f t="shared" si="9"/>
        <v>122.9836984879545</v>
      </c>
      <c r="AA66" s="4">
        <f t="shared" si="10"/>
        <v>125.42349856533441</v>
      </c>
      <c r="AB66" s="4">
        <f t="shared" si="11"/>
        <v>126.04737278077674</v>
      </c>
      <c r="AC66" s="4">
        <f t="shared" si="12"/>
        <v>127.72553225567603</v>
      </c>
      <c r="AD66" s="4">
        <f t="shared" si="13"/>
        <v>132.88536544492106</v>
      </c>
      <c r="AE66" s="4">
        <f t="shared" si="14"/>
        <v>124.52228620281788</v>
      </c>
      <c r="AF66" s="4">
        <f t="shared" si="15"/>
        <v>117.61176511994468</v>
      </c>
      <c r="AG66" s="4">
        <f t="shared" si="16"/>
        <v>112.60720534797106</v>
      </c>
      <c r="AH66" s="4">
        <f t="shared" si="17"/>
        <v>111.60959077284427</v>
      </c>
      <c r="AJ66" s="4">
        <f t="shared" si="18"/>
        <v>6.0656640483758082</v>
      </c>
      <c r="AK66" s="4">
        <f t="shared" si="19"/>
        <v>1.5766659593193566</v>
      </c>
      <c r="AL66" s="4">
        <f t="shared" si="20"/>
        <v>4.4334359648471207</v>
      </c>
      <c r="AM66" s="4">
        <f t="shared" si="21"/>
        <v>3.8602528329460597</v>
      </c>
      <c r="AN66" s="4">
        <f t="shared" si="22"/>
        <v>4.0981138798655508</v>
      </c>
      <c r="AO66" s="4">
        <f t="shared" si="23"/>
        <v>4.2991764129025967</v>
      </c>
      <c r="AP66" s="4">
        <f t="shared" si="24"/>
        <v>3.9163015120455071</v>
      </c>
      <c r="AQ66" s="4">
        <f t="shared" si="25"/>
        <v>3.3175014346656013</v>
      </c>
      <c r="AR66" s="4">
        <f t="shared" si="26"/>
        <v>1.9526272192232597</v>
      </c>
      <c r="AS66" s="4">
        <f t="shared" si="27"/>
        <v>2.8924677443239659</v>
      </c>
      <c r="AT66" s="4">
        <f t="shared" si="28"/>
        <v>3.3736345550789224</v>
      </c>
      <c r="AU66" s="4">
        <f t="shared" si="29"/>
        <v>4.9217137971821074</v>
      </c>
      <c r="AV66" s="4">
        <f t="shared" si="30"/>
        <v>3.5363348800553212</v>
      </c>
      <c r="AW66" s="4">
        <f t="shared" si="31"/>
        <v>3.466894652028941</v>
      </c>
      <c r="AX66" s="4">
        <f t="shared" si="32"/>
        <v>3.3534092271557228</v>
      </c>
      <c r="AZ66" s="2">
        <f t="shared" si="33"/>
        <v>66.180390767167125</v>
      </c>
      <c r="BA66" s="2">
        <f t="shared" si="34"/>
        <v>79.715893788232464</v>
      </c>
      <c r="BB66" s="2">
        <f t="shared" si="35"/>
        <v>91.108529017291062</v>
      </c>
      <c r="BC66" s="2">
        <f t="shared" si="36"/>
        <v>102.35202879107342</v>
      </c>
      <c r="BD66" s="2">
        <f t="shared" si="37"/>
        <v>110.0285060180193</v>
      </c>
      <c r="BE66" s="2">
        <f t="shared" si="38"/>
        <v>116.84289227095715</v>
      </c>
      <c r="BF66" s="2">
        <f t="shared" si="39"/>
        <v>122.92754639730016</v>
      </c>
      <c r="BG66" s="2">
        <f t="shared" si="40"/>
        <v>125.33847692273102</v>
      </c>
      <c r="BH66" s="2">
        <f t="shared" si="41"/>
        <v>126.02081808861031</v>
      </c>
      <c r="BI66" s="2">
        <f t="shared" si="42"/>
        <v>127.66798846697954</v>
      </c>
      <c r="BJ66" s="2">
        <f t="shared" si="43"/>
        <v>132.77064652905119</v>
      </c>
      <c r="BK66" s="2">
        <f t="shared" si="44"/>
        <v>124.41570125363636</v>
      </c>
      <c r="BL66" s="2">
        <f t="shared" si="45"/>
        <v>117.49554176611555</v>
      </c>
      <c r="BM66" s="2">
        <f t="shared" si="46"/>
        <v>112.54666988226775</v>
      </c>
      <c r="BN66" s="2">
        <f t="shared" si="47"/>
        <v>111.58264814298353</v>
      </c>
      <c r="BP66" s="2" t="str">
        <f t="shared" si="48"/>
        <v/>
      </c>
      <c r="BQ66" s="2">
        <f t="shared" si="49"/>
        <v>81.314800000000005</v>
      </c>
      <c r="BR66" s="2">
        <f t="shared" si="50"/>
        <v>95.611099999999993</v>
      </c>
      <c r="BS66" s="2">
        <f t="shared" si="51"/>
        <v>106.2778</v>
      </c>
      <c r="BT66" s="2">
        <f t="shared" si="52"/>
        <v>114.2593</v>
      </c>
      <c r="BU66" s="2">
        <f t="shared" si="53"/>
        <v>121.20399999999999</v>
      </c>
      <c r="BV66" s="2">
        <f t="shared" si="54"/>
        <v>126.9</v>
      </c>
      <c r="BW66" s="2">
        <f t="shared" si="55"/>
        <v>128.74100000000001</v>
      </c>
      <c r="BX66" s="2">
        <f t="shared" si="56"/>
        <v>128</v>
      </c>
      <c r="BY66" s="2">
        <f t="shared" si="57"/>
        <v>130.61799999999999</v>
      </c>
      <c r="BZ66" s="2">
        <f t="shared" si="58"/>
        <v>136.25899999999999</v>
      </c>
      <c r="CA66" s="2">
        <f t="shared" si="59"/>
        <v>129.44399999999999</v>
      </c>
      <c r="CB66" s="2">
        <f t="shared" si="60"/>
        <v>121.1481</v>
      </c>
      <c r="CC66" s="2">
        <f t="shared" si="61"/>
        <v>116.0741</v>
      </c>
      <c r="CD66" s="2">
        <f t="shared" si="62"/>
        <v>114.96299999999999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66.207315205403503</v>
      </c>
      <c r="CW66" s="2">
        <f t="shared" si="79"/>
        <v>79.726485833973896</v>
      </c>
      <c r="CX66" s="2">
        <f t="shared" si="80"/>
        <v>91.104809969957103</v>
      </c>
      <c r="CY66" s="2">
        <f t="shared" si="81"/>
        <v>102.33199788812155</v>
      </c>
      <c r="CZ66" s="2">
        <f t="shared" si="82"/>
        <v>110.00244719630524</v>
      </c>
      <c r="DA66" s="2">
        <f t="shared" si="83"/>
        <v>116.81730178176798</v>
      </c>
      <c r="DB66" s="2">
        <f t="shared" si="84"/>
        <v>122.88935400552491</v>
      </c>
      <c r="DC66" s="2">
        <f t="shared" si="85"/>
        <v>125.29844767771762</v>
      </c>
      <c r="DD66" s="2">
        <f t="shared" si="86"/>
        <v>126.00710725896938</v>
      </c>
      <c r="DE66" s="2">
        <f t="shared" si="87"/>
        <v>127.69043904256311</v>
      </c>
      <c r="DF66" s="2">
        <f t="shared" si="88"/>
        <v>132.72033089216603</v>
      </c>
      <c r="DG66" s="2">
        <f t="shared" si="89"/>
        <v>124.42476781152425</v>
      </c>
      <c r="DH66" s="2">
        <f t="shared" si="90"/>
        <v>117.53955257361461</v>
      </c>
      <c r="DI66" s="2">
        <f t="shared" si="91"/>
        <v>112.64201825136394</v>
      </c>
      <c r="DJ66" s="2">
        <f t="shared" si="92"/>
        <v>111.63537665668467</v>
      </c>
      <c r="DL66" s="2">
        <f t="shared" si="93"/>
        <v>63.496016689951297</v>
      </c>
      <c r="DM66" s="2">
        <f t="shared" si="94"/>
        <v>77.479907436691235</v>
      </c>
      <c r="DN66" s="2">
        <f t="shared" si="95"/>
        <v>91.650204876906599</v>
      </c>
      <c r="DO66" s="2">
        <f t="shared" si="96"/>
        <v>104.51540324817508</v>
      </c>
      <c r="DP66" s="2">
        <f t="shared" si="97"/>
        <v>112.75168655315403</v>
      </c>
      <c r="DQ66" s="2">
        <f t="shared" si="98"/>
        <v>119.79805116168866</v>
      </c>
      <c r="DR66" s="2">
        <f t="shared" si="99"/>
        <v>127.3447614894331</v>
      </c>
      <c r="DS66" s="2">
        <f t="shared" si="100"/>
        <v>129.52585918634131</v>
      </c>
      <c r="DT66" s="2">
        <f t="shared" si="101"/>
        <v>127.42059333460148</v>
      </c>
      <c r="DU66" s="2">
        <f t="shared" si="102"/>
        <v>125.49864132343296</v>
      </c>
      <c r="DV66" s="2">
        <f t="shared" si="103"/>
        <v>137.94730033593862</v>
      </c>
      <c r="DW66" s="2">
        <f t="shared" si="104"/>
        <v>123.38991233238787</v>
      </c>
      <c r="DX66" s="2">
        <f t="shared" si="105"/>
        <v>111.98795922975428</v>
      </c>
      <c r="DY66" s="2">
        <f t="shared" si="106"/>
        <v>101.27097047110149</v>
      </c>
      <c r="DZ66" s="2">
        <f t="shared" si="107"/>
        <v>104.1647295679154</v>
      </c>
      <c r="EB66" s="2">
        <f t="shared" si="108"/>
        <v>9.9304588126071687E-3</v>
      </c>
      <c r="EC66" s="2">
        <f t="shared" si="109"/>
        <v>4.714745656879518E-3</v>
      </c>
      <c r="ED66" s="2">
        <f t="shared" si="110"/>
        <v>6.8189990162498817E-3</v>
      </c>
      <c r="EE66" s="2">
        <f t="shared" si="111"/>
        <v>9.1741567179175754E-3</v>
      </c>
      <c r="EF66" s="2">
        <f t="shared" si="112"/>
        <v>9.4785569139868193E-3</v>
      </c>
      <c r="EG66" s="2">
        <f t="shared" si="113"/>
        <v>8.5852535478333457E-3</v>
      </c>
      <c r="EH66" s="2">
        <f t="shared" si="114"/>
        <v>8.5721433815396011E-3</v>
      </c>
      <c r="EI66" s="2">
        <f t="shared" si="115"/>
        <v>9.4689729002597044E-3</v>
      </c>
      <c r="EJ66" s="2">
        <f t="shared" si="116"/>
        <v>9.7000104049804071E-3</v>
      </c>
      <c r="EK66" s="2">
        <f t="shared" si="117"/>
        <v>1.0242996143136708E-2</v>
      </c>
      <c r="EL66" s="2">
        <f t="shared" si="118"/>
        <v>9.626158604218879E-3</v>
      </c>
      <c r="EM66" s="2">
        <f t="shared" si="119"/>
        <v>8.7611826681855461E-3</v>
      </c>
      <c r="EN66" s="2">
        <f t="shared" si="120"/>
        <v>7.9275992986275832E-3</v>
      </c>
      <c r="EO66" s="2">
        <f t="shared" si="121"/>
        <v>8.3851876219967203E-3</v>
      </c>
      <c r="EP66" s="2">
        <f t="shared" si="122"/>
        <v>7.0580918994840834E-3</v>
      </c>
    </row>
    <row r="67" spans="2:146" x14ac:dyDescent="0.25">
      <c r="B67" s="2">
        <v>45</v>
      </c>
      <c r="C67" s="49">
        <v>74.925899999999999</v>
      </c>
      <c r="D67" s="49">
        <v>82.518500000000003</v>
      </c>
      <c r="E67" s="49">
        <v>94.111099999999993</v>
      </c>
      <c r="F67" s="49">
        <v>106.7037</v>
      </c>
      <c r="G67" s="49">
        <v>114.8704</v>
      </c>
      <c r="H67" s="49">
        <v>121.426</v>
      </c>
      <c r="I67" s="49">
        <v>127.8</v>
      </c>
      <c r="J67" s="49">
        <v>128.37</v>
      </c>
      <c r="K67" s="49">
        <v>128.47300000000001</v>
      </c>
      <c r="L67" s="49">
        <v>132.41800000000001</v>
      </c>
      <c r="M67" s="49">
        <v>137.88900000000001</v>
      </c>
      <c r="N67" s="49">
        <v>129.09299999999999</v>
      </c>
      <c r="O67" s="49">
        <v>122.0556</v>
      </c>
      <c r="P67" s="49">
        <v>116.0926</v>
      </c>
      <c r="Q67" s="49">
        <v>114.46299999999999</v>
      </c>
      <c r="T67" s="4">
        <f t="shared" si="3"/>
        <v>67.928336026279979</v>
      </c>
      <c r="U67" s="4">
        <f t="shared" si="4"/>
        <v>79.736207950766811</v>
      </c>
      <c r="V67" s="4">
        <f t="shared" si="5"/>
        <v>91.226979638926551</v>
      </c>
      <c r="W67" s="4">
        <f t="shared" si="6"/>
        <v>102.4892426618612</v>
      </c>
      <c r="X67" s="4">
        <f t="shared" si="7"/>
        <v>110.33559080109194</v>
      </c>
      <c r="Y67" s="4">
        <f t="shared" si="8"/>
        <v>116.99135309691746</v>
      </c>
      <c r="Z67" s="4">
        <f t="shared" si="9"/>
        <v>123.05609344897769</v>
      </c>
      <c r="AA67" s="4">
        <f t="shared" si="10"/>
        <v>125.53075811665519</v>
      </c>
      <c r="AB67" s="4">
        <f t="shared" si="11"/>
        <v>126.03423134428236</v>
      </c>
      <c r="AC67" s="4">
        <f t="shared" si="12"/>
        <v>127.72813032272158</v>
      </c>
      <c r="AD67" s="4">
        <f t="shared" si="13"/>
        <v>133.08465933282349</v>
      </c>
      <c r="AE67" s="4">
        <f t="shared" si="14"/>
        <v>124.61920456894903</v>
      </c>
      <c r="AF67" s="4">
        <f t="shared" si="15"/>
        <v>117.63792028599104</v>
      </c>
      <c r="AG67" s="4">
        <f t="shared" si="16"/>
        <v>112.56868601176544</v>
      </c>
      <c r="AH67" s="4">
        <f t="shared" si="17"/>
        <v>111.49220625903305</v>
      </c>
      <c r="AJ67" s="4">
        <f t="shared" si="18"/>
        <v>6.9975639737200197</v>
      </c>
      <c r="AK67" s="4">
        <f t="shared" si="19"/>
        <v>2.7822920492331917</v>
      </c>
      <c r="AL67" s="4">
        <f t="shared" si="20"/>
        <v>2.8841203610734425</v>
      </c>
      <c r="AM67" s="4">
        <f t="shared" si="21"/>
        <v>4.2144573381388</v>
      </c>
      <c r="AN67" s="4">
        <f t="shared" si="22"/>
        <v>4.5348091989080643</v>
      </c>
      <c r="AO67" s="4">
        <f t="shared" si="23"/>
        <v>4.4346469030825375</v>
      </c>
      <c r="AP67" s="4">
        <f t="shared" si="24"/>
        <v>4.743906551022306</v>
      </c>
      <c r="AQ67" s="4">
        <f t="shared" si="25"/>
        <v>2.8392418833448119</v>
      </c>
      <c r="AR67" s="4">
        <f t="shared" si="26"/>
        <v>2.4387686557176522</v>
      </c>
      <c r="AS67" s="4">
        <f t="shared" si="27"/>
        <v>4.6898696772784234</v>
      </c>
      <c r="AT67" s="4">
        <f t="shared" si="28"/>
        <v>4.8043406671765183</v>
      </c>
      <c r="AU67" s="4">
        <f t="shared" si="29"/>
        <v>4.4737954310509593</v>
      </c>
      <c r="AV67" s="4">
        <f t="shared" si="30"/>
        <v>4.4176797140089548</v>
      </c>
      <c r="AW67" s="4">
        <f t="shared" si="31"/>
        <v>3.5239139882345683</v>
      </c>
      <c r="AX67" s="4">
        <f t="shared" si="32"/>
        <v>2.9707937409669398</v>
      </c>
      <c r="AZ67" s="2">
        <f t="shared" si="33"/>
        <v>66.173437626578945</v>
      </c>
      <c r="BA67" s="2">
        <f t="shared" si="34"/>
        <v>79.687461514840606</v>
      </c>
      <c r="BB67" s="2">
        <f t="shared" si="35"/>
        <v>91.073711982409478</v>
      </c>
      <c r="BC67" s="2">
        <f t="shared" si="36"/>
        <v>102.31639763665537</v>
      </c>
      <c r="BD67" s="2">
        <f t="shared" si="37"/>
        <v>110.00105960336619</v>
      </c>
      <c r="BE67" s="2">
        <f t="shared" si="38"/>
        <v>116.82511794953045</v>
      </c>
      <c r="BF67" s="2">
        <f t="shared" si="39"/>
        <v>122.9049523825269</v>
      </c>
      <c r="BG67" s="2">
        <f t="shared" si="40"/>
        <v>125.30772555934375</v>
      </c>
      <c r="BH67" s="2">
        <f t="shared" si="41"/>
        <v>125.95631710626272</v>
      </c>
      <c r="BI67" s="2">
        <f t="shared" si="42"/>
        <v>127.57044641846414</v>
      </c>
      <c r="BJ67" s="2">
        <f t="shared" si="43"/>
        <v>132.79827075787742</v>
      </c>
      <c r="BK67" s="2">
        <f t="shared" si="44"/>
        <v>124.35535679481343</v>
      </c>
      <c r="BL67" s="2">
        <f t="shared" si="45"/>
        <v>117.36846711889918</v>
      </c>
      <c r="BM67" s="2">
        <f t="shared" si="46"/>
        <v>112.42927755745909</v>
      </c>
      <c r="BN67" s="2">
        <f t="shared" si="47"/>
        <v>111.42607996113163</v>
      </c>
      <c r="BP67" s="2" t="str">
        <f t="shared" si="48"/>
        <v/>
      </c>
      <c r="BQ67" s="2">
        <f t="shared" si="49"/>
        <v>82.518500000000003</v>
      </c>
      <c r="BR67" s="2">
        <f t="shared" si="50"/>
        <v>94.111099999999993</v>
      </c>
      <c r="BS67" s="2">
        <f t="shared" si="51"/>
        <v>106.7037</v>
      </c>
      <c r="BT67" s="2">
        <f t="shared" si="52"/>
        <v>114.8704</v>
      </c>
      <c r="BU67" s="2">
        <f t="shared" si="53"/>
        <v>121.426</v>
      </c>
      <c r="BV67" s="2">
        <f t="shared" si="54"/>
        <v>127.8</v>
      </c>
      <c r="BW67" s="2">
        <f t="shared" si="55"/>
        <v>128.37</v>
      </c>
      <c r="BX67" s="2">
        <f t="shared" si="56"/>
        <v>128.47300000000001</v>
      </c>
      <c r="BY67" s="2">
        <f t="shared" si="57"/>
        <v>132.41800000000001</v>
      </c>
      <c r="BZ67" s="2">
        <f t="shared" si="58"/>
        <v>137.88900000000001</v>
      </c>
      <c r="CA67" s="2">
        <f t="shared" si="59"/>
        <v>129.09299999999999</v>
      </c>
      <c r="CB67" s="2">
        <f t="shared" si="60"/>
        <v>122.0556</v>
      </c>
      <c r="CC67" s="2">
        <f t="shared" si="61"/>
        <v>116.0926</v>
      </c>
      <c r="CD67" s="2">
        <f t="shared" si="62"/>
        <v>114.46299999999999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66.20288126027485</v>
      </c>
      <c r="CW67" s="2">
        <f t="shared" si="79"/>
        <v>79.699055106581127</v>
      </c>
      <c r="CX67" s="2">
        <f t="shared" si="80"/>
        <v>91.069810671353181</v>
      </c>
      <c r="CY67" s="2">
        <f t="shared" si="81"/>
        <v>102.29498387465469</v>
      </c>
      <c r="CZ67" s="2">
        <f t="shared" si="82"/>
        <v>109.97306653970993</v>
      </c>
      <c r="DA67" s="2">
        <f t="shared" si="83"/>
        <v>116.7976775517956</v>
      </c>
      <c r="DB67" s="2">
        <f t="shared" si="84"/>
        <v>122.86398180248624</v>
      </c>
      <c r="DC67" s="2">
        <f t="shared" si="85"/>
        <v>125.26460343855643</v>
      </c>
      <c r="DD67" s="2">
        <f t="shared" si="86"/>
        <v>125.94146158841588</v>
      </c>
      <c r="DE67" s="2">
        <f t="shared" si="87"/>
        <v>127.59477416100091</v>
      </c>
      <c r="DF67" s="2">
        <f t="shared" si="88"/>
        <v>132.74491720939545</v>
      </c>
      <c r="DG67" s="2">
        <f t="shared" si="89"/>
        <v>124.3654510360488</v>
      </c>
      <c r="DH67" s="2">
        <f t="shared" si="90"/>
        <v>117.4160258816182</v>
      </c>
      <c r="DI67" s="2">
        <f t="shared" si="91"/>
        <v>112.53256298726969</v>
      </c>
      <c r="DJ67" s="2">
        <f t="shared" si="92"/>
        <v>111.48295161992968</v>
      </c>
      <c r="DL67" s="2">
        <f t="shared" si="93"/>
        <v>63.496194627535843</v>
      </c>
      <c r="DM67" s="2">
        <f t="shared" si="94"/>
        <v>77.45539411924959</v>
      </c>
      <c r="DN67" s="2">
        <f t="shared" si="95"/>
        <v>91.591936974846121</v>
      </c>
      <c r="DO67" s="2">
        <f t="shared" si="96"/>
        <v>104.42562862053748</v>
      </c>
      <c r="DP67" s="2">
        <f t="shared" si="97"/>
        <v>112.66897523294766</v>
      </c>
      <c r="DQ67" s="2">
        <f t="shared" si="98"/>
        <v>119.71508339907177</v>
      </c>
      <c r="DR67" s="2">
        <f t="shared" si="99"/>
        <v>127.22654478362966</v>
      </c>
      <c r="DS67" s="2">
        <f t="shared" si="100"/>
        <v>129.42173535938034</v>
      </c>
      <c r="DT67" s="2">
        <f t="shared" si="101"/>
        <v>127.33950879208673</v>
      </c>
      <c r="DU67" s="2">
        <f t="shared" si="102"/>
        <v>125.42655204036301</v>
      </c>
      <c r="DV67" s="2">
        <f t="shared" si="103"/>
        <v>137.80448529511904</v>
      </c>
      <c r="DW67" s="2">
        <f t="shared" si="104"/>
        <v>123.31378491843354</v>
      </c>
      <c r="DX67" s="2">
        <f t="shared" si="105"/>
        <v>111.94056228363885</v>
      </c>
      <c r="DY67" s="2">
        <f t="shared" si="106"/>
        <v>101.28968562360309</v>
      </c>
      <c r="DZ67" s="2">
        <f t="shared" si="107"/>
        <v>104.12928021144563</v>
      </c>
      <c r="EB67" s="2">
        <f t="shared" si="108"/>
        <v>1.0878109545360903E-2</v>
      </c>
      <c r="EC67" s="2">
        <f t="shared" si="109"/>
        <v>5.1672653783191493E-3</v>
      </c>
      <c r="ED67" s="2">
        <f t="shared" si="110"/>
        <v>7.4719680471989503E-3</v>
      </c>
      <c r="EE67" s="2">
        <f t="shared" si="111"/>
        <v>1.0050367167997143E-2</v>
      </c>
      <c r="EF67" s="2">
        <f t="shared" si="112"/>
        <v>1.0383535513074946E-2</v>
      </c>
      <c r="EG67" s="2">
        <f t="shared" si="113"/>
        <v>9.4057526348197452E-3</v>
      </c>
      <c r="EH67" s="2">
        <f t="shared" si="114"/>
        <v>9.3914013889899554E-3</v>
      </c>
      <c r="EI67" s="2">
        <f t="shared" si="115"/>
        <v>1.0373046034767543E-2</v>
      </c>
      <c r="EJ67" s="2">
        <f t="shared" si="116"/>
        <v>1.0625905769012659E-2</v>
      </c>
      <c r="EK67" s="2">
        <f t="shared" si="117"/>
        <v>1.1220133908421467E-2</v>
      </c>
      <c r="EL67" s="2">
        <f t="shared" si="118"/>
        <v>1.0545079654628716E-2</v>
      </c>
      <c r="EM67" s="2">
        <f t="shared" si="119"/>
        <v>9.5983326516819161E-3</v>
      </c>
      <c r="EN67" s="2">
        <f t="shared" si="120"/>
        <v>8.6857965299173504E-3</v>
      </c>
      <c r="EO67" s="2">
        <f t="shared" si="121"/>
        <v>9.1867434349481528E-3</v>
      </c>
      <c r="EP67" s="2">
        <f t="shared" si="122"/>
        <v>7.7337775430694885E-3</v>
      </c>
    </row>
    <row r="68" spans="2:146" x14ac:dyDescent="0.25">
      <c r="B68" s="2">
        <v>46</v>
      </c>
      <c r="C68" s="49">
        <v>75.759299999999996</v>
      </c>
      <c r="D68" s="49">
        <v>82.796300000000002</v>
      </c>
      <c r="E68" s="49">
        <v>95.018500000000003</v>
      </c>
      <c r="F68" s="49">
        <v>107.5556</v>
      </c>
      <c r="G68" s="49">
        <v>117.4815</v>
      </c>
      <c r="H68" s="49">
        <v>122.259</v>
      </c>
      <c r="I68" s="49">
        <v>128.88</v>
      </c>
      <c r="J68" s="49">
        <v>130.70400000000001</v>
      </c>
      <c r="K68" s="49">
        <v>129.94499999999999</v>
      </c>
      <c r="L68" s="49">
        <v>132.61799999999999</v>
      </c>
      <c r="M68" s="49">
        <v>139.05600000000001</v>
      </c>
      <c r="N68" s="49">
        <v>131.46299999999999</v>
      </c>
      <c r="O68" s="49">
        <v>123.2222</v>
      </c>
      <c r="P68" s="49">
        <v>118</v>
      </c>
      <c r="Q68" s="49">
        <v>114.7407</v>
      </c>
      <c r="T68" s="4">
        <f t="shared" si="3"/>
        <v>69.081931327285375</v>
      </c>
      <c r="U68" s="4">
        <f t="shared" si="4"/>
        <v>79.76154822618112</v>
      </c>
      <c r="V68" s="4">
        <f t="shared" si="5"/>
        <v>91.362777711227878</v>
      </c>
      <c r="W68" s="4">
        <f t="shared" si="6"/>
        <v>102.70593393773645</v>
      </c>
      <c r="X68" s="4">
        <f t="shared" si="7"/>
        <v>110.75970909024211</v>
      </c>
      <c r="Y68" s="4">
        <f t="shared" si="8"/>
        <v>117.2230144377265</v>
      </c>
      <c r="Z68" s="4">
        <f t="shared" si="9"/>
        <v>123.26197170965233</v>
      </c>
      <c r="AA68" s="4">
        <f t="shared" si="10"/>
        <v>125.82233108382212</v>
      </c>
      <c r="AB68" s="4">
        <f t="shared" si="11"/>
        <v>126.10391173215002</v>
      </c>
      <c r="AC68" s="4">
        <f t="shared" si="12"/>
        <v>127.87440865640261</v>
      </c>
      <c r="AD68" s="4">
        <f t="shared" si="13"/>
        <v>133.49467284136324</v>
      </c>
      <c r="AE68" s="4">
        <f t="shared" si="14"/>
        <v>124.90706975752838</v>
      </c>
      <c r="AF68" s="4">
        <f t="shared" si="15"/>
        <v>117.83123958490543</v>
      </c>
      <c r="AG68" s="4">
        <f t="shared" si="16"/>
        <v>112.61632065717104</v>
      </c>
      <c r="AH68" s="4">
        <f t="shared" si="17"/>
        <v>111.42311475507559</v>
      </c>
      <c r="AJ68" s="4">
        <f t="shared" si="18"/>
        <v>6.6773686727146213</v>
      </c>
      <c r="AK68" s="4">
        <f t="shared" si="19"/>
        <v>3.0347517738188827</v>
      </c>
      <c r="AL68" s="4">
        <f t="shared" si="20"/>
        <v>3.6557222887721252</v>
      </c>
      <c r="AM68" s="4">
        <f t="shared" si="21"/>
        <v>4.8496660622635517</v>
      </c>
      <c r="AN68" s="4">
        <f t="shared" si="22"/>
        <v>6.7217909097578854</v>
      </c>
      <c r="AO68" s="4">
        <f t="shared" si="23"/>
        <v>5.0359855622734955</v>
      </c>
      <c r="AP68" s="4">
        <f t="shared" si="24"/>
        <v>5.6180282903476666</v>
      </c>
      <c r="AQ68" s="4">
        <f t="shared" si="25"/>
        <v>4.8816689161778868</v>
      </c>
      <c r="AR68" s="4">
        <f t="shared" si="26"/>
        <v>3.8410882678499689</v>
      </c>
      <c r="AS68" s="4">
        <f t="shared" si="27"/>
        <v>4.7435913435973873</v>
      </c>
      <c r="AT68" s="4">
        <f t="shared" si="28"/>
        <v>5.5613271586367716</v>
      </c>
      <c r="AU68" s="4">
        <f t="shared" si="29"/>
        <v>6.5559302424716179</v>
      </c>
      <c r="AV68" s="4">
        <f t="shared" si="30"/>
        <v>5.3909604150945682</v>
      </c>
      <c r="AW68" s="4">
        <f t="shared" si="31"/>
        <v>5.3836793428289553</v>
      </c>
      <c r="AX68" s="4">
        <f t="shared" si="32"/>
        <v>3.3175852449244161</v>
      </c>
      <c r="AZ68" s="2">
        <f t="shared" si="33"/>
        <v>66.166251810715806</v>
      </c>
      <c r="BA68" s="2">
        <f t="shared" si="34"/>
        <v>79.658935114032772</v>
      </c>
      <c r="BB68" s="2">
        <f t="shared" si="35"/>
        <v>91.038895494909838</v>
      </c>
      <c r="BC68" s="2">
        <f t="shared" si="36"/>
        <v>102.28084598027459</v>
      </c>
      <c r="BD68" s="2">
        <f t="shared" si="37"/>
        <v>109.97374237023928</v>
      </c>
      <c r="BE68" s="2">
        <f t="shared" si="38"/>
        <v>116.80746115879914</v>
      </c>
      <c r="BF68" s="2">
        <f t="shared" si="39"/>
        <v>122.88253708278003</v>
      </c>
      <c r="BG68" s="2">
        <f t="shared" si="40"/>
        <v>125.27719584478247</v>
      </c>
      <c r="BH68" s="2">
        <f t="shared" si="41"/>
        <v>125.89190829244326</v>
      </c>
      <c r="BI68" s="2">
        <f t="shared" si="42"/>
        <v>127.47275301271604</v>
      </c>
      <c r="BJ68" s="2">
        <f t="shared" si="43"/>
        <v>132.82601146990245</v>
      </c>
      <c r="BK68" s="2">
        <f t="shared" si="44"/>
        <v>124.29489962750466</v>
      </c>
      <c r="BL68" s="2">
        <f t="shared" si="45"/>
        <v>117.24112014183902</v>
      </c>
      <c r="BM68" s="2">
        <f t="shared" si="46"/>
        <v>112.31124771401343</v>
      </c>
      <c r="BN68" s="2">
        <f t="shared" si="47"/>
        <v>111.26920574753747</v>
      </c>
      <c r="BP68" s="2" t="str">
        <f t="shared" si="48"/>
        <v/>
      </c>
      <c r="BQ68" s="2">
        <f t="shared" si="49"/>
        <v>82.796300000000002</v>
      </c>
      <c r="BR68" s="2">
        <f t="shared" si="50"/>
        <v>95.018500000000003</v>
      </c>
      <c r="BS68" s="2">
        <f t="shared" si="51"/>
        <v>107.5556</v>
      </c>
      <c r="BT68" s="2">
        <f t="shared" si="52"/>
        <v>117.4815</v>
      </c>
      <c r="BU68" s="2">
        <f t="shared" si="53"/>
        <v>122.259</v>
      </c>
      <c r="BV68" s="2">
        <f t="shared" si="54"/>
        <v>128.88</v>
      </c>
      <c r="BW68" s="2">
        <f t="shared" si="55"/>
        <v>130.70400000000001</v>
      </c>
      <c r="BX68" s="2">
        <f t="shared" si="56"/>
        <v>129.94499999999999</v>
      </c>
      <c r="BY68" s="2">
        <f t="shared" si="57"/>
        <v>132.61799999999999</v>
      </c>
      <c r="BZ68" s="2">
        <f t="shared" si="58"/>
        <v>139.05600000000001</v>
      </c>
      <c r="CA68" s="2">
        <f t="shared" si="59"/>
        <v>131.46299999999999</v>
      </c>
      <c r="CB68" s="2">
        <f t="shared" si="60"/>
        <v>123.2222</v>
      </c>
      <c r="CC68" s="2">
        <f t="shared" si="61"/>
        <v>118</v>
      </c>
      <c r="CD68" s="2">
        <f t="shared" si="62"/>
        <v>114.7407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66.198447315146197</v>
      </c>
      <c r="CW68" s="2">
        <f t="shared" si="79"/>
        <v>79.671624379188373</v>
      </c>
      <c r="CX68" s="2">
        <f t="shared" si="80"/>
        <v>91.034811372749274</v>
      </c>
      <c r="CY68" s="2">
        <f t="shared" si="81"/>
        <v>102.25796986118785</v>
      </c>
      <c r="CZ68" s="2">
        <f t="shared" si="82"/>
        <v>109.94368588311463</v>
      </c>
      <c r="DA68" s="2">
        <f t="shared" si="83"/>
        <v>116.77805332182322</v>
      </c>
      <c r="DB68" s="2">
        <f t="shared" si="84"/>
        <v>122.83860959944755</v>
      </c>
      <c r="DC68" s="2">
        <f t="shared" si="85"/>
        <v>125.23075919939527</v>
      </c>
      <c r="DD68" s="2">
        <f t="shared" si="86"/>
        <v>125.87581591786235</v>
      </c>
      <c r="DE68" s="2">
        <f t="shared" si="87"/>
        <v>127.49910927943871</v>
      </c>
      <c r="DF68" s="2">
        <f t="shared" si="88"/>
        <v>132.76950352662485</v>
      </c>
      <c r="DG68" s="2">
        <f t="shared" si="89"/>
        <v>124.30613426057334</v>
      </c>
      <c r="DH68" s="2">
        <f t="shared" si="90"/>
        <v>117.29249918962176</v>
      </c>
      <c r="DI68" s="2">
        <f t="shared" si="91"/>
        <v>112.42310772317543</v>
      </c>
      <c r="DJ68" s="2">
        <f t="shared" si="92"/>
        <v>111.33052658317469</v>
      </c>
      <c r="DL68" s="2">
        <f t="shared" si="93"/>
        <v>63.496372565120389</v>
      </c>
      <c r="DM68" s="2">
        <f t="shared" si="94"/>
        <v>77.430880801807945</v>
      </c>
      <c r="DN68" s="2">
        <f t="shared" si="95"/>
        <v>91.533669072785642</v>
      </c>
      <c r="DO68" s="2">
        <f t="shared" si="96"/>
        <v>104.33585399289989</v>
      </c>
      <c r="DP68" s="2">
        <f t="shared" si="97"/>
        <v>112.58626391274129</v>
      </c>
      <c r="DQ68" s="2">
        <f t="shared" si="98"/>
        <v>119.63211563645487</v>
      </c>
      <c r="DR68" s="2">
        <f t="shared" si="99"/>
        <v>127.10832807782624</v>
      </c>
      <c r="DS68" s="2">
        <f t="shared" si="100"/>
        <v>129.31761153241936</v>
      </c>
      <c r="DT68" s="2">
        <f t="shared" si="101"/>
        <v>127.25842424957199</v>
      </c>
      <c r="DU68" s="2">
        <f t="shared" si="102"/>
        <v>125.35446275729304</v>
      </c>
      <c r="DV68" s="2">
        <f t="shared" si="103"/>
        <v>137.66167025429948</v>
      </c>
      <c r="DW68" s="2">
        <f t="shared" si="104"/>
        <v>123.23765750447923</v>
      </c>
      <c r="DX68" s="2">
        <f t="shared" si="105"/>
        <v>111.89316533752343</v>
      </c>
      <c r="DY68" s="2">
        <f t="shared" si="106"/>
        <v>101.30840077610469</v>
      </c>
      <c r="DZ68" s="2">
        <f t="shared" si="107"/>
        <v>104.09383085497585</v>
      </c>
      <c r="EB68" s="2">
        <f t="shared" si="108"/>
        <v>1.1915105024418343E-2</v>
      </c>
      <c r="EC68" s="2">
        <f t="shared" si="109"/>
        <v>5.6629706690638484E-3</v>
      </c>
      <c r="ED68" s="2">
        <f t="shared" si="110"/>
        <v>8.1869482224332882E-3</v>
      </c>
      <c r="EE68" s="2">
        <f t="shared" si="111"/>
        <v>1.1009333358687805E-2</v>
      </c>
      <c r="EF68" s="2">
        <f t="shared" si="112"/>
        <v>1.1373926062993107E-2</v>
      </c>
      <c r="EG68" s="2">
        <f t="shared" si="113"/>
        <v>1.030385245099929E-2</v>
      </c>
      <c r="EH68" s="2">
        <f t="shared" si="114"/>
        <v>1.028814512126028E-2</v>
      </c>
      <c r="EI68" s="2">
        <f t="shared" si="115"/>
        <v>1.136244757657757E-2</v>
      </c>
      <c r="EJ68" s="2">
        <f t="shared" si="116"/>
        <v>1.1639141911587214E-2</v>
      </c>
      <c r="EK68" s="2">
        <f t="shared" si="117"/>
        <v>1.2289329010874699E-2</v>
      </c>
      <c r="EL68" s="2">
        <f t="shared" si="118"/>
        <v>1.1550698580637616E-2</v>
      </c>
      <c r="EM68" s="2">
        <f t="shared" si="119"/>
        <v>1.0514625615030488E-2</v>
      </c>
      <c r="EN68" s="2">
        <f t="shared" si="120"/>
        <v>9.5158123557727049E-3</v>
      </c>
      <c r="EO68" s="2">
        <f t="shared" si="121"/>
        <v>1.0064143813659035E-2</v>
      </c>
      <c r="EP68" s="2">
        <f t="shared" si="122"/>
        <v>8.4735959532297126E-3</v>
      </c>
    </row>
    <row r="69" spans="2:146" x14ac:dyDescent="0.25">
      <c r="B69" s="2">
        <v>47</v>
      </c>
      <c r="C69" s="49">
        <v>79.166700000000006</v>
      </c>
      <c r="D69" s="49">
        <v>83.037000000000006</v>
      </c>
      <c r="E69" s="49">
        <v>96.537000000000006</v>
      </c>
      <c r="F69" s="49">
        <v>109.7963</v>
      </c>
      <c r="G69" s="49">
        <v>119.2222</v>
      </c>
      <c r="H69" s="49">
        <v>124.20399999999999</v>
      </c>
      <c r="I69" s="49">
        <v>130.84</v>
      </c>
      <c r="J69" s="49">
        <v>132.07400000000001</v>
      </c>
      <c r="K69" s="49">
        <v>131.45500000000001</v>
      </c>
      <c r="L69" s="49">
        <v>135.309</v>
      </c>
      <c r="M69" s="49">
        <v>141.24100000000001</v>
      </c>
      <c r="N69" s="49">
        <v>132.59299999999999</v>
      </c>
      <c r="O69" s="49">
        <v>124.6481</v>
      </c>
      <c r="P69" s="49">
        <v>117.61109999999999</v>
      </c>
      <c r="Q69" s="49">
        <v>115.61109999999999</v>
      </c>
      <c r="T69" s="4">
        <f t="shared" si="3"/>
        <v>70.805869125490119</v>
      </c>
      <c r="U69" s="4">
        <f t="shared" si="4"/>
        <v>79.837758836576427</v>
      </c>
      <c r="V69" s="4">
        <f t="shared" si="5"/>
        <v>91.656468789344814</v>
      </c>
      <c r="W69" s="4">
        <f t="shared" si="6"/>
        <v>103.21998171740671</v>
      </c>
      <c r="X69" s="4">
        <f t="shared" si="7"/>
        <v>111.6672738251888</v>
      </c>
      <c r="Y69" s="4">
        <f t="shared" si="8"/>
        <v>117.75736239414302</v>
      </c>
      <c r="Z69" s="4">
        <f t="shared" si="9"/>
        <v>123.74875143695496</v>
      </c>
      <c r="AA69" s="4">
        <f t="shared" si="10"/>
        <v>126.4883748881597</v>
      </c>
      <c r="AB69" s="4">
        <f t="shared" si="11"/>
        <v>126.36255636509019</v>
      </c>
      <c r="AC69" s="4">
        <f t="shared" si="12"/>
        <v>128.32593509456152</v>
      </c>
      <c r="AD69" s="4">
        <f t="shared" si="13"/>
        <v>134.31397649849839</v>
      </c>
      <c r="AE69" s="4">
        <f t="shared" si="14"/>
        <v>125.56554441274835</v>
      </c>
      <c r="AF69" s="4">
        <f t="shared" si="15"/>
        <v>118.33433454798445</v>
      </c>
      <c r="AG69" s="4">
        <f t="shared" si="16"/>
        <v>112.82691843182597</v>
      </c>
      <c r="AH69" s="4">
        <f t="shared" si="17"/>
        <v>111.45171634684542</v>
      </c>
      <c r="AJ69" s="4">
        <f t="shared" si="18"/>
        <v>8.3608308745098867</v>
      </c>
      <c r="AK69" s="4">
        <f t="shared" si="19"/>
        <v>3.1992411634235793</v>
      </c>
      <c r="AL69" s="4">
        <f t="shared" si="20"/>
        <v>4.8805312106551924</v>
      </c>
      <c r="AM69" s="4">
        <f t="shared" si="21"/>
        <v>6.5763182825932915</v>
      </c>
      <c r="AN69" s="4">
        <f t="shared" si="22"/>
        <v>7.5549261748112002</v>
      </c>
      <c r="AO69" s="4">
        <f t="shared" si="23"/>
        <v>6.4466376058569779</v>
      </c>
      <c r="AP69" s="4">
        <f t="shared" si="24"/>
        <v>7.0912485630450419</v>
      </c>
      <c r="AQ69" s="4">
        <f t="shared" si="25"/>
        <v>5.5856251118403151</v>
      </c>
      <c r="AR69" s="4">
        <f t="shared" si="26"/>
        <v>5.0924436349098272</v>
      </c>
      <c r="AS69" s="4">
        <f t="shared" si="27"/>
        <v>6.9830649054384821</v>
      </c>
      <c r="AT69" s="4">
        <f t="shared" si="28"/>
        <v>6.9270235015016226</v>
      </c>
      <c r="AU69" s="4">
        <f t="shared" si="29"/>
        <v>7.0274555872516373</v>
      </c>
      <c r="AV69" s="4">
        <f t="shared" si="30"/>
        <v>6.3137654520155451</v>
      </c>
      <c r="AW69" s="4">
        <f t="shared" si="31"/>
        <v>4.7841815681740201</v>
      </c>
      <c r="AX69" s="4">
        <f t="shared" si="32"/>
        <v>4.1593836531545776</v>
      </c>
      <c r="AZ69" s="2">
        <f t="shared" si="33"/>
        <v>66.158812419219444</v>
      </c>
      <c r="BA69" s="2">
        <f t="shared" si="34"/>
        <v>79.630305852014416</v>
      </c>
      <c r="BB69" s="2">
        <f t="shared" si="35"/>
        <v>91.004077977732379</v>
      </c>
      <c r="BC69" s="2">
        <f t="shared" si="36"/>
        <v>102.24537617576468</v>
      </c>
      <c r="BD69" s="2">
        <f t="shared" si="37"/>
        <v>109.94656101319752</v>
      </c>
      <c r="BE69" s="2">
        <f t="shared" si="38"/>
        <v>116.78992717969692</v>
      </c>
      <c r="BF69" s="2">
        <f t="shared" si="39"/>
        <v>122.86030884836244</v>
      </c>
      <c r="BG69" s="2">
        <f t="shared" si="40"/>
        <v>125.24690134229388</v>
      </c>
      <c r="BH69" s="2">
        <f t="shared" si="41"/>
        <v>125.82759858258264</v>
      </c>
      <c r="BI69" s="2">
        <f t="shared" si="42"/>
        <v>127.37489685429287</v>
      </c>
      <c r="BJ69" s="2">
        <f t="shared" si="43"/>
        <v>132.85386280801734</v>
      </c>
      <c r="BK69" s="2">
        <f t="shared" si="44"/>
        <v>124.23431782413243</v>
      </c>
      <c r="BL69" s="2">
        <f t="shared" si="45"/>
        <v>117.11348176497305</v>
      </c>
      <c r="BM69" s="2">
        <f t="shared" si="46"/>
        <v>112.19253237722515</v>
      </c>
      <c r="BN69" s="2">
        <f t="shared" si="47"/>
        <v>111.11200545615614</v>
      </c>
      <c r="BP69" s="2" t="str">
        <f t="shared" si="48"/>
        <v/>
      </c>
      <c r="BQ69" s="2">
        <f t="shared" si="49"/>
        <v>83.037000000000006</v>
      </c>
      <c r="BR69" s="2">
        <f t="shared" si="50"/>
        <v>96.537000000000006</v>
      </c>
      <c r="BS69" s="2">
        <f t="shared" si="51"/>
        <v>109.7963</v>
      </c>
      <c r="BT69" s="2" t="str">
        <f t="shared" si="52"/>
        <v/>
      </c>
      <c r="BU69" s="2">
        <f t="shared" si="53"/>
        <v>124.20399999999999</v>
      </c>
      <c r="BV69" s="2">
        <f t="shared" si="54"/>
        <v>130.84</v>
      </c>
      <c r="BW69" s="2" t="str">
        <f t="shared" si="55"/>
        <v/>
      </c>
      <c r="BX69" s="2">
        <f t="shared" si="56"/>
        <v>131.45500000000001</v>
      </c>
      <c r="BY69" s="2">
        <f t="shared" si="57"/>
        <v>135.309</v>
      </c>
      <c r="BZ69" s="2" t="str">
        <f t="shared" si="58"/>
        <v/>
      </c>
      <c r="CA69" s="2" t="str">
        <f t="shared" si="59"/>
        <v/>
      </c>
      <c r="CB69" s="2" t="str">
        <f t="shared" si="60"/>
        <v/>
      </c>
      <c r="CC69" s="2">
        <f t="shared" si="61"/>
        <v>117.61109999999999</v>
      </c>
      <c r="CD69" s="2">
        <f t="shared" si="62"/>
        <v>115.61109999999999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66.194013370017544</v>
      </c>
      <c r="CW69" s="2">
        <f t="shared" si="79"/>
        <v>79.644193651795604</v>
      </c>
      <c r="CX69" s="2">
        <f t="shared" si="80"/>
        <v>90.999812074145353</v>
      </c>
      <c r="CY69" s="2">
        <f t="shared" si="81"/>
        <v>102.22095584772099</v>
      </c>
      <c r="CZ69" s="2">
        <f t="shared" si="82"/>
        <v>109.91430522651933</v>
      </c>
      <c r="DA69" s="2">
        <f t="shared" si="83"/>
        <v>116.75842909185086</v>
      </c>
      <c r="DB69" s="2">
        <f t="shared" si="84"/>
        <v>122.81323739640888</v>
      </c>
      <c r="DC69" s="2">
        <f t="shared" si="85"/>
        <v>125.1969149602341</v>
      </c>
      <c r="DD69" s="2">
        <f t="shared" si="86"/>
        <v>125.81017024730883</v>
      </c>
      <c r="DE69" s="2">
        <f t="shared" si="87"/>
        <v>127.40344439787651</v>
      </c>
      <c r="DF69" s="2">
        <f t="shared" si="88"/>
        <v>132.79408984385427</v>
      </c>
      <c r="DG69" s="2">
        <f t="shared" si="89"/>
        <v>124.24681748509791</v>
      </c>
      <c r="DH69" s="2">
        <f t="shared" si="90"/>
        <v>117.16897249762535</v>
      </c>
      <c r="DI69" s="2">
        <f t="shared" si="91"/>
        <v>112.31365245908118</v>
      </c>
      <c r="DJ69" s="2">
        <f t="shared" si="92"/>
        <v>111.1781015464197</v>
      </c>
      <c r="DL69" s="2">
        <f t="shared" si="93"/>
        <v>63.496550502704928</v>
      </c>
      <c r="DM69" s="2">
        <f t="shared" si="94"/>
        <v>77.406367484366299</v>
      </c>
      <c r="DN69" s="2">
        <f t="shared" si="95"/>
        <v>91.475401170725164</v>
      </c>
      <c r="DO69" s="2">
        <f t="shared" si="96"/>
        <v>104.24607936526229</v>
      </c>
      <c r="DP69" s="2">
        <f t="shared" si="97"/>
        <v>112.50355259253492</v>
      </c>
      <c r="DQ69" s="2">
        <f t="shared" si="98"/>
        <v>119.54914787383797</v>
      </c>
      <c r="DR69" s="2">
        <f t="shared" si="99"/>
        <v>126.99011137202282</v>
      </c>
      <c r="DS69" s="2">
        <f t="shared" si="100"/>
        <v>129.21348770545839</v>
      </c>
      <c r="DT69" s="2">
        <f t="shared" si="101"/>
        <v>127.17733970705726</v>
      </c>
      <c r="DU69" s="2">
        <f t="shared" si="102"/>
        <v>125.28237347422308</v>
      </c>
      <c r="DV69" s="2">
        <f t="shared" si="103"/>
        <v>137.51885521347992</v>
      </c>
      <c r="DW69" s="2">
        <f t="shared" si="104"/>
        <v>123.16153009052492</v>
      </c>
      <c r="DX69" s="2">
        <f t="shared" si="105"/>
        <v>111.84576839140799</v>
      </c>
      <c r="DY69" s="2">
        <f t="shared" si="106"/>
        <v>101.32711592860629</v>
      </c>
      <c r="DZ69" s="2">
        <f t="shared" si="107"/>
        <v>104.05838149850608</v>
      </c>
      <c r="EB69" s="2">
        <f t="shared" si="108"/>
        <v>1.3049651665151461E-2</v>
      </c>
      <c r="EC69" s="2">
        <f t="shared" si="109"/>
        <v>6.2059332325775452E-3</v>
      </c>
      <c r="ED69" s="2">
        <f t="shared" si="110"/>
        <v>8.9697253736603488E-3</v>
      </c>
      <c r="EE69" s="2">
        <f t="shared" si="111"/>
        <v>1.2058685720733075E-2</v>
      </c>
      <c r="EF69" s="2">
        <f t="shared" si="112"/>
        <v>1.2457591770317938E-2</v>
      </c>
      <c r="EG69" s="2">
        <f t="shared" si="113"/>
        <v>1.1286729443813518E-2</v>
      </c>
      <c r="EH69" s="2">
        <f t="shared" si="114"/>
        <v>1.1269540864381452E-2</v>
      </c>
      <c r="EI69" s="2">
        <f t="shared" si="115"/>
        <v>1.2445033422888194E-2</v>
      </c>
      <c r="EJ69" s="2">
        <f t="shared" si="116"/>
        <v>1.2747750580240181E-2</v>
      </c>
      <c r="EK69" s="2">
        <f t="shared" si="117"/>
        <v>1.3459023583456783E-2</v>
      </c>
      <c r="EL69" s="2">
        <f t="shared" si="118"/>
        <v>1.2650990998906202E-2</v>
      </c>
      <c r="EM69" s="2">
        <f t="shared" si="119"/>
        <v>1.1517374133317521E-2</v>
      </c>
      <c r="EN69" s="2">
        <f t="shared" si="120"/>
        <v>1.0424310536485496E-2</v>
      </c>
      <c r="EO69" s="2">
        <f t="shared" si="121"/>
        <v>1.1024409878406506E-2</v>
      </c>
      <c r="EP69" s="2">
        <f t="shared" si="122"/>
        <v>9.2835237648025929E-3</v>
      </c>
    </row>
    <row r="70" spans="2:146" x14ac:dyDescent="0.25">
      <c r="B70" s="2">
        <v>48</v>
      </c>
      <c r="C70" s="49">
        <v>81.629599999999996</v>
      </c>
      <c r="D70" s="49">
        <v>83.981499999999997</v>
      </c>
      <c r="E70" s="49">
        <v>97.259299999999996</v>
      </c>
      <c r="F70" s="49">
        <v>112.03700000000001</v>
      </c>
      <c r="G70" s="49">
        <v>121.5</v>
      </c>
      <c r="H70" s="49">
        <v>126.79600000000001</v>
      </c>
      <c r="I70" s="49">
        <v>132.22</v>
      </c>
      <c r="J70" s="49">
        <v>134.185</v>
      </c>
      <c r="K70" s="49">
        <v>133.89099999999999</v>
      </c>
      <c r="L70" s="49">
        <v>136.364</v>
      </c>
      <c r="M70" s="49">
        <v>142.75899999999999</v>
      </c>
      <c r="N70" s="49">
        <v>134.03700000000001</v>
      </c>
      <c r="O70" s="49">
        <v>126.83329999999999</v>
      </c>
      <c r="P70" s="49">
        <v>118.4815</v>
      </c>
      <c r="Q70" s="49">
        <v>117.0185</v>
      </c>
      <c r="T70" s="4">
        <f t="shared" si="3"/>
        <v>73.256136942375875</v>
      </c>
      <c r="U70" s="4">
        <f t="shared" si="4"/>
        <v>80.004367814124777</v>
      </c>
      <c r="V70" s="4">
        <f t="shared" si="5"/>
        <v>92.221858442572696</v>
      </c>
      <c r="W70" s="4">
        <f t="shared" si="6"/>
        <v>104.2930758409808</v>
      </c>
      <c r="X70" s="4">
        <f t="shared" si="7"/>
        <v>113.42986348218029</v>
      </c>
      <c r="Y70" s="4">
        <f t="shared" si="8"/>
        <v>118.87005219156212</v>
      </c>
      <c r="Z70" s="4">
        <f t="shared" si="9"/>
        <v>124.77853492947516</v>
      </c>
      <c r="AA70" s="4">
        <f t="shared" si="10"/>
        <v>127.85117230536841</v>
      </c>
      <c r="AB70" s="4">
        <f t="shared" si="11"/>
        <v>127.01522904981908</v>
      </c>
      <c r="AC70" s="4">
        <f t="shared" si="12"/>
        <v>129.37010898751598</v>
      </c>
      <c r="AD70" s="4">
        <f t="shared" si="13"/>
        <v>135.86374370577593</v>
      </c>
      <c r="AE70" s="4">
        <f t="shared" si="14"/>
        <v>126.88686804826339</v>
      </c>
      <c r="AF70" s="4">
        <f t="shared" si="15"/>
        <v>119.37143831182442</v>
      </c>
      <c r="AG70" s="4">
        <f t="shared" si="16"/>
        <v>113.32662253571849</v>
      </c>
      <c r="AH70" s="4">
        <f t="shared" si="17"/>
        <v>111.66552506292363</v>
      </c>
      <c r="AJ70" s="4">
        <f t="shared" si="18"/>
        <v>8.3734630576241216</v>
      </c>
      <c r="AK70" s="4">
        <f t="shared" si="19"/>
        <v>3.9771321858752202</v>
      </c>
      <c r="AL70" s="4">
        <f t="shared" si="20"/>
        <v>5.0374415574273002</v>
      </c>
      <c r="AM70" s="4">
        <f t="shared" si="21"/>
        <v>7.7439241590192012</v>
      </c>
      <c r="AN70" s="4">
        <f t="shared" si="22"/>
        <v>8.0701365178197051</v>
      </c>
      <c r="AO70" s="4">
        <f t="shared" si="23"/>
        <v>7.9259478084378827</v>
      </c>
      <c r="AP70" s="4">
        <f t="shared" si="24"/>
        <v>7.441465070524842</v>
      </c>
      <c r="AQ70" s="4">
        <f t="shared" si="25"/>
        <v>6.3338276946315943</v>
      </c>
      <c r="AR70" s="4">
        <f t="shared" si="26"/>
        <v>6.8757709501809074</v>
      </c>
      <c r="AS70" s="4">
        <f t="shared" si="27"/>
        <v>6.9938910124840277</v>
      </c>
      <c r="AT70" s="4">
        <f t="shared" si="28"/>
        <v>6.8952562942240547</v>
      </c>
      <c r="AU70" s="4">
        <f t="shared" si="29"/>
        <v>7.1501319517366113</v>
      </c>
      <c r="AV70" s="4">
        <f t="shared" si="30"/>
        <v>7.4618616881755742</v>
      </c>
      <c r="AW70" s="4">
        <f t="shared" si="31"/>
        <v>5.1548774642815118</v>
      </c>
      <c r="AX70" s="4">
        <f t="shared" si="32"/>
        <v>5.3529749370763682</v>
      </c>
      <c r="AZ70" s="2">
        <f t="shared" si="33"/>
        <v>66.151096789611657</v>
      </c>
      <c r="BA70" s="2">
        <f t="shared" si="34"/>
        <v>79.601564206802024</v>
      </c>
      <c r="BB70" s="2">
        <f t="shared" si="35"/>
        <v>90.969257550144491</v>
      </c>
      <c r="BC70" s="2">
        <f t="shared" si="36"/>
        <v>102.20999028135071</v>
      </c>
      <c r="BD70" s="2">
        <f t="shared" si="37"/>
        <v>109.91952228519399</v>
      </c>
      <c r="BE70" s="2">
        <f t="shared" si="38"/>
        <v>116.77252119635639</v>
      </c>
      <c r="BF70" s="2">
        <f t="shared" si="39"/>
        <v>122.83827594276214</v>
      </c>
      <c r="BG70" s="2">
        <f t="shared" si="40"/>
        <v>125.21685610565319</v>
      </c>
      <c r="BH70" s="2">
        <f t="shared" si="41"/>
        <v>125.76339535873258</v>
      </c>
      <c r="BI70" s="2">
        <f t="shared" si="42"/>
        <v>127.27686581623796</v>
      </c>
      <c r="BJ70" s="2">
        <f t="shared" si="43"/>
        <v>132.88181673318152</v>
      </c>
      <c r="BK70" s="2">
        <f t="shared" si="44"/>
        <v>124.17359825799593</v>
      </c>
      <c r="BL70" s="2">
        <f t="shared" si="45"/>
        <v>116.98553184899225</v>
      </c>
      <c r="BM70" s="2">
        <f t="shared" si="46"/>
        <v>112.07308045108307</v>
      </c>
      <c r="BN70" s="2">
        <f t="shared" si="47"/>
        <v>110.95445809182753</v>
      </c>
      <c r="BP70" s="2" t="str">
        <f t="shared" si="48"/>
        <v/>
      </c>
      <c r="BQ70" s="2">
        <f t="shared" si="49"/>
        <v>83.981499999999997</v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>
        <f t="shared" si="62"/>
        <v>117.0185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66.18957942488889</v>
      </c>
      <c r="CW70" s="2">
        <f t="shared" si="79"/>
        <v>79.616762924402849</v>
      </c>
      <c r="CX70" s="2">
        <f t="shared" si="80"/>
        <v>90.964812775541432</v>
      </c>
      <c r="CY70" s="2">
        <f t="shared" si="81"/>
        <v>102.18394183425414</v>
      </c>
      <c r="CZ70" s="2">
        <f t="shared" si="82"/>
        <v>109.88492456992402</v>
      </c>
      <c r="DA70" s="2">
        <f t="shared" si="83"/>
        <v>116.73880486187848</v>
      </c>
      <c r="DB70" s="2">
        <f t="shared" si="84"/>
        <v>122.78786519337021</v>
      </c>
      <c r="DC70" s="2">
        <f t="shared" si="85"/>
        <v>125.16307072107293</v>
      </c>
      <c r="DD70" s="2">
        <f t="shared" si="86"/>
        <v>125.74452457675532</v>
      </c>
      <c r="DE70" s="2">
        <f t="shared" si="87"/>
        <v>127.30777951631431</v>
      </c>
      <c r="DF70" s="2">
        <f t="shared" si="88"/>
        <v>132.81867616108369</v>
      </c>
      <c r="DG70" s="2">
        <f t="shared" si="89"/>
        <v>124.18750070962246</v>
      </c>
      <c r="DH70" s="2">
        <f t="shared" si="90"/>
        <v>117.04544580562893</v>
      </c>
      <c r="DI70" s="2">
        <f t="shared" si="91"/>
        <v>112.20419719498693</v>
      </c>
      <c r="DJ70" s="2">
        <f t="shared" si="92"/>
        <v>111.02567650966471</v>
      </c>
      <c r="DL70" s="2">
        <f t="shared" si="93"/>
        <v>63.496728440289473</v>
      </c>
      <c r="DM70" s="2">
        <f t="shared" si="94"/>
        <v>77.381854166924654</v>
      </c>
      <c r="DN70" s="2">
        <f t="shared" si="95"/>
        <v>91.417133268664699</v>
      </c>
      <c r="DO70" s="2">
        <f t="shared" si="96"/>
        <v>104.15630473762469</v>
      </c>
      <c r="DP70" s="2">
        <f t="shared" si="97"/>
        <v>112.42084127232854</v>
      </c>
      <c r="DQ70" s="2">
        <f t="shared" si="98"/>
        <v>119.46618011122106</v>
      </c>
      <c r="DR70" s="2">
        <f t="shared" si="99"/>
        <v>126.8718946662194</v>
      </c>
      <c r="DS70" s="2">
        <f t="shared" si="100"/>
        <v>129.10936387849745</v>
      </c>
      <c r="DT70" s="2">
        <f t="shared" si="101"/>
        <v>127.09625516454251</v>
      </c>
      <c r="DU70" s="2">
        <f t="shared" si="102"/>
        <v>125.21028419115312</v>
      </c>
      <c r="DV70" s="2">
        <f t="shared" si="103"/>
        <v>137.37604017266034</v>
      </c>
      <c r="DW70" s="2">
        <f t="shared" si="104"/>
        <v>123.0854026765706</v>
      </c>
      <c r="DX70" s="2">
        <f t="shared" si="105"/>
        <v>111.79837144529256</v>
      </c>
      <c r="DY70" s="2">
        <f t="shared" si="106"/>
        <v>101.34583108110789</v>
      </c>
      <c r="DZ70" s="2">
        <f t="shared" si="107"/>
        <v>104.0229321420363</v>
      </c>
      <c r="EB70" s="2">
        <f t="shared" si="108"/>
        <v>1.4290666471081856E-2</v>
      </c>
      <c r="EC70" s="2">
        <f t="shared" si="109"/>
        <v>6.8005987045180617E-3</v>
      </c>
      <c r="ED70" s="2">
        <f t="shared" si="110"/>
        <v>9.8266045218572233E-3</v>
      </c>
      <c r="EE70" s="2">
        <f t="shared" si="111"/>
        <v>1.3206721264156842E-2</v>
      </c>
      <c r="EF70" s="2">
        <f t="shared" si="112"/>
        <v>1.3643080325607824E-2</v>
      </c>
      <c r="EG70" s="2">
        <f t="shared" si="113"/>
        <v>1.2362191262839561E-2</v>
      </c>
      <c r="EH70" s="2">
        <f t="shared" si="114"/>
        <v>1.2343385307833609E-2</v>
      </c>
      <c r="EI70" s="2">
        <f t="shared" si="115"/>
        <v>1.3629343395099587E-2</v>
      </c>
      <c r="EJ70" s="2">
        <f t="shared" si="116"/>
        <v>1.3960460869757638E-2</v>
      </c>
      <c r="EK70" s="2">
        <f t="shared" si="117"/>
        <v>1.4738388069577434E-2</v>
      </c>
      <c r="EL70" s="2">
        <f t="shared" si="118"/>
        <v>1.3854625598798494E-2</v>
      </c>
      <c r="EM70" s="2">
        <f t="shared" si="119"/>
        <v>1.2614532654620009E-2</v>
      </c>
      <c r="EN70" s="2">
        <f t="shared" si="120"/>
        <v>1.1418545368745106E-2</v>
      </c>
      <c r="EO70" s="2">
        <f t="shared" si="121"/>
        <v>1.2075181710466528E-2</v>
      </c>
      <c r="EP70" s="2">
        <f t="shared" si="122"/>
        <v>1.017007248849492E-2</v>
      </c>
    </row>
    <row r="71" spans="2:146" x14ac:dyDescent="0.25">
      <c r="B71" s="2">
        <v>49</v>
      </c>
      <c r="C71" s="49">
        <v>84.925899999999999</v>
      </c>
      <c r="D71" s="49">
        <v>84.444400000000002</v>
      </c>
      <c r="E71" s="49">
        <v>98.648099999999999</v>
      </c>
      <c r="F71" s="49">
        <v>114.38890000000001</v>
      </c>
      <c r="G71" s="49">
        <v>124.83329999999999</v>
      </c>
      <c r="H71" s="49">
        <v>129</v>
      </c>
      <c r="I71" s="49">
        <v>135.22</v>
      </c>
      <c r="J71" s="49">
        <v>136.333</v>
      </c>
      <c r="K71" s="49">
        <v>135.09100000000001</v>
      </c>
      <c r="L71" s="49">
        <v>140.87299999999999</v>
      </c>
      <c r="M71" s="49">
        <v>145.29599999999999</v>
      </c>
      <c r="N71" s="49">
        <v>137.38900000000001</v>
      </c>
      <c r="O71" s="49">
        <v>127.7222</v>
      </c>
      <c r="P71" s="49">
        <v>119.46299999999999</v>
      </c>
      <c r="Q71" s="49">
        <v>117.9444</v>
      </c>
      <c r="T71" s="4">
        <f t="shared" si="3"/>
        <v>76.563986397009401</v>
      </c>
      <c r="U71" s="4">
        <f t="shared" si="4"/>
        <v>80.32384492379046</v>
      </c>
      <c r="V71" s="4">
        <f t="shared" si="5"/>
        <v>93.226891874793353</v>
      </c>
      <c r="W71" s="4">
        <f t="shared" si="6"/>
        <v>106.32531497891274</v>
      </c>
      <c r="X71" s="4">
        <f t="shared" si="7"/>
        <v>116.56572280017039</v>
      </c>
      <c r="Y71" s="4">
        <f t="shared" si="8"/>
        <v>120.99056794428381</v>
      </c>
      <c r="Z71" s="4">
        <f t="shared" si="9"/>
        <v>126.7685468199423</v>
      </c>
      <c r="AA71" s="4">
        <f t="shared" si="10"/>
        <v>130.39536940523965</v>
      </c>
      <c r="AB71" s="4">
        <f t="shared" si="11"/>
        <v>128.41589763442542</v>
      </c>
      <c r="AC71" s="4">
        <f t="shared" si="12"/>
        <v>131.46136013025628</v>
      </c>
      <c r="AD71" s="4">
        <f t="shared" si="13"/>
        <v>138.60543309097528</v>
      </c>
      <c r="AE71" s="4">
        <f t="shared" si="14"/>
        <v>129.29589255860779</v>
      </c>
      <c r="AF71" s="4">
        <f t="shared" si="15"/>
        <v>121.26188768251799</v>
      </c>
      <c r="AG71" s="4">
        <f t="shared" si="16"/>
        <v>114.30658343925248</v>
      </c>
      <c r="AH71" s="4">
        <f t="shared" si="17"/>
        <v>112.20799708089727</v>
      </c>
      <c r="AJ71" s="4">
        <f t="shared" si="18"/>
        <v>8.3619136029905974</v>
      </c>
      <c r="AK71" s="4">
        <f t="shared" si="19"/>
        <v>4.1205550762095413</v>
      </c>
      <c r="AL71" s="4">
        <f t="shared" si="20"/>
        <v>5.4212081252066469</v>
      </c>
      <c r="AM71" s="4">
        <f t="shared" si="21"/>
        <v>8.0635850210872633</v>
      </c>
      <c r="AN71" s="4">
        <f t="shared" si="22"/>
        <v>8.2675771998296028</v>
      </c>
      <c r="AO71" s="4">
        <f t="shared" si="23"/>
        <v>8.0094320557161893</v>
      </c>
      <c r="AP71" s="4">
        <f t="shared" si="24"/>
        <v>8.4514531800576975</v>
      </c>
      <c r="AQ71" s="4">
        <f t="shared" si="25"/>
        <v>5.9376305947603498</v>
      </c>
      <c r="AR71" s="4">
        <f t="shared" si="26"/>
        <v>6.6751023655745882</v>
      </c>
      <c r="AS71" s="4">
        <f t="shared" si="27"/>
        <v>9.4116398697437091</v>
      </c>
      <c r="AT71" s="4">
        <f t="shared" si="28"/>
        <v>6.6905669090247102</v>
      </c>
      <c r="AU71" s="4">
        <f t="shared" si="29"/>
        <v>8.0931074413922204</v>
      </c>
      <c r="AV71" s="4">
        <f t="shared" si="30"/>
        <v>6.460312317482007</v>
      </c>
      <c r="AW71" s="4">
        <f t="shared" si="31"/>
        <v>5.1564165607475161</v>
      </c>
      <c r="AX71" s="4">
        <f t="shared" si="32"/>
        <v>5.7364029191027299</v>
      </c>
      <c r="AZ71" s="2">
        <f t="shared" si="33"/>
        <v>66.143080371454573</v>
      </c>
      <c r="BA71" s="2">
        <f t="shared" si="34"/>
        <v>79.572699801498771</v>
      </c>
      <c r="BB71" s="2">
        <f t="shared" si="35"/>
        <v>90.934431985550148</v>
      </c>
      <c r="BC71" s="2">
        <f t="shared" si="36"/>
        <v>102.1746899813964</v>
      </c>
      <c r="BD71" s="2">
        <f t="shared" si="37"/>
        <v>109.89263294342501</v>
      </c>
      <c r="BE71" s="2">
        <f t="shared" si="38"/>
        <v>116.75524822679539</v>
      </c>
      <c r="BF71" s="2">
        <f t="shared" si="39"/>
        <v>122.81644644549534</v>
      </c>
      <c r="BG71" s="2">
        <f t="shared" si="40"/>
        <v>125.18707463915148</v>
      </c>
      <c r="BH71" s="2">
        <f t="shared" si="41"/>
        <v>125.69930646563409</v>
      </c>
      <c r="BI71" s="2">
        <f t="shared" si="42"/>
        <v>127.17864701461625</v>
      </c>
      <c r="BJ71" s="2">
        <f t="shared" si="43"/>
        <v>132.90986267308136</v>
      </c>
      <c r="BK71" s="2">
        <f t="shared" si="44"/>
        <v>124.11272649383837</v>
      </c>
      <c r="BL71" s="2">
        <f t="shared" si="45"/>
        <v>116.85724916815784</v>
      </c>
      <c r="BM71" s="2">
        <f t="shared" si="46"/>
        <v>111.95283759598036</v>
      </c>
      <c r="BN71" s="2">
        <f t="shared" si="47"/>
        <v>110.79654172398972</v>
      </c>
      <c r="BP71" s="2" t="str">
        <f t="shared" si="48"/>
        <v/>
      </c>
      <c r="BQ71" s="2">
        <f t="shared" si="49"/>
        <v>84.444400000000002</v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66.185145479760237</v>
      </c>
      <c r="CW71" s="2">
        <f t="shared" si="79"/>
        <v>79.58933219701008</v>
      </c>
      <c r="CX71" s="2">
        <f t="shared" si="80"/>
        <v>90.929813476937511</v>
      </c>
      <c r="CY71" s="2">
        <f t="shared" si="81"/>
        <v>102.1469278207873</v>
      </c>
      <c r="CZ71" s="2">
        <f t="shared" si="82"/>
        <v>109.85554391332872</v>
      </c>
      <c r="DA71" s="2">
        <f t="shared" si="83"/>
        <v>116.7191806319061</v>
      </c>
      <c r="DB71" s="2">
        <f t="shared" si="84"/>
        <v>122.76249299033154</v>
      </c>
      <c r="DC71" s="2">
        <f t="shared" si="85"/>
        <v>125.12922648191174</v>
      </c>
      <c r="DD71" s="2">
        <f t="shared" si="86"/>
        <v>125.6788789062018</v>
      </c>
      <c r="DE71" s="2">
        <f t="shared" si="87"/>
        <v>127.21211463475211</v>
      </c>
      <c r="DF71" s="2">
        <f t="shared" si="88"/>
        <v>132.84326247831311</v>
      </c>
      <c r="DG71" s="2">
        <f t="shared" si="89"/>
        <v>124.128183934147</v>
      </c>
      <c r="DH71" s="2">
        <f t="shared" si="90"/>
        <v>116.9219191136325</v>
      </c>
      <c r="DI71" s="2">
        <f t="shared" si="91"/>
        <v>112.09474193089268</v>
      </c>
      <c r="DJ71" s="2">
        <f t="shared" si="92"/>
        <v>110.87325147290971</v>
      </c>
      <c r="DL71" s="2">
        <f t="shared" si="93"/>
        <v>63.496906377874019</v>
      </c>
      <c r="DM71" s="2">
        <f t="shared" si="94"/>
        <v>77.357340849483009</v>
      </c>
      <c r="DN71" s="2">
        <f t="shared" si="95"/>
        <v>91.358865366604221</v>
      </c>
      <c r="DO71" s="2">
        <f t="shared" si="96"/>
        <v>104.0665301099871</v>
      </c>
      <c r="DP71" s="2">
        <f t="shared" si="97"/>
        <v>112.33812995212216</v>
      </c>
      <c r="DQ71" s="2">
        <f t="shared" si="98"/>
        <v>119.38321234860416</v>
      </c>
      <c r="DR71" s="2">
        <f t="shared" si="99"/>
        <v>126.75367796041598</v>
      </c>
      <c r="DS71" s="2">
        <f t="shared" si="100"/>
        <v>129.00524005153648</v>
      </c>
      <c r="DT71" s="2">
        <f t="shared" si="101"/>
        <v>127.01517062202777</v>
      </c>
      <c r="DU71" s="2">
        <f t="shared" si="102"/>
        <v>125.13819490808316</v>
      </c>
      <c r="DV71" s="2">
        <f t="shared" si="103"/>
        <v>137.23322513184078</v>
      </c>
      <c r="DW71" s="2">
        <f t="shared" si="104"/>
        <v>123.00927526261628</v>
      </c>
      <c r="DX71" s="2">
        <f t="shared" si="105"/>
        <v>111.75097449917713</v>
      </c>
      <c r="DY71" s="2">
        <f t="shared" si="106"/>
        <v>101.36454623360949</v>
      </c>
      <c r="DZ71" s="2">
        <f t="shared" si="107"/>
        <v>103.98748278556653</v>
      </c>
      <c r="EB71" s="2">
        <f t="shared" si="108"/>
        <v>1.5647829940476612E-2</v>
      </c>
      <c r="EC71" s="2">
        <f t="shared" si="109"/>
        <v>7.4518189910233526E-3</v>
      </c>
      <c r="ED71" s="2">
        <f t="shared" si="110"/>
        <v>1.076445232817058E-2</v>
      </c>
      <c r="EE71" s="2">
        <f t="shared" si="111"/>
        <v>1.4462454418445233E-2</v>
      </c>
      <c r="EF71" s="2">
        <f t="shared" si="112"/>
        <v>1.4939675611131071E-2</v>
      </c>
      <c r="EG71" s="2">
        <f t="shared" si="113"/>
        <v>1.3538725782883419E-2</v>
      </c>
      <c r="EH71" s="2">
        <f t="shared" si="114"/>
        <v>1.3518154525090099E-2</v>
      </c>
      <c r="EI71" s="2">
        <f t="shared" si="115"/>
        <v>1.4924652919966598E-2</v>
      </c>
      <c r="EJ71" s="2">
        <f t="shared" si="116"/>
        <v>1.5286751530643636E-2</v>
      </c>
      <c r="EK71" s="2">
        <f t="shared" si="117"/>
        <v>1.6137374897155631E-2</v>
      </c>
      <c r="EL71" s="2">
        <f t="shared" si="118"/>
        <v>1.517101625334635E-2</v>
      </c>
      <c r="EM71" s="2">
        <f t="shared" si="119"/>
        <v>1.381474708521218E-2</v>
      </c>
      <c r="EN71" s="2">
        <f t="shared" si="120"/>
        <v>1.2506408460433223E-2</v>
      </c>
      <c r="EO71" s="2">
        <f t="shared" si="121"/>
        <v>1.3224766715880104E-2</v>
      </c>
      <c r="EP71" s="2">
        <f t="shared" si="122"/>
        <v>1.1140331951756054E-2</v>
      </c>
    </row>
    <row r="72" spans="2:146" x14ac:dyDescent="0.25">
      <c r="B72" s="2">
        <v>50</v>
      </c>
      <c r="C72" s="49">
        <v>88.351900000000001</v>
      </c>
      <c r="D72" s="49">
        <v>86.111099999999993</v>
      </c>
      <c r="E72" s="49">
        <v>100.3519</v>
      </c>
      <c r="F72" s="49">
        <v>117.6296</v>
      </c>
      <c r="G72" s="49">
        <v>127.9815</v>
      </c>
      <c r="H72" s="49">
        <v>132.46299999999999</v>
      </c>
      <c r="I72" s="49">
        <v>138.4</v>
      </c>
      <c r="J72" s="49">
        <v>141.185</v>
      </c>
      <c r="K72" s="49">
        <v>139.09100000000001</v>
      </c>
      <c r="L72" s="49">
        <v>143.964</v>
      </c>
      <c r="M72" s="49">
        <v>149.74100000000001</v>
      </c>
      <c r="N72" s="49">
        <v>141.685</v>
      </c>
      <c r="O72" s="49">
        <v>131.72219999999999</v>
      </c>
      <c r="P72" s="49">
        <v>121.2778</v>
      </c>
      <c r="Q72" s="49">
        <v>118.4815</v>
      </c>
      <c r="T72" s="4">
        <f t="shared" si="3"/>
        <v>80.796790125779381</v>
      </c>
      <c r="U72" s="4">
        <f t="shared" si="4"/>
        <v>80.888976692944254</v>
      </c>
      <c r="V72" s="4">
        <f t="shared" si="5"/>
        <v>94.898815226390539</v>
      </c>
      <c r="W72" s="4">
        <f t="shared" si="6"/>
        <v>109.84936404045527</v>
      </c>
      <c r="X72" s="4">
        <f t="shared" si="7"/>
        <v>121.68654859174119</v>
      </c>
      <c r="Y72" s="4">
        <f t="shared" si="8"/>
        <v>124.70255461222635</v>
      </c>
      <c r="Z72" s="4">
        <f t="shared" si="9"/>
        <v>130.30299915765798</v>
      </c>
      <c r="AA72" s="4">
        <f t="shared" si="10"/>
        <v>134.7520294490011</v>
      </c>
      <c r="AB72" s="4">
        <f t="shared" si="11"/>
        <v>131.10238280543402</v>
      </c>
      <c r="AC72" s="4">
        <f t="shared" si="12"/>
        <v>135.2253166638813</v>
      </c>
      <c r="AD72" s="4">
        <f t="shared" si="13"/>
        <v>143.1123527448043</v>
      </c>
      <c r="AE72" s="4">
        <f t="shared" si="14"/>
        <v>133.33190974291759</v>
      </c>
      <c r="AF72" s="4">
        <f t="shared" si="15"/>
        <v>124.40989628837143</v>
      </c>
      <c r="AG72" s="4">
        <f t="shared" si="16"/>
        <v>116.03142001421014</v>
      </c>
      <c r="AH72" s="4">
        <f t="shared" si="17"/>
        <v>113.2951590949516</v>
      </c>
      <c r="AJ72" s="4">
        <f t="shared" si="18"/>
        <v>7.5551098742206193</v>
      </c>
      <c r="AK72" s="4">
        <f t="shared" si="19"/>
        <v>5.2221233070557389</v>
      </c>
      <c r="AL72" s="4">
        <f t="shared" si="20"/>
        <v>5.4530847736094614</v>
      </c>
      <c r="AM72" s="4">
        <f t="shared" si="21"/>
        <v>7.7802359595447257</v>
      </c>
      <c r="AN72" s="4">
        <f t="shared" si="22"/>
        <v>6.2949514082588109</v>
      </c>
      <c r="AO72" s="4">
        <f t="shared" si="23"/>
        <v>7.7604453877736432</v>
      </c>
      <c r="AP72" s="4">
        <f t="shared" si="24"/>
        <v>8.0970008423420268</v>
      </c>
      <c r="AQ72" s="4">
        <f t="shared" si="25"/>
        <v>6.4329705509989026</v>
      </c>
      <c r="AR72" s="4">
        <f t="shared" si="26"/>
        <v>7.9886171945659896</v>
      </c>
      <c r="AS72" s="4">
        <f t="shared" si="27"/>
        <v>8.7386833361186973</v>
      </c>
      <c r="AT72" s="4">
        <f t="shared" si="28"/>
        <v>6.6286472551957161</v>
      </c>
      <c r="AU72" s="4">
        <f t="shared" si="29"/>
        <v>8.3530902570824139</v>
      </c>
      <c r="AV72" s="4">
        <f t="shared" si="30"/>
        <v>7.3123037116285587</v>
      </c>
      <c r="AW72" s="4">
        <f t="shared" si="31"/>
        <v>5.2463799857898579</v>
      </c>
      <c r="AX72" s="4">
        <f t="shared" si="32"/>
        <v>5.1863409050483966</v>
      </c>
      <c r="AZ72" s="2">
        <f t="shared" si="33"/>
        <v>66.134736596141693</v>
      </c>
      <c r="BA72" s="2">
        <f t="shared" si="34"/>
        <v>79.543701332808396</v>
      </c>
      <c r="BB72" s="2">
        <f t="shared" si="35"/>
        <v>90.899598664439608</v>
      </c>
      <c r="BC72" s="2">
        <f t="shared" si="36"/>
        <v>102.1394764964756</v>
      </c>
      <c r="BD72" s="2">
        <f t="shared" si="37"/>
        <v>109.86589968420897</v>
      </c>
      <c r="BE72" s="2">
        <f t="shared" si="38"/>
        <v>116.73811304142504</v>
      </c>
      <c r="BF72" s="2">
        <f t="shared" si="39"/>
        <v>122.79482813734644</v>
      </c>
      <c r="BG72" s="2">
        <f t="shared" si="40"/>
        <v>125.15757184453386</v>
      </c>
      <c r="BH72" s="2">
        <f t="shared" si="41"/>
        <v>125.6353402248958</v>
      </c>
      <c r="BI72" s="2">
        <f t="shared" si="42"/>
        <v>127.08022678638001</v>
      </c>
      <c r="BJ72" s="2">
        <f t="shared" si="43"/>
        <v>132.93798712798022</v>
      </c>
      <c r="BK72" s="2">
        <f t="shared" si="44"/>
        <v>124.05168667062962</v>
      </c>
      <c r="BL72" s="2">
        <f t="shared" si="45"/>
        <v>116.72861140148237</v>
      </c>
      <c r="BM72" s="2">
        <f t="shared" si="46"/>
        <v>111.83174611697149</v>
      </c>
      <c r="BN72" s="2">
        <f t="shared" si="47"/>
        <v>110.63823351310243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66.180711534631584</v>
      </c>
      <c r="CW72" s="2">
        <f t="shared" si="79"/>
        <v>79.561901469617311</v>
      </c>
      <c r="CX72" s="2">
        <f t="shared" si="80"/>
        <v>90.89481417833359</v>
      </c>
      <c r="CY72" s="2">
        <f t="shared" si="81"/>
        <v>102.10991380732044</v>
      </c>
      <c r="CZ72" s="2">
        <f t="shared" si="82"/>
        <v>109.82616325673341</v>
      </c>
      <c r="DA72" s="2">
        <f t="shared" si="83"/>
        <v>116.69955640193372</v>
      </c>
      <c r="DB72" s="2">
        <f t="shared" si="84"/>
        <v>122.73712078729287</v>
      </c>
      <c r="DC72" s="2">
        <f t="shared" si="85"/>
        <v>125.09538224275057</v>
      </c>
      <c r="DD72" s="2">
        <f t="shared" si="86"/>
        <v>125.61323323564829</v>
      </c>
      <c r="DE72" s="2">
        <f t="shared" si="87"/>
        <v>127.11644975318993</v>
      </c>
      <c r="DF72" s="2">
        <f t="shared" si="88"/>
        <v>132.86784879554253</v>
      </c>
      <c r="DG72" s="2">
        <f t="shared" si="89"/>
        <v>124.06886715867157</v>
      </c>
      <c r="DH72" s="2">
        <f t="shared" si="90"/>
        <v>116.79839242163608</v>
      </c>
      <c r="DI72" s="2">
        <f t="shared" si="91"/>
        <v>111.98528666679843</v>
      </c>
      <c r="DJ72" s="2">
        <f t="shared" si="92"/>
        <v>110.72082643615472</v>
      </c>
      <c r="DL72" s="2">
        <f t="shared" si="93"/>
        <v>63.497084315458565</v>
      </c>
      <c r="DM72" s="2">
        <f t="shared" si="94"/>
        <v>77.332827532041364</v>
      </c>
      <c r="DN72" s="2">
        <f t="shared" si="95"/>
        <v>91.300597464543742</v>
      </c>
      <c r="DO72" s="2">
        <f t="shared" si="96"/>
        <v>103.9767554823495</v>
      </c>
      <c r="DP72" s="2">
        <f t="shared" si="97"/>
        <v>112.25541863191579</v>
      </c>
      <c r="DQ72" s="2">
        <f t="shared" si="98"/>
        <v>119.30024458598726</v>
      </c>
      <c r="DR72" s="2">
        <f t="shared" si="99"/>
        <v>126.63546125461257</v>
      </c>
      <c r="DS72" s="2">
        <f t="shared" si="100"/>
        <v>128.9011162245755</v>
      </c>
      <c r="DT72" s="2">
        <f t="shared" si="101"/>
        <v>126.93408607951302</v>
      </c>
      <c r="DU72" s="2">
        <f t="shared" si="102"/>
        <v>125.06610562501321</v>
      </c>
      <c r="DV72" s="2">
        <f t="shared" si="103"/>
        <v>137.0904100910212</v>
      </c>
      <c r="DW72" s="2">
        <f t="shared" si="104"/>
        <v>122.93314784866197</v>
      </c>
      <c r="DX72" s="2">
        <f t="shared" si="105"/>
        <v>111.70357755306171</v>
      </c>
      <c r="DY72" s="2">
        <f t="shared" si="106"/>
        <v>101.38326138611107</v>
      </c>
      <c r="DZ72" s="2">
        <f t="shared" si="107"/>
        <v>103.95203342909674</v>
      </c>
      <c r="EB72" s="2">
        <f t="shared" si="108"/>
        <v>1.7131641146513818E-2</v>
      </c>
      <c r="EC72" s="2">
        <f t="shared" si="109"/>
        <v>8.1648869972918998E-3</v>
      </c>
      <c r="ED72" s="2">
        <f t="shared" si="110"/>
        <v>1.1790742173509625E-2</v>
      </c>
      <c r="EE72" s="2">
        <f t="shared" si="111"/>
        <v>1.5835670239521246E-2</v>
      </c>
      <c r="EF72" s="2">
        <f t="shared" si="112"/>
        <v>1.6357451703725469E-2</v>
      </c>
      <c r="EG72" s="2">
        <f t="shared" si="113"/>
        <v>1.4825552608628501E-2</v>
      </c>
      <c r="EH72" s="2">
        <f t="shared" si="114"/>
        <v>1.4803055437907884E-2</v>
      </c>
      <c r="EI72" s="2">
        <f t="shared" si="115"/>
        <v>1.63410270082655E-2</v>
      </c>
      <c r="EJ72" s="2">
        <f t="shared" si="116"/>
        <v>1.6736905515394997E-2</v>
      </c>
      <c r="EK72" s="2">
        <f t="shared" si="117"/>
        <v>1.7666774231754299E-2</v>
      </c>
      <c r="EL72" s="2">
        <f t="shared" si="118"/>
        <v>1.6610376387619617E-2</v>
      </c>
      <c r="EM72" s="2">
        <f t="shared" si="119"/>
        <v>1.5127406825379044E-2</v>
      </c>
      <c r="EN72" s="2">
        <f t="shared" si="120"/>
        <v>1.3696478076982618E-2</v>
      </c>
      <c r="EO72" s="2">
        <f t="shared" si="121"/>
        <v>1.4482190502470854E-2</v>
      </c>
      <c r="EP72" s="2">
        <f t="shared" si="122"/>
        <v>1.2202016366309083E-2</v>
      </c>
    </row>
    <row r="73" spans="2:146" x14ac:dyDescent="0.25">
      <c r="B73" s="2">
        <v>51</v>
      </c>
      <c r="C73" s="49">
        <v>90.981499999999997</v>
      </c>
      <c r="D73" s="49">
        <v>87.222200000000001</v>
      </c>
      <c r="E73" s="49">
        <v>103.61109999999999</v>
      </c>
      <c r="F73" s="49">
        <v>123.5</v>
      </c>
      <c r="G73" s="49">
        <v>134.2963</v>
      </c>
      <c r="H73" s="49">
        <v>137.72200000000001</v>
      </c>
      <c r="I73" s="49">
        <v>144.62</v>
      </c>
      <c r="J73" s="49">
        <v>147.815</v>
      </c>
      <c r="K73" s="49">
        <v>143.61799999999999</v>
      </c>
      <c r="L73" s="49">
        <v>147.691</v>
      </c>
      <c r="M73" s="49">
        <v>155</v>
      </c>
      <c r="N73" s="49">
        <v>146.57400000000001</v>
      </c>
      <c r="O73" s="49">
        <v>135.16669999999999</v>
      </c>
      <c r="P73" s="49">
        <v>124.46299999999999</v>
      </c>
      <c r="Q73" s="49">
        <v>121.7037</v>
      </c>
      <c r="T73" s="4">
        <f t="shared" si="3"/>
        <v>85.915522107961678</v>
      </c>
      <c r="U73" s="4">
        <f t="shared" si="4"/>
        <v>81.82851390027983</v>
      </c>
      <c r="V73" s="4">
        <f t="shared" si="5"/>
        <v>97.514916855375844</v>
      </c>
      <c r="W73" s="4">
        <f t="shared" si="6"/>
        <v>115.455256747158</v>
      </c>
      <c r="X73" s="4">
        <f t="shared" si="7"/>
        <v>129.35090583646928</v>
      </c>
      <c r="Y73" s="4">
        <f t="shared" si="8"/>
        <v>130.66924338502054</v>
      </c>
      <c r="Z73" s="4">
        <f t="shared" si="9"/>
        <v>136.07730699846306</v>
      </c>
      <c r="AA73" s="4">
        <f t="shared" si="10"/>
        <v>141.59642599679009</v>
      </c>
      <c r="AB73" s="4">
        <f t="shared" si="11"/>
        <v>135.77458214748575</v>
      </c>
      <c r="AC73" s="4">
        <f t="shared" si="12"/>
        <v>141.3811889235088</v>
      </c>
      <c r="AD73" s="4">
        <f t="shared" si="13"/>
        <v>149.96454589512143</v>
      </c>
      <c r="AE73" s="4">
        <f t="shared" si="14"/>
        <v>139.56384047823391</v>
      </c>
      <c r="AF73" s="4">
        <f t="shared" si="15"/>
        <v>129.25348982516164</v>
      </c>
      <c r="AG73" s="4">
        <f t="shared" si="16"/>
        <v>118.83018644579438</v>
      </c>
      <c r="AH73" s="4">
        <f t="shared" si="17"/>
        <v>115.22244546686866</v>
      </c>
      <c r="AJ73" s="4">
        <f t="shared" si="18"/>
        <v>5.0659778920383189</v>
      </c>
      <c r="AK73" s="4">
        <f t="shared" si="19"/>
        <v>5.3936860997201705</v>
      </c>
      <c r="AL73" s="4">
        <f t="shared" si="20"/>
        <v>6.096183144624149</v>
      </c>
      <c r="AM73" s="4">
        <f t="shared" si="21"/>
        <v>8.0447432528419967</v>
      </c>
      <c r="AN73" s="4">
        <f t="shared" si="22"/>
        <v>4.9453941635307217</v>
      </c>
      <c r="AO73" s="4">
        <f t="shared" si="23"/>
        <v>7.0527566149794723</v>
      </c>
      <c r="AP73" s="4">
        <f t="shared" si="24"/>
        <v>8.5426930015369464</v>
      </c>
      <c r="AQ73" s="4">
        <f t="shared" si="25"/>
        <v>6.2185740032099091</v>
      </c>
      <c r="AR73" s="4">
        <f t="shared" si="26"/>
        <v>7.8434178525142499</v>
      </c>
      <c r="AS73" s="4">
        <f t="shared" si="27"/>
        <v>6.3098110764912008</v>
      </c>
      <c r="AT73" s="4">
        <f t="shared" si="28"/>
        <v>5.0354541048785677</v>
      </c>
      <c r="AU73" s="4">
        <f t="shared" si="29"/>
        <v>7.0101595217660986</v>
      </c>
      <c r="AV73" s="4">
        <f t="shared" si="30"/>
        <v>5.9132101748383548</v>
      </c>
      <c r="AW73" s="4">
        <f t="shared" si="31"/>
        <v>5.6328135542056117</v>
      </c>
      <c r="AX73" s="4">
        <f t="shared" si="32"/>
        <v>6.4812545331313345</v>
      </c>
      <c r="AZ73" s="2">
        <f t="shared" si="33"/>
        <v>66.126036743226393</v>
      </c>
      <c r="BA73" s="2">
        <f t="shared" si="34"/>
        <v>79.514556494632416</v>
      </c>
      <c r="BB73" s="2">
        <f t="shared" si="35"/>
        <v>90.864754522043683</v>
      </c>
      <c r="BC73" s="2">
        <f t="shared" si="36"/>
        <v>102.10435048047968</v>
      </c>
      <c r="BD73" s="2">
        <f t="shared" si="37"/>
        <v>109.83932906541719</v>
      </c>
      <c r="BE73" s="2">
        <f t="shared" si="38"/>
        <v>116.72112006785211</v>
      </c>
      <c r="BF73" s="2">
        <f t="shared" si="39"/>
        <v>122.7734283657542</v>
      </c>
      <c r="BG73" s="2">
        <f t="shared" si="40"/>
        <v>125.12836295278632</v>
      </c>
      <c r="BH73" s="2">
        <f t="shared" si="41"/>
        <v>125.57150544666757</v>
      </c>
      <c r="BI73" s="2">
        <f t="shared" si="42"/>
        <v>126.9815906716142</v>
      </c>
      <c r="BJ73" s="2">
        <f t="shared" si="43"/>
        <v>132.96617322998873</v>
      </c>
      <c r="BK73" s="2">
        <f t="shared" si="44"/>
        <v>123.99046137649026</v>
      </c>
      <c r="BL73" s="2">
        <f t="shared" si="45"/>
        <v>116.59959513408398</v>
      </c>
      <c r="BM73" s="2">
        <f t="shared" si="46"/>
        <v>111.70974486639473</v>
      </c>
      <c r="BN73" s="2">
        <f t="shared" si="47"/>
        <v>110.47950975217348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66.176277589502931</v>
      </c>
      <c r="CW73" s="2">
        <f t="shared" si="79"/>
        <v>79.534470742224556</v>
      </c>
      <c r="CX73" s="2">
        <f t="shared" si="80"/>
        <v>90.859814879729669</v>
      </c>
      <c r="CY73" s="2">
        <f t="shared" si="81"/>
        <v>102.07289979385359</v>
      </c>
      <c r="CZ73" s="2">
        <f t="shared" si="82"/>
        <v>109.79678260013812</v>
      </c>
      <c r="DA73" s="2">
        <f t="shared" si="83"/>
        <v>116.67993217196135</v>
      </c>
      <c r="DB73" s="2">
        <f t="shared" si="84"/>
        <v>122.71174858425418</v>
      </c>
      <c r="DC73" s="2">
        <f t="shared" si="85"/>
        <v>125.0615380035894</v>
      </c>
      <c r="DD73" s="2">
        <f t="shared" si="86"/>
        <v>125.54758756509477</v>
      </c>
      <c r="DE73" s="2">
        <f t="shared" si="87"/>
        <v>127.02078487162773</v>
      </c>
      <c r="DF73" s="2">
        <f t="shared" si="88"/>
        <v>132.89243511277192</v>
      </c>
      <c r="DG73" s="2">
        <f t="shared" si="89"/>
        <v>124.00955038319611</v>
      </c>
      <c r="DH73" s="2">
        <f t="shared" si="90"/>
        <v>116.67486572963966</v>
      </c>
      <c r="DI73" s="2">
        <f t="shared" si="91"/>
        <v>111.87583140270418</v>
      </c>
      <c r="DJ73" s="2">
        <f t="shared" si="92"/>
        <v>110.56840139939973</v>
      </c>
      <c r="DL73" s="2">
        <f t="shared" si="93"/>
        <v>63.497262253043111</v>
      </c>
      <c r="DM73" s="2">
        <f t="shared" si="94"/>
        <v>77.308314214599719</v>
      </c>
      <c r="DN73" s="2">
        <f t="shared" si="95"/>
        <v>91.242329562483263</v>
      </c>
      <c r="DO73" s="2">
        <f t="shared" si="96"/>
        <v>103.88698085471191</v>
      </c>
      <c r="DP73" s="2">
        <f t="shared" si="97"/>
        <v>112.17270731170942</v>
      </c>
      <c r="DQ73" s="2">
        <f t="shared" si="98"/>
        <v>119.21727682337037</v>
      </c>
      <c r="DR73" s="2">
        <f t="shared" si="99"/>
        <v>126.51724454880915</v>
      </c>
      <c r="DS73" s="2">
        <f t="shared" si="100"/>
        <v>128.79699239761453</v>
      </c>
      <c r="DT73" s="2">
        <f t="shared" si="101"/>
        <v>126.85300153699828</v>
      </c>
      <c r="DU73" s="2">
        <f t="shared" si="102"/>
        <v>124.99401634194325</v>
      </c>
      <c r="DV73" s="2">
        <f t="shared" si="103"/>
        <v>136.94759505020164</v>
      </c>
      <c r="DW73" s="2">
        <f t="shared" si="104"/>
        <v>122.85702043470766</v>
      </c>
      <c r="DX73" s="2">
        <f t="shared" si="105"/>
        <v>111.65618060694626</v>
      </c>
      <c r="DY73" s="2">
        <f t="shared" si="106"/>
        <v>101.40197653861267</v>
      </c>
      <c r="DZ73" s="2">
        <f t="shared" si="107"/>
        <v>103.91658407262697</v>
      </c>
      <c r="EB73" s="2">
        <f t="shared" si="108"/>
        <v>1.8753474678846697E-2</v>
      </c>
      <c r="EC73" s="2">
        <f t="shared" si="109"/>
        <v>8.9455738376957514E-3</v>
      </c>
      <c r="ED73" s="2">
        <f t="shared" si="110"/>
        <v>1.2913601847807986E-2</v>
      </c>
      <c r="EE73" s="2">
        <f t="shared" si="111"/>
        <v>1.7336979755033396E-2</v>
      </c>
      <c r="EF73" s="2">
        <f t="shared" si="112"/>
        <v>1.7907328911504213E-2</v>
      </c>
      <c r="EG73" s="2">
        <f t="shared" si="113"/>
        <v>1.623267689231005E-2</v>
      </c>
      <c r="EH73" s="2">
        <f t="shared" si="114"/>
        <v>1.6208079597115604E-2</v>
      </c>
      <c r="EI73" s="2">
        <f t="shared" si="115"/>
        <v>1.7889376270741188E-2</v>
      </c>
      <c r="EJ73" s="2">
        <f t="shared" si="116"/>
        <v>1.832206647668173E-2</v>
      </c>
      <c r="EK73" s="2">
        <f t="shared" si="117"/>
        <v>1.9338271459952972E-2</v>
      </c>
      <c r="EL73" s="2">
        <f t="shared" si="118"/>
        <v>1.8183775326879703E-2</v>
      </c>
      <c r="EM73" s="2">
        <f t="shared" si="119"/>
        <v>1.6562699069895697E-2</v>
      </c>
      <c r="EN73" s="2">
        <f t="shared" si="120"/>
        <v>1.4998070951955114E-2</v>
      </c>
      <c r="EO73" s="2">
        <f t="shared" si="121"/>
        <v>1.5857250120857418E-2</v>
      </c>
      <c r="EP73" s="2">
        <f t="shared" si="122"/>
        <v>1.3363512985914462E-2</v>
      </c>
    </row>
    <row r="74" spans="2:146" x14ac:dyDescent="0.25">
      <c r="B74" s="2">
        <v>52</v>
      </c>
      <c r="C74" s="49">
        <v>95.574100000000001</v>
      </c>
      <c r="D74" s="49">
        <v>88.018500000000003</v>
      </c>
      <c r="E74" s="49">
        <v>106.7593</v>
      </c>
      <c r="F74" s="49">
        <v>129.7407</v>
      </c>
      <c r="G74" s="49">
        <v>144.27780000000001</v>
      </c>
      <c r="H74" s="49">
        <v>145.74100000000001</v>
      </c>
      <c r="I74" s="49">
        <v>150.5</v>
      </c>
      <c r="J74" s="49">
        <v>156.74100000000001</v>
      </c>
      <c r="K74" s="49">
        <v>149.83600000000001</v>
      </c>
      <c r="L74" s="49">
        <v>156.89099999999999</v>
      </c>
      <c r="M74" s="49">
        <v>163.44399999999999</v>
      </c>
      <c r="N74" s="49">
        <v>154.852</v>
      </c>
      <c r="O74" s="49">
        <v>140.37039999999999</v>
      </c>
      <c r="P74" s="49">
        <v>127.5185</v>
      </c>
      <c r="Q74" s="49">
        <v>124.0926</v>
      </c>
      <c r="T74" s="4">
        <f t="shared" si="3"/>
        <v>91.73963130788907</v>
      </c>
      <c r="U74" s="4">
        <f t="shared" si="4"/>
        <v>83.307830012673691</v>
      </c>
      <c r="V74" s="4">
        <f t="shared" si="5"/>
        <v>101.37069953025164</v>
      </c>
      <c r="W74" s="4">
        <f t="shared" si="6"/>
        <v>123.62200810687175</v>
      </c>
      <c r="X74" s="4">
        <f t="shared" si="7"/>
        <v>139.8239033941874</v>
      </c>
      <c r="Y74" s="4">
        <f t="shared" si="8"/>
        <v>139.45354739250635</v>
      </c>
      <c r="Z74" s="4">
        <f t="shared" si="9"/>
        <v>144.73896751816983</v>
      </c>
      <c r="AA74" s="4">
        <f t="shared" si="10"/>
        <v>151.43619236018259</v>
      </c>
      <c r="AB74" s="4">
        <f t="shared" si="11"/>
        <v>143.16657816376267</v>
      </c>
      <c r="AC74" s="4">
        <f t="shared" si="12"/>
        <v>150.54641338940982</v>
      </c>
      <c r="AD74" s="4">
        <f t="shared" si="13"/>
        <v>159.55496130332429</v>
      </c>
      <c r="AE74" s="4">
        <f t="shared" si="14"/>
        <v>148.42352390385878</v>
      </c>
      <c r="AF74" s="4">
        <f t="shared" si="15"/>
        <v>136.16178929373217</v>
      </c>
      <c r="AG74" s="4">
        <f t="shared" si="16"/>
        <v>123.05862397762348</v>
      </c>
      <c r="AH74" s="4">
        <f t="shared" si="17"/>
        <v>118.3495166082831</v>
      </c>
      <c r="AJ74" s="4">
        <f t="shared" si="18"/>
        <v>3.8344686921109314</v>
      </c>
      <c r="AK74" s="4">
        <f t="shared" si="19"/>
        <v>4.7106699873263125</v>
      </c>
      <c r="AL74" s="4">
        <f t="shared" si="20"/>
        <v>5.3886004697483543</v>
      </c>
      <c r="AM74" s="4">
        <f t="shared" si="21"/>
        <v>6.1186918931282577</v>
      </c>
      <c r="AN74" s="4">
        <f t="shared" si="22"/>
        <v>4.4538966058126164</v>
      </c>
      <c r="AO74" s="4">
        <f t="shared" si="23"/>
        <v>6.2874526074936625</v>
      </c>
      <c r="AP74" s="4">
        <f t="shared" si="24"/>
        <v>5.7610324818301706</v>
      </c>
      <c r="AQ74" s="4">
        <f t="shared" si="25"/>
        <v>5.304807639817426</v>
      </c>
      <c r="AR74" s="4">
        <f t="shared" si="26"/>
        <v>6.6694218362373476</v>
      </c>
      <c r="AS74" s="4">
        <f t="shared" si="27"/>
        <v>6.34458661059017</v>
      </c>
      <c r="AT74" s="4">
        <f t="shared" si="28"/>
        <v>3.8890386966756978</v>
      </c>
      <c r="AU74" s="4">
        <f t="shared" si="29"/>
        <v>6.4284760961412246</v>
      </c>
      <c r="AV74" s="4">
        <f t="shared" si="30"/>
        <v>4.2086107062678195</v>
      </c>
      <c r="AW74" s="4">
        <f t="shared" si="31"/>
        <v>4.4598760223765197</v>
      </c>
      <c r="AX74" s="4">
        <f t="shared" si="32"/>
        <v>5.7430833917169082</v>
      </c>
      <c r="AZ74" s="2">
        <f t="shared" si="33"/>
        <v>66.116949804489664</v>
      </c>
      <c r="BA74" s="2">
        <f t="shared" si="34"/>
        <v>79.48525189663647</v>
      </c>
      <c r="BB74" s="2">
        <f t="shared" si="35"/>
        <v>90.829895990242761</v>
      </c>
      <c r="BC74" s="2">
        <f t="shared" si="36"/>
        <v>102.06931190339618</v>
      </c>
      <c r="BD74" s="2">
        <f t="shared" si="37"/>
        <v>109.81292741484855</v>
      </c>
      <c r="BE74" s="2">
        <f t="shared" si="38"/>
        <v>116.7042732803227</v>
      </c>
      <c r="BF74" s="2">
        <f t="shared" si="39"/>
        <v>122.7522538879044</v>
      </c>
      <c r="BG74" s="2">
        <f t="shared" si="40"/>
        <v>125.09946343843316</v>
      </c>
      <c r="BH74" s="2">
        <f t="shared" si="41"/>
        <v>125.50781143808861</v>
      </c>
      <c r="BI74" s="2">
        <f t="shared" si="42"/>
        <v>126.88272340138998</v>
      </c>
      <c r="BJ74" s="2">
        <f t="shared" si="43"/>
        <v>132.99440025193715</v>
      </c>
      <c r="BK74" s="2">
        <f t="shared" si="44"/>
        <v>123.92903151581152</v>
      </c>
      <c r="BL74" s="2">
        <f t="shared" si="45"/>
        <v>116.47017587090917</v>
      </c>
      <c r="BM74" s="2">
        <f t="shared" si="46"/>
        <v>111.58676916535848</v>
      </c>
      <c r="BN74" s="2">
        <f t="shared" si="47"/>
        <v>110.32034592610029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66.171843644374277</v>
      </c>
      <c r="CW74" s="2">
        <f t="shared" si="79"/>
        <v>79.507040014831787</v>
      </c>
      <c r="CX74" s="2">
        <f t="shared" si="80"/>
        <v>90.824815581125748</v>
      </c>
      <c r="CY74" s="2">
        <f t="shared" si="81"/>
        <v>102.03588578038674</v>
      </c>
      <c r="CZ74" s="2">
        <f t="shared" si="82"/>
        <v>109.76740194354281</v>
      </c>
      <c r="DA74" s="2">
        <f t="shared" si="83"/>
        <v>116.66030794198898</v>
      </c>
      <c r="DB74" s="2">
        <f t="shared" si="84"/>
        <v>122.68637638121551</v>
      </c>
      <c r="DC74" s="2">
        <f t="shared" si="85"/>
        <v>125.02769376442824</v>
      </c>
      <c r="DD74" s="2">
        <f t="shared" si="86"/>
        <v>125.48194189454125</v>
      </c>
      <c r="DE74" s="2">
        <f t="shared" si="87"/>
        <v>126.92511999006553</v>
      </c>
      <c r="DF74" s="2">
        <f t="shared" si="88"/>
        <v>132.91702143000134</v>
      </c>
      <c r="DG74" s="2">
        <f t="shared" si="89"/>
        <v>123.95023360772066</v>
      </c>
      <c r="DH74" s="2">
        <f t="shared" si="90"/>
        <v>116.55133903764323</v>
      </c>
      <c r="DI74" s="2">
        <f t="shared" si="91"/>
        <v>111.76637613860993</v>
      </c>
      <c r="DJ74" s="2">
        <f t="shared" si="92"/>
        <v>110.41597636264474</v>
      </c>
      <c r="DL74" s="2">
        <f t="shared" si="93"/>
        <v>63.497440190627657</v>
      </c>
      <c r="DM74" s="2">
        <f t="shared" si="94"/>
        <v>77.283800897158073</v>
      </c>
      <c r="DN74" s="2">
        <f t="shared" si="95"/>
        <v>91.184061660422785</v>
      </c>
      <c r="DO74" s="2">
        <f t="shared" si="96"/>
        <v>103.79720622707431</v>
      </c>
      <c r="DP74" s="2">
        <f t="shared" si="97"/>
        <v>112.08999599150305</v>
      </c>
      <c r="DQ74" s="2">
        <f t="shared" si="98"/>
        <v>119.13430906075347</v>
      </c>
      <c r="DR74" s="2">
        <f t="shared" si="99"/>
        <v>126.39902784300571</v>
      </c>
      <c r="DS74" s="2">
        <f t="shared" si="100"/>
        <v>128.69286857065356</v>
      </c>
      <c r="DT74" s="2">
        <f t="shared" si="101"/>
        <v>126.77191699448355</v>
      </c>
      <c r="DU74" s="2">
        <f t="shared" si="102"/>
        <v>124.92192705887329</v>
      </c>
      <c r="DV74" s="2">
        <f t="shared" si="103"/>
        <v>136.80478000938206</v>
      </c>
      <c r="DW74" s="2">
        <f t="shared" si="104"/>
        <v>122.78089302075334</v>
      </c>
      <c r="DX74" s="2">
        <f t="shared" si="105"/>
        <v>111.60878366083084</v>
      </c>
      <c r="DY74" s="2">
        <f t="shared" si="106"/>
        <v>101.42069169111427</v>
      </c>
      <c r="DZ74" s="2">
        <f t="shared" si="107"/>
        <v>103.88113471615719</v>
      </c>
      <c r="EB74" s="2">
        <f t="shared" si="108"/>
        <v>2.0525639019691427E-2</v>
      </c>
      <c r="EC74" s="2">
        <f t="shared" si="109"/>
        <v>9.8001686018022467E-3</v>
      </c>
      <c r="ED74" s="2">
        <f t="shared" si="110"/>
        <v>1.4141863780237889E-2</v>
      </c>
      <c r="EE74" s="2">
        <f t="shared" si="111"/>
        <v>1.8977877121859232E-2</v>
      </c>
      <c r="EF74" s="2">
        <f t="shared" si="112"/>
        <v>1.9601131478704622E-2</v>
      </c>
      <c r="EG74" s="2">
        <f t="shared" si="113"/>
        <v>1.7770945211086759E-2</v>
      </c>
      <c r="EH74" s="2">
        <f t="shared" si="114"/>
        <v>1.7744059028130418E-2</v>
      </c>
      <c r="EI74" s="2">
        <f t="shared" si="115"/>
        <v>1.9581514606897912E-2</v>
      </c>
      <c r="EJ74" s="2">
        <f t="shared" si="116"/>
        <v>2.0054296822099464E-2</v>
      </c>
      <c r="EK74" s="2">
        <f t="shared" si="117"/>
        <v>2.1164505932187525E-2</v>
      </c>
      <c r="EL74" s="2">
        <f t="shared" si="118"/>
        <v>1.9903196239138794E-2</v>
      </c>
      <c r="EM74" s="2">
        <f t="shared" si="119"/>
        <v>1.8131665098650725E-2</v>
      </c>
      <c r="EN74" s="2">
        <f t="shared" si="120"/>
        <v>1.6421296383411308E-2</v>
      </c>
      <c r="EO74" s="2">
        <f t="shared" si="121"/>
        <v>1.7360569439649198E-2</v>
      </c>
      <c r="EP74" s="2">
        <f t="shared" si="122"/>
        <v>1.4633933263839848E-2</v>
      </c>
    </row>
    <row r="75" spans="2:146" x14ac:dyDescent="0.25">
      <c r="B75" s="2">
        <v>53</v>
      </c>
      <c r="C75" s="49">
        <v>99.055599999999998</v>
      </c>
      <c r="D75" s="49">
        <v>90.888900000000007</v>
      </c>
      <c r="E75" s="49">
        <v>111.0926</v>
      </c>
      <c r="F75" s="49">
        <v>138.2963</v>
      </c>
      <c r="G75" s="49">
        <v>155.68520000000001</v>
      </c>
      <c r="H75" s="49">
        <v>155.24100000000001</v>
      </c>
      <c r="I75" s="49">
        <v>161.1</v>
      </c>
      <c r="J75" s="49">
        <v>168</v>
      </c>
      <c r="K75" s="49">
        <v>160.691</v>
      </c>
      <c r="L75" s="49">
        <v>166.036</v>
      </c>
      <c r="M75" s="49">
        <v>174.48099999999999</v>
      </c>
      <c r="N75" s="49">
        <v>163.167</v>
      </c>
      <c r="O75" s="49">
        <v>148</v>
      </c>
      <c r="P75" s="49">
        <v>132.9074</v>
      </c>
      <c r="Q75" s="49">
        <v>128.0556</v>
      </c>
      <c r="T75" s="4">
        <f t="shared" si="3"/>
        <v>97.932194820491446</v>
      </c>
      <c r="U75" s="4">
        <f t="shared" si="4"/>
        <v>85.520541285377519</v>
      </c>
      <c r="V75" s="4">
        <f t="shared" si="5"/>
        <v>106.720748585302</v>
      </c>
      <c r="W75" s="4">
        <f t="shared" si="6"/>
        <v>134.46986200728387</v>
      </c>
      <c r="X75" s="4">
        <f t="shared" si="7"/>
        <v>152.80018015915334</v>
      </c>
      <c r="Y75" s="4">
        <f t="shared" si="8"/>
        <v>151.24255451748766</v>
      </c>
      <c r="Z75" s="4">
        <f t="shared" si="9"/>
        <v>156.62199149953545</v>
      </c>
      <c r="AA75" s="4">
        <f t="shared" si="10"/>
        <v>164.31534970805274</v>
      </c>
      <c r="AB75" s="4">
        <f t="shared" si="11"/>
        <v>153.78689561742789</v>
      </c>
      <c r="AC75" s="4">
        <f t="shared" si="12"/>
        <v>162.93226496699947</v>
      </c>
      <c r="AD75" s="4">
        <f t="shared" si="13"/>
        <v>171.83741465698643</v>
      </c>
      <c r="AE75" s="4">
        <f t="shared" si="14"/>
        <v>159.97635276540234</v>
      </c>
      <c r="AF75" s="4">
        <f t="shared" si="15"/>
        <v>145.28743257854993</v>
      </c>
      <c r="AG75" s="4">
        <f t="shared" si="16"/>
        <v>129.02562986206613</v>
      </c>
      <c r="AH75" s="4">
        <f t="shared" si="17"/>
        <v>123.05062266196003</v>
      </c>
      <c r="AJ75" s="4">
        <f t="shared" si="18"/>
        <v>1.123405179508552</v>
      </c>
      <c r="AK75" s="4">
        <f t="shared" si="19"/>
        <v>5.368358714622488</v>
      </c>
      <c r="AL75" s="4">
        <f t="shared" si="20"/>
        <v>4.3718514146979999</v>
      </c>
      <c r="AM75" s="4">
        <f t="shared" si="21"/>
        <v>3.8264379927161372</v>
      </c>
      <c r="AN75" s="4">
        <f t="shared" si="22"/>
        <v>2.8850198408466667</v>
      </c>
      <c r="AO75" s="4">
        <f t="shared" si="23"/>
        <v>3.9984454825123521</v>
      </c>
      <c r="AP75" s="4">
        <f t="shared" si="24"/>
        <v>4.47800850046454</v>
      </c>
      <c r="AQ75" s="4">
        <f t="shared" si="25"/>
        <v>3.6846502919472641</v>
      </c>
      <c r="AR75" s="4">
        <f t="shared" si="26"/>
        <v>6.9041043825721147</v>
      </c>
      <c r="AS75" s="4">
        <f t="shared" si="27"/>
        <v>3.1037350330005324</v>
      </c>
      <c r="AT75" s="4">
        <f t="shared" si="28"/>
        <v>2.6435853430135694</v>
      </c>
      <c r="AU75" s="4">
        <f t="shared" si="29"/>
        <v>3.1906472345976624</v>
      </c>
      <c r="AV75" s="4">
        <f t="shared" si="30"/>
        <v>2.7125674214500748</v>
      </c>
      <c r="AW75" s="4">
        <f t="shared" si="31"/>
        <v>3.88177013793387</v>
      </c>
      <c r="AX75" s="4">
        <f t="shared" si="32"/>
        <v>5.0049773380399643</v>
      </c>
      <c r="AZ75" s="2">
        <f t="shared" si="33"/>
        <v>66.107442347298345</v>
      </c>
      <c r="BA75" s="2">
        <f t="shared" si="34"/>
        <v>79.45577297772347</v>
      </c>
      <c r="BB75" s="2">
        <f t="shared" si="35"/>
        <v>90.795018933272928</v>
      </c>
      <c r="BC75" s="2">
        <f t="shared" si="36"/>
        <v>102.03435991833214</v>
      </c>
      <c r="BD75" s="2">
        <f t="shared" si="37"/>
        <v>109.78670072281079</v>
      </c>
      <c r="BE75" s="2">
        <f t="shared" si="38"/>
        <v>116.68757607203631</v>
      </c>
      <c r="BF75" s="2">
        <f t="shared" si="39"/>
        <v>122.73131068890416</v>
      </c>
      <c r="BG75" s="2">
        <f t="shared" si="40"/>
        <v>125.07088891376272</v>
      </c>
      <c r="BH75" s="2">
        <f t="shared" si="41"/>
        <v>125.44426800767073</v>
      </c>
      <c r="BI75" s="2">
        <f t="shared" si="42"/>
        <v>126.7836088926537</v>
      </c>
      <c r="BJ75" s="2">
        <f t="shared" si="43"/>
        <v>133.022643062068</v>
      </c>
      <c r="BK75" s="2">
        <f t="shared" si="44"/>
        <v>123.86737616878952</v>
      </c>
      <c r="BL75" s="2">
        <f t="shared" si="45"/>
        <v>116.34032806533328</v>
      </c>
      <c r="BM75" s="2">
        <f t="shared" si="46"/>
        <v>111.46275074935498</v>
      </c>
      <c r="BN75" s="2">
        <f t="shared" si="47"/>
        <v>110.16071679188632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66.167409699245624</v>
      </c>
      <c r="CW75" s="2">
        <f t="shared" si="79"/>
        <v>79.479609287439033</v>
      </c>
      <c r="CX75" s="2">
        <f t="shared" si="80"/>
        <v>90.789816282521826</v>
      </c>
      <c r="CY75" s="2">
        <f t="shared" si="81"/>
        <v>101.99887176691989</v>
      </c>
      <c r="CZ75" s="2">
        <f t="shared" si="82"/>
        <v>109.7380212869475</v>
      </c>
      <c r="DA75" s="2">
        <f t="shared" si="83"/>
        <v>116.6406837120166</v>
      </c>
      <c r="DB75" s="2">
        <f t="shared" si="84"/>
        <v>122.66100417817684</v>
      </c>
      <c r="DC75" s="2">
        <f t="shared" si="85"/>
        <v>124.99384952526707</v>
      </c>
      <c r="DD75" s="2">
        <f t="shared" si="86"/>
        <v>125.41629622398774</v>
      </c>
      <c r="DE75" s="2">
        <f t="shared" si="87"/>
        <v>126.82945510850332</v>
      </c>
      <c r="DF75" s="2">
        <f t="shared" si="88"/>
        <v>132.94160774723076</v>
      </c>
      <c r="DG75" s="2">
        <f t="shared" si="89"/>
        <v>123.89091683224522</v>
      </c>
      <c r="DH75" s="2">
        <f t="shared" si="90"/>
        <v>116.42781234564681</v>
      </c>
      <c r="DI75" s="2">
        <f t="shared" si="91"/>
        <v>111.65692087451568</v>
      </c>
      <c r="DJ75" s="2">
        <f t="shared" si="92"/>
        <v>110.26355132588975</v>
      </c>
      <c r="DL75" s="2">
        <f t="shared" si="93"/>
        <v>63.497618128212203</v>
      </c>
      <c r="DM75" s="2">
        <f t="shared" si="94"/>
        <v>77.259287579716442</v>
      </c>
      <c r="DN75" s="2">
        <f t="shared" si="95"/>
        <v>91.125793758362306</v>
      </c>
      <c r="DO75" s="2">
        <f t="shared" si="96"/>
        <v>103.70743159943672</v>
      </c>
      <c r="DP75" s="2">
        <f t="shared" si="97"/>
        <v>112.00728467129667</v>
      </c>
      <c r="DQ75" s="2">
        <f t="shared" si="98"/>
        <v>119.05134129813656</v>
      </c>
      <c r="DR75" s="2">
        <f t="shared" si="99"/>
        <v>126.28081113720229</v>
      </c>
      <c r="DS75" s="2">
        <f t="shared" si="100"/>
        <v>128.58874474369259</v>
      </c>
      <c r="DT75" s="2">
        <f t="shared" si="101"/>
        <v>126.6908324519688</v>
      </c>
      <c r="DU75" s="2">
        <f t="shared" si="102"/>
        <v>124.84983777580334</v>
      </c>
      <c r="DV75" s="2">
        <f t="shared" si="103"/>
        <v>136.6619649685625</v>
      </c>
      <c r="DW75" s="2">
        <f t="shared" si="104"/>
        <v>122.70476560679903</v>
      </c>
      <c r="DX75" s="2">
        <f t="shared" si="105"/>
        <v>111.56138671471541</v>
      </c>
      <c r="DY75" s="2">
        <f t="shared" si="106"/>
        <v>101.43940684361587</v>
      </c>
      <c r="DZ75" s="2">
        <f t="shared" si="107"/>
        <v>103.84568535968741</v>
      </c>
      <c r="EB75" s="2">
        <f t="shared" si="108"/>
        <v>2.2461435790685401E-2</v>
      </c>
      <c r="EC75" s="2">
        <f t="shared" si="109"/>
        <v>1.0735520727765126E-2</v>
      </c>
      <c r="ED75" s="2">
        <f t="shared" si="110"/>
        <v>1.5485117679652442E-2</v>
      </c>
      <c r="EE75" s="2">
        <f t="shared" si="111"/>
        <v>2.0770798152257863E-2</v>
      </c>
      <c r="EF75" s="2">
        <f t="shared" si="112"/>
        <v>2.1451646467760817E-2</v>
      </c>
      <c r="EG75" s="2">
        <f t="shared" si="113"/>
        <v>1.9452103147997408E-2</v>
      </c>
      <c r="EH75" s="2">
        <f t="shared" si="114"/>
        <v>1.942272378697377E-2</v>
      </c>
      <c r="EI75" s="2">
        <f t="shared" si="115"/>
        <v>2.1430218077227163E-2</v>
      </c>
      <c r="EJ75" s="2">
        <f t="shared" si="116"/>
        <v>2.1946636799252611E-2</v>
      </c>
      <c r="EK75" s="2">
        <f t="shared" si="117"/>
        <v>2.3159130349245681E-2</v>
      </c>
      <c r="EL75" s="2">
        <f t="shared" si="118"/>
        <v>2.1781595157743344E-2</v>
      </c>
      <c r="EM75" s="2">
        <f t="shared" si="119"/>
        <v>1.9846258175768187E-2</v>
      </c>
      <c r="EN75" s="2">
        <f t="shared" si="120"/>
        <v>1.7977112350689536E-2</v>
      </c>
      <c r="EO75" s="2">
        <f t="shared" si="121"/>
        <v>1.9003656327115141E-2</v>
      </c>
      <c r="EP75" s="2">
        <f t="shared" si="122"/>
        <v>1.6023166352332901E-2</v>
      </c>
    </row>
    <row r="76" spans="2:146" x14ac:dyDescent="0.25">
      <c r="B76" s="2">
        <v>54</v>
      </c>
      <c r="C76" s="49">
        <v>103.46299999999999</v>
      </c>
      <c r="D76" s="49">
        <v>94.296300000000002</v>
      </c>
      <c r="E76" s="49">
        <v>117.1481</v>
      </c>
      <c r="F76" s="49">
        <v>148.92590000000001</v>
      </c>
      <c r="G76" s="49">
        <v>165</v>
      </c>
      <c r="H76" s="49">
        <v>166.37</v>
      </c>
      <c r="I76" s="49">
        <v>173.3</v>
      </c>
      <c r="J76" s="49">
        <v>180.53700000000001</v>
      </c>
      <c r="K76" s="49">
        <v>170.6</v>
      </c>
      <c r="L76" s="49">
        <v>178.94499999999999</v>
      </c>
      <c r="M76" s="49">
        <v>186.13</v>
      </c>
      <c r="N76" s="49">
        <v>175.44399999999999</v>
      </c>
      <c r="O76" s="49">
        <v>158.38890000000001</v>
      </c>
      <c r="P76" s="49">
        <v>140.16669999999999</v>
      </c>
      <c r="Q76" s="49">
        <v>134.07409999999999</v>
      </c>
      <c r="T76" s="4">
        <f t="shared" si="3"/>
        <v>104.01639049802924</v>
      </c>
      <c r="U76" s="4">
        <f t="shared" si="4"/>
        <v>88.667315105520771</v>
      </c>
      <c r="V76" s="4">
        <f t="shared" si="5"/>
        <v>113.69566582262865</v>
      </c>
      <c r="W76" s="4">
        <f t="shared" si="6"/>
        <v>147.50540232541604</v>
      </c>
      <c r="X76" s="4">
        <f t="shared" si="7"/>
        <v>167.20744022221945</v>
      </c>
      <c r="Y76" s="4">
        <f t="shared" si="8"/>
        <v>165.55258763029616</v>
      </c>
      <c r="Z76" s="4">
        <f t="shared" si="9"/>
        <v>171.43407195651818</v>
      </c>
      <c r="AA76" s="4">
        <f t="shared" si="10"/>
        <v>179.52955743854778</v>
      </c>
      <c r="AB76" s="4">
        <f t="shared" si="11"/>
        <v>167.5670823233209</v>
      </c>
      <c r="AC76" s="4">
        <f t="shared" si="12"/>
        <v>178.01519676175545</v>
      </c>
      <c r="AD76" s="4">
        <f t="shared" si="13"/>
        <v>186.10103385789088</v>
      </c>
      <c r="AE76" s="4">
        <f t="shared" si="14"/>
        <v>173.6965706514975</v>
      </c>
      <c r="AF76" s="4">
        <f t="shared" si="15"/>
        <v>156.40721560186464</v>
      </c>
      <c r="AG76" s="4">
        <f t="shared" si="16"/>
        <v>136.88774913920534</v>
      </c>
      <c r="AH76" s="4">
        <f t="shared" si="17"/>
        <v>129.62445506665028</v>
      </c>
      <c r="AJ76" s="4">
        <f t="shared" si="18"/>
        <v>-0.55339049802924478</v>
      </c>
      <c r="AK76" s="4">
        <f t="shared" si="19"/>
        <v>5.6289848944792311</v>
      </c>
      <c r="AL76" s="4">
        <f t="shared" si="20"/>
        <v>3.4524341773713445</v>
      </c>
      <c r="AM76" s="4">
        <f t="shared" si="21"/>
        <v>1.4204976745839701</v>
      </c>
      <c r="AN76" s="4">
        <f t="shared" si="22"/>
        <v>-2.2074402222194465</v>
      </c>
      <c r="AO76" s="4">
        <f t="shared" si="23"/>
        <v>0.81741236970384534</v>
      </c>
      <c r="AP76" s="4">
        <f t="shared" si="24"/>
        <v>1.8659280434818299</v>
      </c>
      <c r="AQ76" s="4">
        <f t="shared" si="25"/>
        <v>1.0074425614522227</v>
      </c>
      <c r="AR76" s="4">
        <f t="shared" si="26"/>
        <v>3.0329176766790908</v>
      </c>
      <c r="AS76" s="4">
        <f t="shared" si="27"/>
        <v>0.92980323824454558</v>
      </c>
      <c r="AT76" s="4">
        <f t="shared" si="28"/>
        <v>2.8966142109112525E-2</v>
      </c>
      <c r="AU76" s="4">
        <f t="shared" si="29"/>
        <v>1.747429348502493</v>
      </c>
      <c r="AV76" s="4">
        <f t="shared" si="30"/>
        <v>1.9816843981353713</v>
      </c>
      <c r="AW76" s="4">
        <f t="shared" si="31"/>
        <v>3.2789508607946516</v>
      </c>
      <c r="AX76" s="4">
        <f t="shared" si="32"/>
        <v>4.4496449333497026</v>
      </c>
      <c r="AZ76" s="2">
        <f t="shared" si="33"/>
        <v>66.097478379215815</v>
      </c>
      <c r="BA76" s="2">
        <f t="shared" si="34"/>
        <v>79.426103914419812</v>
      </c>
      <c r="BB76" s="2">
        <f t="shared" si="35"/>
        <v>90.760118576771973</v>
      </c>
      <c r="BC76" s="2">
        <f t="shared" si="36"/>
        <v>101.99949271130993</v>
      </c>
      <c r="BD76" s="2">
        <f t="shared" si="37"/>
        <v>109.76065451705195</v>
      </c>
      <c r="BE76" s="2">
        <f t="shared" si="38"/>
        <v>116.67103110844859</v>
      </c>
      <c r="BF76" s="2">
        <f t="shared" si="39"/>
        <v>122.71060377224362</v>
      </c>
      <c r="BG76" s="2">
        <f t="shared" si="40"/>
        <v>125.0426550001507</v>
      </c>
      <c r="BH76" s="2">
        <f t="shared" si="41"/>
        <v>125.3808854646479</v>
      </c>
      <c r="BI76" s="2">
        <f t="shared" si="42"/>
        <v>126.68423025179578</v>
      </c>
      <c r="BJ76" s="2">
        <f t="shared" si="43"/>
        <v>133.05087152091178</v>
      </c>
      <c r="BK76" s="2">
        <f t="shared" si="44"/>
        <v>123.80547244379815</v>
      </c>
      <c r="BL76" s="2">
        <f t="shared" si="45"/>
        <v>116.21002516549107</v>
      </c>
      <c r="BM76" s="2">
        <f t="shared" si="46"/>
        <v>111.3376177441163</v>
      </c>
      <c r="BN76" s="2">
        <f t="shared" si="47"/>
        <v>110.00059648316233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66.162975754116971</v>
      </c>
      <c r="CW76" s="2">
        <f t="shared" si="79"/>
        <v>79.452178560046264</v>
      </c>
      <c r="CX76" s="2">
        <f t="shared" si="80"/>
        <v>90.75481698391792</v>
      </c>
      <c r="CY76" s="2">
        <f t="shared" si="81"/>
        <v>101.96185775345303</v>
      </c>
      <c r="CZ76" s="2">
        <f t="shared" si="82"/>
        <v>109.70864063035219</v>
      </c>
      <c r="DA76" s="2">
        <f t="shared" si="83"/>
        <v>116.62105948204422</v>
      </c>
      <c r="DB76" s="2">
        <f t="shared" si="84"/>
        <v>122.63563197513817</v>
      </c>
      <c r="DC76" s="2">
        <f t="shared" si="85"/>
        <v>124.96000528610588</v>
      </c>
      <c r="DD76" s="2">
        <f t="shared" si="86"/>
        <v>125.35065055343422</v>
      </c>
      <c r="DE76" s="2">
        <f t="shared" si="87"/>
        <v>126.73379022694112</v>
      </c>
      <c r="DF76" s="2">
        <f t="shared" si="88"/>
        <v>132.96619406446018</v>
      </c>
      <c r="DG76" s="2">
        <f t="shared" si="89"/>
        <v>123.83160005676977</v>
      </c>
      <c r="DH76" s="2">
        <f t="shared" si="90"/>
        <v>116.3042856536504</v>
      </c>
      <c r="DI76" s="2">
        <f t="shared" si="91"/>
        <v>111.54746561042143</v>
      </c>
      <c r="DJ76" s="2">
        <f t="shared" si="92"/>
        <v>110.11112628913476</v>
      </c>
      <c r="DL76" s="2">
        <f t="shared" si="93"/>
        <v>63.497796065796749</v>
      </c>
      <c r="DM76" s="2">
        <f t="shared" si="94"/>
        <v>77.234774262274797</v>
      </c>
      <c r="DN76" s="2">
        <f t="shared" si="95"/>
        <v>91.067525856301842</v>
      </c>
      <c r="DO76" s="2">
        <f t="shared" si="96"/>
        <v>103.61765697179912</v>
      </c>
      <c r="DP76" s="2">
        <f t="shared" si="97"/>
        <v>111.9245733510903</v>
      </c>
      <c r="DQ76" s="2">
        <f t="shared" si="98"/>
        <v>118.96837353551966</v>
      </c>
      <c r="DR76" s="2">
        <f t="shared" si="99"/>
        <v>126.16259443139887</v>
      </c>
      <c r="DS76" s="2">
        <f t="shared" si="100"/>
        <v>128.48462091673164</v>
      </c>
      <c r="DT76" s="2">
        <f t="shared" si="101"/>
        <v>126.60974790945406</v>
      </c>
      <c r="DU76" s="2">
        <f t="shared" si="102"/>
        <v>124.77774849273338</v>
      </c>
      <c r="DV76" s="2">
        <f t="shared" si="103"/>
        <v>136.51914992774292</v>
      </c>
      <c r="DW76" s="2">
        <f t="shared" si="104"/>
        <v>122.62863819284472</v>
      </c>
      <c r="DX76" s="2">
        <f t="shared" si="105"/>
        <v>111.51398976859998</v>
      </c>
      <c r="DY76" s="2">
        <f t="shared" si="106"/>
        <v>101.45812199611747</v>
      </c>
      <c r="DZ76" s="2">
        <f t="shared" si="107"/>
        <v>103.81023600321764</v>
      </c>
      <c r="EB76" s="2">
        <f t="shared" si="108"/>
        <v>2.4575219144957638E-2</v>
      </c>
      <c r="EC76" s="2">
        <f t="shared" si="109"/>
        <v>1.1759085004326866E-2</v>
      </c>
      <c r="ED76" s="2">
        <f t="shared" si="110"/>
        <v>1.6953765378122345E-2</v>
      </c>
      <c r="EE76" s="2">
        <f t="shared" si="111"/>
        <v>2.2729179625104137E-2</v>
      </c>
      <c r="EF76" s="2">
        <f t="shared" si="112"/>
        <v>2.3472683178951369E-2</v>
      </c>
      <c r="EG76" s="2">
        <f t="shared" si="113"/>
        <v>2.1288854097038089E-2</v>
      </c>
      <c r="EH76" s="2">
        <f t="shared" si="114"/>
        <v>2.1256760749569868E-2</v>
      </c>
      <c r="EI76" s="2">
        <f t="shared" si="115"/>
        <v>2.3449284321011902E-2</v>
      </c>
      <c r="EJ76" s="2">
        <f t="shared" si="116"/>
        <v>2.4013163929803464E-2</v>
      </c>
      <c r="EK76" s="2">
        <f t="shared" si="117"/>
        <v>2.5336870005702651E-2</v>
      </c>
      <c r="EL76" s="2">
        <f t="shared" si="118"/>
        <v>2.383296041661213E-2</v>
      </c>
      <c r="EM76" s="2">
        <f t="shared" si="119"/>
        <v>2.1719402547294705E-2</v>
      </c>
      <c r="EN76" s="2">
        <f t="shared" si="120"/>
        <v>1.9677383280953017E-2</v>
      </c>
      <c r="EO76" s="2">
        <f t="shared" si="121"/>
        <v>2.0798961193830092E-2</v>
      </c>
      <c r="EP76" s="2">
        <f t="shared" si="122"/>
        <v>1.7541934703970492E-2</v>
      </c>
    </row>
    <row r="77" spans="2:146" x14ac:dyDescent="0.25">
      <c r="B77" s="2">
        <v>55</v>
      </c>
      <c r="C77" s="49">
        <v>106.5</v>
      </c>
      <c r="D77" s="49">
        <v>98</v>
      </c>
      <c r="E77" s="49">
        <v>124.2222</v>
      </c>
      <c r="F77" s="49">
        <v>158.5</v>
      </c>
      <c r="G77" s="49">
        <v>175.87039999999999</v>
      </c>
      <c r="H77" s="49">
        <v>178.40700000000001</v>
      </c>
      <c r="I77" s="49">
        <v>187.38</v>
      </c>
      <c r="J77" s="49">
        <v>192.13</v>
      </c>
      <c r="K77" s="49">
        <v>182.78200000000001</v>
      </c>
      <c r="L77" s="49">
        <v>191.50899999999999</v>
      </c>
      <c r="M77" s="49">
        <v>198.13</v>
      </c>
      <c r="N77" s="49">
        <v>186.852</v>
      </c>
      <c r="O77" s="49">
        <v>168.27780000000001</v>
      </c>
      <c r="P77" s="49">
        <v>147.37039999999999</v>
      </c>
      <c r="Q77" s="49">
        <v>140.7037</v>
      </c>
      <c r="T77" s="4">
        <f t="shared" si="3"/>
        <v>109.42783504710088</v>
      </c>
      <c r="U77" s="4">
        <f t="shared" si="4"/>
        <v>92.920079630591843</v>
      </c>
      <c r="V77" s="4">
        <f t="shared" si="5"/>
        <v>122.21014049096259</v>
      </c>
      <c r="W77" s="4">
        <f t="shared" si="6"/>
        <v>161.48199508665567</v>
      </c>
      <c r="X77" s="4">
        <f t="shared" si="7"/>
        <v>181.22780603703569</v>
      </c>
      <c r="Y77" s="4">
        <f t="shared" si="8"/>
        <v>181.05239763579496</v>
      </c>
      <c r="Z77" s="4">
        <f t="shared" si="9"/>
        <v>188.02335085334417</v>
      </c>
      <c r="AA77" s="4">
        <f t="shared" si="10"/>
        <v>195.50081389551309</v>
      </c>
      <c r="AB77" s="4">
        <f t="shared" si="11"/>
        <v>183.54826083077646</v>
      </c>
      <c r="AC77" s="4">
        <f t="shared" si="12"/>
        <v>194.34003391849609</v>
      </c>
      <c r="AD77" s="4">
        <f t="shared" si="13"/>
        <v>200.89100893394243</v>
      </c>
      <c r="AE77" s="4">
        <f t="shared" si="14"/>
        <v>188.35215793993581</v>
      </c>
      <c r="AF77" s="4">
        <f t="shared" si="15"/>
        <v>168.80866181647781</v>
      </c>
      <c r="AG77" s="4">
        <f t="shared" si="16"/>
        <v>146.5317195831127</v>
      </c>
      <c r="AH77" s="4">
        <f t="shared" si="17"/>
        <v>138.17179137305354</v>
      </c>
      <c r="AJ77" s="4">
        <f t="shared" si="18"/>
        <v>-2.9278350471008849</v>
      </c>
      <c r="AK77" s="4">
        <f t="shared" si="19"/>
        <v>5.0799203694081569</v>
      </c>
      <c r="AL77" s="4">
        <f t="shared" si="20"/>
        <v>2.0120595090374138</v>
      </c>
      <c r="AM77" s="4">
        <f t="shared" si="21"/>
        <v>-2.9819950866556724</v>
      </c>
      <c r="AN77" s="4">
        <f t="shared" si="22"/>
        <v>-5.3574060370357017</v>
      </c>
      <c r="AO77" s="4">
        <f t="shared" si="23"/>
        <v>-2.64539763579495</v>
      </c>
      <c r="AP77" s="4">
        <f t="shared" si="24"/>
        <v>-0.64335085334417386</v>
      </c>
      <c r="AQ77" s="4">
        <f t="shared" si="25"/>
        <v>-3.3708138955130948</v>
      </c>
      <c r="AR77" s="4">
        <f t="shared" si="26"/>
        <v>-0.7662608307764458</v>
      </c>
      <c r="AS77" s="4">
        <f t="shared" si="27"/>
        <v>-2.8310339184961038</v>
      </c>
      <c r="AT77" s="4">
        <f t="shared" si="28"/>
        <v>-2.7610089339424349</v>
      </c>
      <c r="AU77" s="4">
        <f t="shared" si="29"/>
        <v>-1.5001579399358036</v>
      </c>
      <c r="AV77" s="4">
        <f t="shared" si="30"/>
        <v>-0.5308618164777954</v>
      </c>
      <c r="AW77" s="4">
        <f t="shared" si="31"/>
        <v>0.83868041688728567</v>
      </c>
      <c r="AX77" s="4">
        <f t="shared" si="32"/>
        <v>2.5319086269464606</v>
      </c>
      <c r="AZ77" s="2">
        <f t="shared" si="33"/>
        <v>66.087019216304228</v>
      </c>
      <c r="BA77" s="2">
        <f t="shared" si="34"/>
        <v>79.39622752426753</v>
      </c>
      <c r="BB77" s="2">
        <f t="shared" si="35"/>
        <v>90.725189429719023</v>
      </c>
      <c r="BC77" s="2">
        <f t="shared" si="36"/>
        <v>101.96470733234548</v>
      </c>
      <c r="BD77" s="2">
        <f t="shared" si="37"/>
        <v>109.7347937180789</v>
      </c>
      <c r="BE77" s="2">
        <f t="shared" si="38"/>
        <v>116.65464015959074</v>
      </c>
      <c r="BF77" s="2">
        <f t="shared" si="39"/>
        <v>122.69013691960221</v>
      </c>
      <c r="BG77" s="2">
        <f t="shared" si="40"/>
        <v>125.01477717340666</v>
      </c>
      <c r="BH77" s="2">
        <f t="shared" si="41"/>
        <v>125.31767461218043</v>
      </c>
      <c r="BI77" s="2">
        <f t="shared" si="42"/>
        <v>126.58456978878232</v>
      </c>
      <c r="BJ77" s="2">
        <f t="shared" si="43"/>
        <v>133.07904981699485</v>
      </c>
      <c r="BK77" s="2">
        <f t="shared" si="44"/>
        <v>123.7432953232788</v>
      </c>
      <c r="BL77" s="2">
        <f t="shared" si="45"/>
        <v>116.07923968155866</v>
      </c>
      <c r="BM77" s="2">
        <f t="shared" si="46"/>
        <v>111.21129467877006</v>
      </c>
      <c r="BN77" s="2">
        <f t="shared" si="47"/>
        <v>109.8399586428375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66.158541808988318</v>
      </c>
      <c r="CW77" s="2">
        <f t="shared" si="79"/>
        <v>79.424747832653509</v>
      </c>
      <c r="CX77" s="2">
        <f t="shared" si="80"/>
        <v>90.719817685313998</v>
      </c>
      <c r="CY77" s="2">
        <f t="shared" si="81"/>
        <v>101.92484373998619</v>
      </c>
      <c r="CZ77" s="2">
        <f t="shared" si="82"/>
        <v>109.6792599737569</v>
      </c>
      <c r="DA77" s="2">
        <f t="shared" si="83"/>
        <v>116.60143525207185</v>
      </c>
      <c r="DB77" s="2">
        <f t="shared" si="84"/>
        <v>122.6102597720995</v>
      </c>
      <c r="DC77" s="2">
        <f t="shared" si="85"/>
        <v>124.92616104694471</v>
      </c>
      <c r="DD77" s="2">
        <f t="shared" si="86"/>
        <v>125.28500488288071</v>
      </c>
      <c r="DE77" s="2">
        <f t="shared" si="87"/>
        <v>126.63812534537892</v>
      </c>
      <c r="DF77" s="2">
        <f t="shared" si="88"/>
        <v>132.99078038168958</v>
      </c>
      <c r="DG77" s="2">
        <f t="shared" si="89"/>
        <v>123.77228328129432</v>
      </c>
      <c r="DH77" s="2">
        <f t="shared" si="90"/>
        <v>116.18075896165398</v>
      </c>
      <c r="DI77" s="2">
        <f t="shared" si="91"/>
        <v>111.43801034632718</v>
      </c>
      <c r="DJ77" s="2">
        <f t="shared" si="92"/>
        <v>109.95870125237977</v>
      </c>
      <c r="DL77" s="2">
        <f t="shared" si="93"/>
        <v>63.497974003381294</v>
      </c>
      <c r="DM77" s="2">
        <f t="shared" si="94"/>
        <v>77.210260944833152</v>
      </c>
      <c r="DN77" s="2">
        <f t="shared" si="95"/>
        <v>91.009257954241363</v>
      </c>
      <c r="DO77" s="2">
        <f t="shared" si="96"/>
        <v>103.52788234416153</v>
      </c>
      <c r="DP77" s="2">
        <f t="shared" si="97"/>
        <v>111.84186203088393</v>
      </c>
      <c r="DQ77" s="2">
        <f t="shared" si="98"/>
        <v>118.88540577290276</v>
      </c>
      <c r="DR77" s="2">
        <f t="shared" si="99"/>
        <v>126.04437772559545</v>
      </c>
      <c r="DS77" s="2">
        <f t="shared" si="100"/>
        <v>128.38049708977067</v>
      </c>
      <c r="DT77" s="2">
        <f t="shared" si="101"/>
        <v>126.52866336693931</v>
      </c>
      <c r="DU77" s="2">
        <f t="shared" si="102"/>
        <v>124.70565920966342</v>
      </c>
      <c r="DV77" s="2">
        <f t="shared" si="103"/>
        <v>136.37633488692336</v>
      </c>
      <c r="DW77" s="2">
        <f t="shared" si="104"/>
        <v>122.55251077889039</v>
      </c>
      <c r="DX77" s="2">
        <f t="shared" si="105"/>
        <v>111.46659282248454</v>
      </c>
      <c r="DY77" s="2">
        <f t="shared" si="106"/>
        <v>101.47683714861907</v>
      </c>
      <c r="DZ77" s="2">
        <f t="shared" si="107"/>
        <v>103.77478664674786</v>
      </c>
      <c r="EB77" s="2">
        <f t="shared" si="108"/>
        <v>2.6882454389384573E-2</v>
      </c>
      <c r="EC77" s="2">
        <f t="shared" si="109"/>
        <v>1.2878969183708429E-2</v>
      </c>
      <c r="ED77" s="2">
        <f t="shared" si="110"/>
        <v>1.8559077577316157E-2</v>
      </c>
      <c r="EE77" s="2">
        <f t="shared" si="111"/>
        <v>2.4867518633345135E-2</v>
      </c>
      <c r="EF77" s="2">
        <f t="shared" si="112"/>
        <v>2.5679132292965052E-2</v>
      </c>
      <c r="EG77" s="2">
        <f t="shared" si="113"/>
        <v>2.3294918666258345E-2</v>
      </c>
      <c r="EH77" s="2">
        <f t="shared" si="114"/>
        <v>2.3259873010885883E-2</v>
      </c>
      <c r="EI77" s="2">
        <f t="shared" si="115"/>
        <v>2.5653591707144964E-2</v>
      </c>
      <c r="EJ77" s="2">
        <f t="shared" si="116"/>
        <v>2.6269051929031534E-2</v>
      </c>
      <c r="EK77" s="2">
        <f t="shared" si="117"/>
        <v>2.771358090411169E-2</v>
      </c>
      <c r="EL77" s="2">
        <f t="shared" si="118"/>
        <v>2.6072371651031354E-2</v>
      </c>
      <c r="EM77" s="2">
        <f t="shared" si="119"/>
        <v>2.3765052875333228E-2</v>
      </c>
      <c r="EN77" s="2">
        <f t="shared" si="120"/>
        <v>2.1534938968695141E-2</v>
      </c>
      <c r="EO77" s="2">
        <f t="shared" si="121"/>
        <v>2.2759936310441618E-2</v>
      </c>
      <c r="EP77" s="2">
        <f t="shared" si="122"/>
        <v>1.9201851434708352E-2</v>
      </c>
    </row>
    <row r="78" spans="2:146" x14ac:dyDescent="0.25">
      <c r="B78" s="2">
        <v>56</v>
      </c>
      <c r="C78" s="49">
        <v>109.8704</v>
      </c>
      <c r="D78" s="49">
        <v>102.03700000000001</v>
      </c>
      <c r="E78" s="49">
        <v>131.6481</v>
      </c>
      <c r="F78" s="49">
        <v>168.5926</v>
      </c>
      <c r="G78" s="49">
        <v>185.18520000000001</v>
      </c>
      <c r="H78" s="49">
        <v>189.88900000000001</v>
      </c>
      <c r="I78" s="49">
        <v>198.82</v>
      </c>
      <c r="J78" s="49">
        <v>203.648</v>
      </c>
      <c r="K78" s="49">
        <v>194.291</v>
      </c>
      <c r="L78" s="49">
        <v>203.273</v>
      </c>
      <c r="M78" s="49">
        <v>208.333</v>
      </c>
      <c r="N78" s="49">
        <v>195.88900000000001</v>
      </c>
      <c r="O78" s="49">
        <v>177.42590000000001</v>
      </c>
      <c r="P78" s="49">
        <v>156.88890000000001</v>
      </c>
      <c r="Q78" s="49">
        <v>149.8519</v>
      </c>
      <c r="T78" s="4">
        <f t="shared" si="3"/>
        <v>113.59736283948219</v>
      </c>
      <c r="U78" s="4">
        <f t="shared" si="4"/>
        <v>98.373790043248263</v>
      </c>
      <c r="V78" s="4">
        <f t="shared" si="5"/>
        <v>131.88869503277388</v>
      </c>
      <c r="W78" s="4">
        <f t="shared" si="6"/>
        <v>174.49824465309766</v>
      </c>
      <c r="X78" s="4">
        <f t="shared" si="7"/>
        <v>192.61745145270419</v>
      </c>
      <c r="Y78" s="4">
        <f t="shared" si="8"/>
        <v>195.64944407277162</v>
      </c>
      <c r="Z78" s="4">
        <f t="shared" si="9"/>
        <v>204.37851430174351</v>
      </c>
      <c r="AA78" s="4">
        <f t="shared" si="10"/>
        <v>209.94664080890021</v>
      </c>
      <c r="AB78" s="4">
        <f t="shared" si="11"/>
        <v>199.79345976068291</v>
      </c>
      <c r="AC78" s="4">
        <f t="shared" si="12"/>
        <v>209.62016484158011</v>
      </c>
      <c r="AD78" s="4">
        <f t="shared" si="13"/>
        <v>214.17631156022964</v>
      </c>
      <c r="AE78" s="4">
        <f t="shared" si="14"/>
        <v>202.09999369714956</v>
      </c>
      <c r="AF78" s="4">
        <f t="shared" si="15"/>
        <v>181.28763285035245</v>
      </c>
      <c r="AG78" s="4">
        <f t="shared" si="16"/>
        <v>157.48114660625407</v>
      </c>
      <c r="AH78" s="4">
        <f t="shared" si="17"/>
        <v>148.4688441956576</v>
      </c>
      <c r="AJ78" s="4">
        <f t="shared" si="18"/>
        <v>-3.7269628394821837</v>
      </c>
      <c r="AK78" s="4">
        <f t="shared" si="19"/>
        <v>3.6632099567517429</v>
      </c>
      <c r="AL78" s="4">
        <f t="shared" si="20"/>
        <v>-0.24059503277388217</v>
      </c>
      <c r="AM78" s="4">
        <f t="shared" si="21"/>
        <v>-5.905644653097653</v>
      </c>
      <c r="AN78" s="4">
        <f t="shared" si="22"/>
        <v>-7.432251452704179</v>
      </c>
      <c r="AO78" s="4">
        <f t="shared" si="23"/>
        <v>-5.7604440727716053</v>
      </c>
      <c r="AP78" s="4">
        <f t="shared" si="24"/>
        <v>-5.5585143017435144</v>
      </c>
      <c r="AQ78" s="4">
        <f t="shared" si="25"/>
        <v>-6.2986408089002168</v>
      </c>
      <c r="AR78" s="4">
        <f t="shared" si="26"/>
        <v>-5.5024597606829104</v>
      </c>
      <c r="AS78" s="4">
        <f t="shared" si="27"/>
        <v>-6.3471648415801099</v>
      </c>
      <c r="AT78" s="4">
        <f t="shared" si="28"/>
        <v>-5.8433115602296368</v>
      </c>
      <c r="AU78" s="4">
        <f t="shared" si="29"/>
        <v>-6.2109936971495472</v>
      </c>
      <c r="AV78" s="4">
        <f t="shared" si="30"/>
        <v>-3.8617328503524391</v>
      </c>
      <c r="AW78" s="4">
        <f t="shared" si="31"/>
        <v>-0.592246606254065</v>
      </c>
      <c r="AX78" s="4">
        <f t="shared" si="32"/>
        <v>1.3830558043424048</v>
      </c>
      <c r="AZ78" s="2">
        <f t="shared" si="33"/>
        <v>66.076023358107349</v>
      </c>
      <c r="BA78" s="2">
        <f t="shared" si="34"/>
        <v>79.366125164424105</v>
      </c>
      <c r="BB78" s="2">
        <f t="shared" si="35"/>
        <v>90.690225198848708</v>
      </c>
      <c r="BC78" s="2">
        <f t="shared" si="36"/>
        <v>101.92999950633481</v>
      </c>
      <c r="BD78" s="2">
        <f t="shared" si="37"/>
        <v>109.70912247281848</v>
      </c>
      <c r="BE78" s="2">
        <f t="shared" si="38"/>
        <v>116.63840390936608</v>
      </c>
      <c r="BF78" s="2">
        <f t="shared" si="39"/>
        <v>122.66991241694484</v>
      </c>
      <c r="BG78" s="2">
        <f t="shared" si="40"/>
        <v>124.9872705798348</v>
      </c>
      <c r="BH78" s="2">
        <f t="shared" si="41"/>
        <v>125.25464673314858</v>
      </c>
      <c r="BI78" s="2">
        <f t="shared" si="42"/>
        <v>126.48460904398517</v>
      </c>
      <c r="BJ78" s="2">
        <f t="shared" si="43"/>
        <v>133.10713573848938</v>
      </c>
      <c r="BK78" s="2">
        <f t="shared" si="44"/>
        <v>123.68081750413569</v>
      </c>
      <c r="BL78" s="2">
        <f t="shared" si="45"/>
        <v>115.94794327760006</v>
      </c>
      <c r="BM78" s="2">
        <f t="shared" si="46"/>
        <v>111.08370254437999</v>
      </c>
      <c r="BN78" s="2">
        <f t="shared" si="47"/>
        <v>109.67877658811638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66.154107863859664</v>
      </c>
      <c r="CW78" s="2">
        <f t="shared" si="79"/>
        <v>79.39731710526074</v>
      </c>
      <c r="CX78" s="2">
        <f t="shared" si="80"/>
        <v>90.684818386710077</v>
      </c>
      <c r="CY78" s="2">
        <f t="shared" si="81"/>
        <v>101.88782972651933</v>
      </c>
      <c r="CZ78" s="2">
        <f t="shared" si="82"/>
        <v>109.64987931716159</v>
      </c>
      <c r="DA78" s="2">
        <f t="shared" si="83"/>
        <v>116.58181102209947</v>
      </c>
      <c r="DB78" s="2">
        <f t="shared" si="84"/>
        <v>122.58488756906081</v>
      </c>
      <c r="DC78" s="2">
        <f t="shared" si="85"/>
        <v>124.89231680778354</v>
      </c>
      <c r="DD78" s="2">
        <f t="shared" si="86"/>
        <v>125.21935921232719</v>
      </c>
      <c r="DE78" s="2">
        <f t="shared" si="87"/>
        <v>126.54246046381672</v>
      </c>
      <c r="DF78" s="2">
        <f t="shared" si="88"/>
        <v>133.015366698919</v>
      </c>
      <c r="DG78" s="2">
        <f t="shared" si="89"/>
        <v>123.71296650581888</v>
      </c>
      <c r="DH78" s="2">
        <f t="shared" si="90"/>
        <v>116.05723226965755</v>
      </c>
      <c r="DI78" s="2">
        <f t="shared" si="91"/>
        <v>111.32855508223292</v>
      </c>
      <c r="DJ78" s="2">
        <f t="shared" si="92"/>
        <v>109.80627621562478</v>
      </c>
      <c r="DL78" s="2">
        <f t="shared" si="93"/>
        <v>63.49815194096584</v>
      </c>
      <c r="DM78" s="2">
        <f t="shared" si="94"/>
        <v>77.185747627391507</v>
      </c>
      <c r="DN78" s="2">
        <f t="shared" si="95"/>
        <v>90.950990052180885</v>
      </c>
      <c r="DO78" s="2">
        <f t="shared" si="96"/>
        <v>103.43810771652393</v>
      </c>
      <c r="DP78" s="2">
        <f t="shared" si="97"/>
        <v>111.75915071067756</v>
      </c>
      <c r="DQ78" s="2">
        <f t="shared" si="98"/>
        <v>118.80243801028587</v>
      </c>
      <c r="DR78" s="2">
        <f t="shared" si="99"/>
        <v>125.92616101979203</v>
      </c>
      <c r="DS78" s="2">
        <f t="shared" si="100"/>
        <v>128.2763732628097</v>
      </c>
      <c r="DT78" s="2">
        <f t="shared" si="101"/>
        <v>126.44757882442457</v>
      </c>
      <c r="DU78" s="2">
        <f t="shared" si="102"/>
        <v>124.63356992659345</v>
      </c>
      <c r="DV78" s="2">
        <f t="shared" si="103"/>
        <v>136.23351984610377</v>
      </c>
      <c r="DW78" s="2">
        <f t="shared" si="104"/>
        <v>122.47638336493608</v>
      </c>
      <c r="DX78" s="2">
        <f t="shared" si="105"/>
        <v>111.41919587636912</v>
      </c>
      <c r="DY78" s="2">
        <f t="shared" si="106"/>
        <v>101.49555230112067</v>
      </c>
      <c r="DZ78" s="2">
        <f t="shared" si="107"/>
        <v>103.73933729027809</v>
      </c>
      <c r="EB78" s="2">
        <f t="shared" si="108"/>
        <v>2.9399774702302112E-2</v>
      </c>
      <c r="EC78" s="2">
        <f t="shared" si="109"/>
        <v>1.4103984138304326E-2</v>
      </c>
      <c r="ED78" s="2">
        <f t="shared" si="110"/>
        <v>2.0313252085151823E-2</v>
      </c>
      <c r="EE78" s="2">
        <f t="shared" si="111"/>
        <v>2.7201431025512847E-2</v>
      </c>
      <c r="EF78" s="2">
        <f t="shared" si="112"/>
        <v>2.8087023717768684E-2</v>
      </c>
      <c r="EG78" s="2">
        <f t="shared" si="113"/>
        <v>2.5485093880094477E-2</v>
      </c>
      <c r="EH78" s="2">
        <f t="shared" si="114"/>
        <v>2.5446839098251343E-2</v>
      </c>
      <c r="EI78" s="2">
        <f t="shared" si="115"/>
        <v>2.8059157201774886E-2</v>
      </c>
      <c r="EJ78" s="2">
        <f t="shared" si="116"/>
        <v>2.8730628035758515E-2</v>
      </c>
      <c r="EK78" s="2">
        <f t="shared" si="117"/>
        <v>3.0306305523258911E-2</v>
      </c>
      <c r="EL78" s="2">
        <f t="shared" si="118"/>
        <v>2.8516057307795599E-2</v>
      </c>
      <c r="EM78" s="2">
        <f t="shared" si="119"/>
        <v>2.5998253267668001E-2</v>
      </c>
      <c r="EN78" s="2">
        <f t="shared" si="120"/>
        <v>2.3563634001588375E-2</v>
      </c>
      <c r="EO78" s="2">
        <f t="shared" si="121"/>
        <v>2.4901095149008262E-2</v>
      </c>
      <c r="EP78" s="2">
        <f t="shared" si="122"/>
        <v>2.1015478988214573E-2</v>
      </c>
    </row>
    <row r="79" spans="2:146" x14ac:dyDescent="0.25">
      <c r="B79" s="2">
        <v>57</v>
      </c>
      <c r="C79" s="49">
        <v>110.8519</v>
      </c>
      <c r="D79" s="49">
        <v>107.18519999999999</v>
      </c>
      <c r="E79" s="49">
        <v>140.1481</v>
      </c>
      <c r="F79" s="49">
        <v>176.0926</v>
      </c>
      <c r="G79" s="49">
        <v>192.68520000000001</v>
      </c>
      <c r="H79" s="49">
        <v>198.667</v>
      </c>
      <c r="I79" s="49">
        <v>209.88</v>
      </c>
      <c r="J79" s="49">
        <v>212.57400000000001</v>
      </c>
      <c r="K79" s="49">
        <v>205.14500000000001</v>
      </c>
      <c r="L79" s="49">
        <v>213.14500000000001</v>
      </c>
      <c r="M79" s="49">
        <v>216.74100000000001</v>
      </c>
      <c r="N79" s="49">
        <v>204.833</v>
      </c>
      <c r="O79" s="49">
        <v>186.77780000000001</v>
      </c>
      <c r="P79" s="49">
        <v>166.1481</v>
      </c>
      <c r="Q79" s="49">
        <v>159.18520000000001</v>
      </c>
      <c r="T79" s="4">
        <f t="shared" si="3"/>
        <v>116.04840456737548</v>
      </c>
      <c r="U79" s="4">
        <f t="shared" si="4"/>
        <v>104.99325409516071</v>
      </c>
      <c r="V79" s="4">
        <f t="shared" si="5"/>
        <v>142.04103941264799</v>
      </c>
      <c r="W79" s="4">
        <f t="shared" si="6"/>
        <v>184.38098803875994</v>
      </c>
      <c r="X79" s="4">
        <f t="shared" si="7"/>
        <v>199.27568513745865</v>
      </c>
      <c r="Y79" s="4">
        <f t="shared" si="8"/>
        <v>206.90327409465152</v>
      </c>
      <c r="Z79" s="4">
        <f t="shared" si="9"/>
        <v>217.96014886794819</v>
      </c>
      <c r="AA79" s="4">
        <f t="shared" si="10"/>
        <v>220.37515916203103</v>
      </c>
      <c r="AB79" s="4">
        <f t="shared" si="11"/>
        <v>213.67572373500519</v>
      </c>
      <c r="AC79" s="4">
        <f t="shared" si="12"/>
        <v>221.20584202868457</v>
      </c>
      <c r="AD79" s="4">
        <f t="shared" si="13"/>
        <v>223.77825634470719</v>
      </c>
      <c r="AE79" s="4">
        <f t="shared" si="14"/>
        <v>212.82802242232225</v>
      </c>
      <c r="AF79" s="4">
        <f t="shared" si="15"/>
        <v>192.29962634336849</v>
      </c>
      <c r="AG79" s="4">
        <f t="shared" si="16"/>
        <v>168.87062428331211</v>
      </c>
      <c r="AH79" s="4">
        <f t="shared" si="17"/>
        <v>159.88123140064337</v>
      </c>
      <c r="AJ79" s="4">
        <f t="shared" si="18"/>
        <v>-5.1965045673754844</v>
      </c>
      <c r="AK79" s="4">
        <f t="shared" si="19"/>
        <v>2.1919459048392866</v>
      </c>
      <c r="AL79" s="4">
        <f t="shared" si="20"/>
        <v>-1.8929394126479906</v>
      </c>
      <c r="AM79" s="4">
        <f t="shared" si="21"/>
        <v>-8.2883880387599334</v>
      </c>
      <c r="AN79" s="4">
        <f t="shared" si="22"/>
        <v>-6.5904851374586428</v>
      </c>
      <c r="AO79" s="4">
        <f t="shared" si="23"/>
        <v>-8.2362740946515203</v>
      </c>
      <c r="AP79" s="4">
        <f t="shared" si="24"/>
        <v>-8.0801488679481963</v>
      </c>
      <c r="AQ79" s="4">
        <f t="shared" si="25"/>
        <v>-7.8011591620310128</v>
      </c>
      <c r="AR79" s="4">
        <f t="shared" si="26"/>
        <v>-8.5307237350051821</v>
      </c>
      <c r="AS79" s="4">
        <f t="shared" si="27"/>
        <v>-8.0608420286845615</v>
      </c>
      <c r="AT79" s="4">
        <f t="shared" si="28"/>
        <v>-7.0372563447071741</v>
      </c>
      <c r="AU79" s="4">
        <f t="shared" si="29"/>
        <v>-7.9950224223222506</v>
      </c>
      <c r="AV79" s="4">
        <f t="shared" si="30"/>
        <v>-5.521826343368474</v>
      </c>
      <c r="AW79" s="4">
        <f t="shared" si="31"/>
        <v>-2.7225242833121115</v>
      </c>
      <c r="AX79" s="4">
        <f t="shared" si="32"/>
        <v>-0.69603140064336344</v>
      </c>
      <c r="AZ79" s="2">
        <f t="shared" si="33"/>
        <v>66.064446372929481</v>
      </c>
      <c r="BA79" s="2">
        <f t="shared" si="34"/>
        <v>79.335776625806062</v>
      </c>
      <c r="BB79" s="2">
        <f t="shared" si="35"/>
        <v>90.655218695163839</v>
      </c>
      <c r="BC79" s="2">
        <f t="shared" si="36"/>
        <v>101.89536342233717</v>
      </c>
      <c r="BD79" s="2">
        <f t="shared" si="37"/>
        <v>109.68364396452662</v>
      </c>
      <c r="BE79" s="2">
        <f t="shared" si="38"/>
        <v>116.62232173975538</v>
      </c>
      <c r="BF79" s="2">
        <f t="shared" si="39"/>
        <v>122.64993074379123</v>
      </c>
      <c r="BG79" s="2">
        <f t="shared" si="40"/>
        <v>124.96014981949587</v>
      </c>
      <c r="BH79" s="2">
        <f t="shared" si="41"/>
        <v>125.19181356710864</v>
      </c>
      <c r="BI79" s="2">
        <f t="shared" si="42"/>
        <v>126.38432883011423</v>
      </c>
      <c r="BJ79" s="2">
        <f t="shared" si="43"/>
        <v>133.13507987859452</v>
      </c>
      <c r="BK79" s="2">
        <f t="shared" si="44"/>
        <v>123.61800923399876</v>
      </c>
      <c r="BL79" s="2">
        <f t="shared" si="45"/>
        <v>115.81610689200193</v>
      </c>
      <c r="BM79" s="2">
        <f t="shared" si="46"/>
        <v>110.95475890706651</v>
      </c>
      <c r="BN79" s="2">
        <f t="shared" si="47"/>
        <v>109.51702351253788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66.149673918731011</v>
      </c>
      <c r="CW79" s="2">
        <f t="shared" si="79"/>
        <v>79.369886377867971</v>
      </c>
      <c r="CX79" s="2">
        <f t="shared" si="80"/>
        <v>90.649819088106156</v>
      </c>
      <c r="CY79" s="2">
        <f t="shared" si="81"/>
        <v>101.85081571305248</v>
      </c>
      <c r="CZ79" s="2">
        <f t="shared" si="82"/>
        <v>109.62049866056628</v>
      </c>
      <c r="DA79" s="2">
        <f t="shared" si="83"/>
        <v>116.56218679212709</v>
      </c>
      <c r="DB79" s="2">
        <f t="shared" si="84"/>
        <v>122.55951536602214</v>
      </c>
      <c r="DC79" s="2">
        <f t="shared" si="85"/>
        <v>124.85847256862237</v>
      </c>
      <c r="DD79" s="2">
        <f t="shared" si="86"/>
        <v>125.15371354177367</v>
      </c>
      <c r="DE79" s="2">
        <f t="shared" si="87"/>
        <v>126.44679558225452</v>
      </c>
      <c r="DF79" s="2">
        <f t="shared" si="88"/>
        <v>133.03995301614842</v>
      </c>
      <c r="DG79" s="2">
        <f t="shared" si="89"/>
        <v>123.65364973034343</v>
      </c>
      <c r="DH79" s="2">
        <f t="shared" si="90"/>
        <v>115.93370557766113</v>
      </c>
      <c r="DI79" s="2">
        <f t="shared" si="91"/>
        <v>111.21909981813867</v>
      </c>
      <c r="DJ79" s="2">
        <f t="shared" si="92"/>
        <v>109.65385117886979</v>
      </c>
      <c r="DL79" s="2">
        <f t="shared" si="93"/>
        <v>63.498329878550386</v>
      </c>
      <c r="DM79" s="2">
        <f t="shared" si="94"/>
        <v>77.161234309949862</v>
      </c>
      <c r="DN79" s="2">
        <f t="shared" si="95"/>
        <v>90.892722150120406</v>
      </c>
      <c r="DO79" s="2">
        <f t="shared" si="96"/>
        <v>103.34833308888633</v>
      </c>
      <c r="DP79" s="2">
        <f t="shared" si="97"/>
        <v>111.67643939047119</v>
      </c>
      <c r="DQ79" s="2">
        <f t="shared" si="98"/>
        <v>118.71947024766897</v>
      </c>
      <c r="DR79" s="2">
        <f t="shared" si="99"/>
        <v>125.80794431398861</v>
      </c>
      <c r="DS79" s="2">
        <f t="shared" si="100"/>
        <v>128.17224943584873</v>
      </c>
      <c r="DT79" s="2">
        <f t="shared" si="101"/>
        <v>126.36649428190984</v>
      </c>
      <c r="DU79" s="2">
        <f t="shared" si="102"/>
        <v>124.5614806435235</v>
      </c>
      <c r="DV79" s="2">
        <f t="shared" si="103"/>
        <v>136.09070480528422</v>
      </c>
      <c r="DW79" s="2">
        <f t="shared" si="104"/>
        <v>122.40025595098177</v>
      </c>
      <c r="DX79" s="2">
        <f t="shared" si="105"/>
        <v>111.37179893025369</v>
      </c>
      <c r="DY79" s="2">
        <f t="shared" si="106"/>
        <v>101.51426745362227</v>
      </c>
      <c r="DZ79" s="2">
        <f t="shared" si="107"/>
        <v>103.7038879338083</v>
      </c>
      <c r="EB79" s="2">
        <f t="shared" si="108"/>
        <v>3.2145034559801756E-2</v>
      </c>
      <c r="EC79" s="2">
        <f t="shared" si="109"/>
        <v>1.5443696432486123E-2</v>
      </c>
      <c r="ED79" s="2">
        <f t="shared" si="110"/>
        <v>2.222947299596529E-2</v>
      </c>
      <c r="EE79" s="2">
        <f t="shared" si="111"/>
        <v>2.9747707775269892E-2</v>
      </c>
      <c r="EF79" s="2">
        <f t="shared" si="112"/>
        <v>3.0713581885826211E-2</v>
      </c>
      <c r="EG79" s="2">
        <f t="shared" si="113"/>
        <v>2.7875311180743434E-2</v>
      </c>
      <c r="EH79" s="2">
        <f t="shared" si="114"/>
        <v>2.7833571002281177E-2</v>
      </c>
      <c r="EI79" s="2">
        <f t="shared" si="115"/>
        <v>3.0683191701617919E-2</v>
      </c>
      <c r="EJ79" s="2">
        <f t="shared" si="116"/>
        <v>3.1415427433884459E-2</v>
      </c>
      <c r="EK79" s="2">
        <f t="shared" si="117"/>
        <v>3.3133324760223522E-2</v>
      </c>
      <c r="EL79" s="2">
        <f t="shared" si="118"/>
        <v>3.1181449367625447E-2</v>
      </c>
      <c r="EM79" s="2">
        <f t="shared" si="119"/>
        <v>2.843519485378207E-2</v>
      </c>
      <c r="EN79" s="2">
        <f t="shared" si="120"/>
        <v>2.5778406869864431E-2</v>
      </c>
      <c r="EO79" s="2">
        <f t="shared" si="121"/>
        <v>2.723807080261163E-2</v>
      </c>
      <c r="EP79" s="2">
        <f t="shared" si="122"/>
        <v>2.2996388497942208E-2</v>
      </c>
    </row>
    <row r="80" spans="2:146" x14ac:dyDescent="0.25">
      <c r="B80" s="2">
        <v>58</v>
      </c>
      <c r="C80" s="49">
        <v>111.8519</v>
      </c>
      <c r="D80" s="49">
        <v>113.9259</v>
      </c>
      <c r="E80" s="49">
        <v>147.77780000000001</v>
      </c>
      <c r="F80" s="49">
        <v>182.61109999999999</v>
      </c>
      <c r="G80" s="49">
        <v>196.0556</v>
      </c>
      <c r="H80" s="49">
        <v>205.333</v>
      </c>
      <c r="I80" s="49">
        <v>217.46</v>
      </c>
      <c r="J80" s="49">
        <v>217.72200000000001</v>
      </c>
      <c r="K80" s="49">
        <v>214.52699999999999</v>
      </c>
      <c r="L80" s="49">
        <v>220.92699999999999</v>
      </c>
      <c r="M80" s="49">
        <v>222.57400000000001</v>
      </c>
      <c r="N80" s="49">
        <v>210.648</v>
      </c>
      <c r="O80" s="49">
        <v>193.77780000000001</v>
      </c>
      <c r="P80" s="49">
        <v>175.57409999999999</v>
      </c>
      <c r="Q80" s="49">
        <v>168.83330000000001</v>
      </c>
      <c r="T80" s="4">
        <f t="shared" si="3"/>
        <v>116.48619273670391</v>
      </c>
      <c r="U80" s="4">
        <f t="shared" si="4"/>
        <v>112.56774386423014</v>
      </c>
      <c r="V80" s="4">
        <f t="shared" si="5"/>
        <v>151.71290916216074</v>
      </c>
      <c r="W80" s="4">
        <f t="shared" si="6"/>
        <v>189.26615254852356</v>
      </c>
      <c r="X80" s="4">
        <f t="shared" si="7"/>
        <v>199.87307984982752</v>
      </c>
      <c r="Y80" s="4">
        <f t="shared" si="8"/>
        <v>212.67816359722158</v>
      </c>
      <c r="Z80" s="4">
        <f t="shared" si="9"/>
        <v>226.32310326400128</v>
      </c>
      <c r="AA80" s="4">
        <f t="shared" si="10"/>
        <v>224.77682134593368</v>
      </c>
      <c r="AB80" s="4">
        <f t="shared" si="11"/>
        <v>222.53764400839987</v>
      </c>
      <c r="AC80" s="4">
        <f t="shared" si="12"/>
        <v>226.8157633033191</v>
      </c>
      <c r="AD80" s="4">
        <f t="shared" si="13"/>
        <v>227.94886231492359</v>
      </c>
      <c r="AE80" s="4">
        <f t="shared" si="14"/>
        <v>218.67357617313482</v>
      </c>
      <c r="AF80" s="4">
        <f t="shared" si="15"/>
        <v>200.25546777800477</v>
      </c>
      <c r="AG80" s="4">
        <f t="shared" si="16"/>
        <v>179.52116090601598</v>
      </c>
      <c r="AH80" s="4">
        <f t="shared" si="17"/>
        <v>171.3671503301201</v>
      </c>
      <c r="AJ80" s="4">
        <f t="shared" si="18"/>
        <v>-4.6342927367039124</v>
      </c>
      <c r="AK80" s="4">
        <f t="shared" si="19"/>
        <v>1.3581561357698604</v>
      </c>
      <c r="AL80" s="4">
        <f t="shared" si="20"/>
        <v>-3.9351091621607281</v>
      </c>
      <c r="AM80" s="4">
        <f t="shared" si="21"/>
        <v>-6.655052548523571</v>
      </c>
      <c r="AN80" s="4">
        <f t="shared" si="22"/>
        <v>-3.8174798498275209</v>
      </c>
      <c r="AO80" s="4">
        <f t="shared" si="23"/>
        <v>-7.3451635972215854</v>
      </c>
      <c r="AP80" s="4">
        <f t="shared" si="24"/>
        <v>-8.8631032640012677</v>
      </c>
      <c r="AQ80" s="4">
        <f t="shared" si="25"/>
        <v>-7.054821345933675</v>
      </c>
      <c r="AR80" s="4">
        <f t="shared" si="26"/>
        <v>-8.0106440083998791</v>
      </c>
      <c r="AS80" s="4">
        <f t="shared" si="27"/>
        <v>-5.8887633033191094</v>
      </c>
      <c r="AT80" s="4">
        <f t="shared" si="28"/>
        <v>-5.3748623149235755</v>
      </c>
      <c r="AU80" s="4">
        <f t="shared" si="29"/>
        <v>-8.025576173134823</v>
      </c>
      <c r="AV80" s="4">
        <f t="shared" si="30"/>
        <v>-6.4776677780047578</v>
      </c>
      <c r="AW80" s="4">
        <f t="shared" si="31"/>
        <v>-3.9470609060159916</v>
      </c>
      <c r="AX80" s="4">
        <f t="shared" si="32"/>
        <v>-2.5338503301200888</v>
      </c>
      <c r="AZ80" s="2">
        <f t="shared" si="33"/>
        <v>66.052240797732367</v>
      </c>
      <c r="BA80" s="2">
        <f t="shared" si="34"/>
        <v>79.305160023277168</v>
      </c>
      <c r="BB80" s="2">
        <f t="shared" si="35"/>
        <v>90.620161732238103</v>
      </c>
      <c r="BC80" s="2">
        <f t="shared" si="36"/>
        <v>101.86079149996502</v>
      </c>
      <c r="BD80" s="2">
        <f t="shared" si="37"/>
        <v>109.65836019684801</v>
      </c>
      <c r="BE80" s="2">
        <f t="shared" si="38"/>
        <v>116.60639148788206</v>
      </c>
      <c r="BF80" s="2">
        <f t="shared" si="39"/>
        <v>122.63019022255011</v>
      </c>
      <c r="BG80" s="2">
        <f t="shared" si="40"/>
        <v>124.93342869298723</v>
      </c>
      <c r="BH80" s="2">
        <f t="shared" si="41"/>
        <v>125.12918727681402</v>
      </c>
      <c r="BI80" s="2">
        <f t="shared" si="42"/>
        <v>126.28370929193102</v>
      </c>
      <c r="BJ80" s="2">
        <f t="shared" si="43"/>
        <v>133.16282477338541</v>
      </c>
      <c r="BK80" s="2">
        <f t="shared" si="44"/>
        <v>123.55483814516344</v>
      </c>
      <c r="BL80" s="2">
        <f t="shared" si="45"/>
        <v>115.68370089093958</v>
      </c>
      <c r="BM80" s="2">
        <f t="shared" si="46"/>
        <v>110.82437808608154</v>
      </c>
      <c r="BN80" s="2">
        <f t="shared" si="47"/>
        <v>109.35467273011308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66.145239973602358</v>
      </c>
      <c r="CW80" s="2">
        <f t="shared" si="79"/>
        <v>79.342455650475216</v>
      </c>
      <c r="CX80" s="2">
        <f t="shared" si="80"/>
        <v>90.614819789502235</v>
      </c>
      <c r="CY80" s="2">
        <f t="shared" si="81"/>
        <v>101.81380169958564</v>
      </c>
      <c r="CZ80" s="2">
        <f t="shared" si="82"/>
        <v>109.59111800397098</v>
      </c>
      <c r="DA80" s="2">
        <f t="shared" si="83"/>
        <v>116.54256256215471</v>
      </c>
      <c r="DB80" s="2">
        <f t="shared" si="84"/>
        <v>122.53414316298347</v>
      </c>
      <c r="DC80" s="2">
        <f t="shared" si="85"/>
        <v>124.82462832946119</v>
      </c>
      <c r="DD80" s="2">
        <f t="shared" si="86"/>
        <v>125.08806787122016</v>
      </c>
      <c r="DE80" s="2">
        <f t="shared" si="87"/>
        <v>126.35113070069232</v>
      </c>
      <c r="DF80" s="2">
        <f t="shared" si="88"/>
        <v>133.06453933337784</v>
      </c>
      <c r="DG80" s="2">
        <f t="shared" si="89"/>
        <v>123.59433295486798</v>
      </c>
      <c r="DH80" s="2">
        <f t="shared" si="90"/>
        <v>115.81017888566471</v>
      </c>
      <c r="DI80" s="2">
        <f t="shared" si="91"/>
        <v>111.10964455404442</v>
      </c>
      <c r="DJ80" s="2">
        <f t="shared" si="92"/>
        <v>109.50142614211479</v>
      </c>
      <c r="DL80" s="2">
        <f t="shared" si="93"/>
        <v>63.498507816134932</v>
      </c>
      <c r="DM80" s="2">
        <f t="shared" si="94"/>
        <v>77.136720992508216</v>
      </c>
      <c r="DN80" s="2">
        <f t="shared" si="95"/>
        <v>90.834454248059927</v>
      </c>
      <c r="DO80" s="2">
        <f t="shared" si="96"/>
        <v>103.25855846124873</v>
      </c>
      <c r="DP80" s="2">
        <f t="shared" si="97"/>
        <v>111.59372807026482</v>
      </c>
      <c r="DQ80" s="2">
        <f t="shared" si="98"/>
        <v>118.63650248505206</v>
      </c>
      <c r="DR80" s="2">
        <f t="shared" si="99"/>
        <v>125.68972760818519</v>
      </c>
      <c r="DS80" s="2">
        <f t="shared" si="100"/>
        <v>128.06812560888775</v>
      </c>
      <c r="DT80" s="2">
        <f t="shared" si="101"/>
        <v>126.28540973939509</v>
      </c>
      <c r="DU80" s="2">
        <f t="shared" si="102"/>
        <v>124.48939136045354</v>
      </c>
      <c r="DV80" s="2">
        <f t="shared" si="103"/>
        <v>135.94788976446466</v>
      </c>
      <c r="DW80" s="2">
        <f t="shared" si="104"/>
        <v>122.32412853702746</v>
      </c>
      <c r="DX80" s="2">
        <f t="shared" si="105"/>
        <v>111.32440198413826</v>
      </c>
      <c r="DY80" s="2">
        <f t="shared" si="106"/>
        <v>101.53298260612387</v>
      </c>
      <c r="DZ80" s="2">
        <f t="shared" si="107"/>
        <v>103.66843857733853</v>
      </c>
      <c r="EB80" s="2">
        <f t="shared" si="108"/>
        <v>3.5137358197582208E-2</v>
      </c>
      <c r="EC80" s="2">
        <f t="shared" si="109"/>
        <v>1.6908483104865299E-2</v>
      </c>
      <c r="ED80" s="2">
        <f t="shared" si="110"/>
        <v>2.4321970108650896E-2</v>
      </c>
      <c r="EE80" s="2">
        <f t="shared" si="111"/>
        <v>3.2524367856417796E-2</v>
      </c>
      <c r="EF80" s="2">
        <f t="shared" si="112"/>
        <v>3.3577276979075296E-2</v>
      </c>
      <c r="EG80" s="2">
        <f t="shared" si="113"/>
        <v>3.0482691995781984E-2</v>
      </c>
      <c r="EH80" s="2">
        <f t="shared" si="114"/>
        <v>3.0437169796768263E-2</v>
      </c>
      <c r="EI80" s="2">
        <f t="shared" si="115"/>
        <v>3.354415131350881E-2</v>
      </c>
      <c r="EJ80" s="2">
        <f t="shared" si="116"/>
        <v>3.4342243169483956E-2</v>
      </c>
      <c r="EK80" s="2">
        <f t="shared" si="117"/>
        <v>3.6214204268071995E-2</v>
      </c>
      <c r="EL80" s="2">
        <f t="shared" si="118"/>
        <v>3.4087233708367123E-2</v>
      </c>
      <c r="EM80" s="2">
        <f t="shared" si="119"/>
        <v>3.1093270618349822E-2</v>
      </c>
      <c r="EN80" s="2">
        <f t="shared" si="120"/>
        <v>2.8195337731151484E-2</v>
      </c>
      <c r="EO80" s="2">
        <f t="shared" si="121"/>
        <v>2.9787672313611492E-2</v>
      </c>
      <c r="EP80" s="2">
        <f t="shared" si="122"/>
        <v>2.5159219074616671E-2</v>
      </c>
    </row>
    <row r="81" spans="2:146" x14ac:dyDescent="0.25">
      <c r="B81" s="2">
        <v>59</v>
      </c>
      <c r="C81" s="49">
        <v>111.4259</v>
      </c>
      <c r="D81" s="49">
        <v>119.2222</v>
      </c>
      <c r="E81" s="49">
        <v>154.61109999999999</v>
      </c>
      <c r="F81" s="49">
        <v>186.8519</v>
      </c>
      <c r="G81" s="49">
        <v>198.07409999999999</v>
      </c>
      <c r="H81" s="49">
        <v>210.03700000000001</v>
      </c>
      <c r="I81" s="49">
        <v>223.74</v>
      </c>
      <c r="J81" s="49">
        <v>222.70400000000001</v>
      </c>
      <c r="K81" s="49">
        <v>220.691</v>
      </c>
      <c r="L81" s="49">
        <v>224.291</v>
      </c>
      <c r="M81" s="49">
        <v>225.57400000000001</v>
      </c>
      <c r="N81" s="49">
        <v>215.148</v>
      </c>
      <c r="O81" s="49">
        <v>199.68520000000001</v>
      </c>
      <c r="P81" s="49">
        <v>182.33330000000001</v>
      </c>
      <c r="Q81" s="49">
        <v>175.88890000000001</v>
      </c>
      <c r="T81" s="4">
        <f t="shared" si="3"/>
        <v>114.85575796534818</v>
      </c>
      <c r="U81" s="4">
        <f t="shared" si="4"/>
        <v>120.68898264685743</v>
      </c>
      <c r="V81" s="4">
        <f t="shared" si="5"/>
        <v>159.81916294436263</v>
      </c>
      <c r="W81" s="4">
        <f t="shared" si="6"/>
        <v>188.16905525120376</v>
      </c>
      <c r="X81" s="4">
        <f t="shared" si="7"/>
        <v>194.28232014671059</v>
      </c>
      <c r="Y81" s="4">
        <f t="shared" si="8"/>
        <v>211.80153516710482</v>
      </c>
      <c r="Z81" s="4">
        <f t="shared" si="9"/>
        <v>227.83027894880433</v>
      </c>
      <c r="AA81" s="4">
        <f t="shared" si="10"/>
        <v>222.25336011182671</v>
      </c>
      <c r="AB81" s="4">
        <f t="shared" si="11"/>
        <v>224.51099965824213</v>
      </c>
      <c r="AC81" s="4">
        <f t="shared" si="12"/>
        <v>225.26132226835693</v>
      </c>
      <c r="AD81" s="4">
        <f t="shared" si="13"/>
        <v>225.89111238169059</v>
      </c>
      <c r="AE81" s="4">
        <f t="shared" si="14"/>
        <v>218.54730643746524</v>
      </c>
      <c r="AF81" s="4">
        <f t="shared" si="15"/>
        <v>203.88912752827125</v>
      </c>
      <c r="AG81" s="4">
        <f t="shared" si="16"/>
        <v>188.12271112030149</v>
      </c>
      <c r="AH81" s="4">
        <f t="shared" si="17"/>
        <v>181.60056669407555</v>
      </c>
      <c r="AJ81" s="4">
        <f t="shared" si="18"/>
        <v>-3.4298579653481767</v>
      </c>
      <c r="AK81" s="4">
        <f t="shared" si="19"/>
        <v>-1.4667826468574248</v>
      </c>
      <c r="AL81" s="4">
        <f t="shared" si="20"/>
        <v>-5.2080629443626378</v>
      </c>
      <c r="AM81" s="4">
        <f t="shared" si="21"/>
        <v>-1.3171552512037579</v>
      </c>
      <c r="AN81" s="4">
        <f t="shared" si="22"/>
        <v>3.7917798532893983</v>
      </c>
      <c r="AO81" s="4">
        <f t="shared" si="23"/>
        <v>-1.7645351671048104</v>
      </c>
      <c r="AP81" s="4">
        <f t="shared" si="24"/>
        <v>-4.0902789488043254</v>
      </c>
      <c r="AQ81" s="4">
        <f t="shared" si="25"/>
        <v>0.45063988817329914</v>
      </c>
      <c r="AR81" s="4">
        <f t="shared" si="26"/>
        <v>-3.819999658242125</v>
      </c>
      <c r="AS81" s="4">
        <f t="shared" si="27"/>
        <v>-0.97032226835693791</v>
      </c>
      <c r="AT81" s="4">
        <f t="shared" si="28"/>
        <v>-0.31711238169057765</v>
      </c>
      <c r="AU81" s="4">
        <f t="shared" si="29"/>
        <v>-3.399306437465242</v>
      </c>
      <c r="AV81" s="4">
        <f t="shared" si="30"/>
        <v>-4.2039275282712367</v>
      </c>
      <c r="AW81" s="4">
        <f t="shared" si="31"/>
        <v>-5.7894111203014802</v>
      </c>
      <c r="AX81" s="4">
        <f t="shared" si="32"/>
        <v>-5.7116666940755465</v>
      </c>
      <c r="AZ81" s="2">
        <f t="shared" si="33"/>
        <v>66.039356057757502</v>
      </c>
      <c r="BA81" s="2">
        <f t="shared" si="34"/>
        <v>79.274251682581038</v>
      </c>
      <c r="BB81" s="2">
        <f t="shared" si="35"/>
        <v>90.585045016095009</v>
      </c>
      <c r="BC81" s="2">
        <f t="shared" si="36"/>
        <v>101.82627413178625</v>
      </c>
      <c r="BD81" s="2">
        <f t="shared" si="37"/>
        <v>109.63327174998797</v>
      </c>
      <c r="BE81" s="2">
        <f t="shared" si="38"/>
        <v>116.59060917397312</v>
      </c>
      <c r="BF81" s="2">
        <f t="shared" si="39"/>
        <v>122.61068662490962</v>
      </c>
      <c r="BG81" s="2">
        <f t="shared" si="40"/>
        <v>124.90711990795447</v>
      </c>
      <c r="BH81" s="2">
        <f t="shared" si="41"/>
        <v>125.06678040253392</v>
      </c>
      <c r="BI81" s="2">
        <f t="shared" si="42"/>
        <v>126.18272998669809</v>
      </c>
      <c r="BJ81" s="2">
        <f t="shared" si="43"/>
        <v>133.1903039721297</v>
      </c>
      <c r="BK81" s="2">
        <f t="shared" si="44"/>
        <v>123.49126908853945</v>
      </c>
      <c r="BL81" s="2">
        <f t="shared" si="45"/>
        <v>115.55069525973494</v>
      </c>
      <c r="BM81" s="2">
        <f t="shared" si="46"/>
        <v>110.69247140844119</v>
      </c>
      <c r="BN81" s="2">
        <f t="shared" si="47"/>
        <v>109.19169796704179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66.140806028473705</v>
      </c>
      <c r="CW81" s="2">
        <f t="shared" si="79"/>
        <v>79.315024923082447</v>
      </c>
      <c r="CX81" s="2">
        <f t="shared" si="80"/>
        <v>90.579820490898314</v>
      </c>
      <c r="CY81" s="2">
        <f t="shared" si="81"/>
        <v>101.77678768611878</v>
      </c>
      <c r="CZ81" s="2">
        <f t="shared" si="82"/>
        <v>109.56173734737568</v>
      </c>
      <c r="DA81" s="2">
        <f t="shared" si="83"/>
        <v>116.52293833218235</v>
      </c>
      <c r="DB81" s="2">
        <f t="shared" si="84"/>
        <v>122.5087709599448</v>
      </c>
      <c r="DC81" s="2">
        <f t="shared" si="85"/>
        <v>124.79078409030002</v>
      </c>
      <c r="DD81" s="2">
        <f t="shared" si="86"/>
        <v>125.02242220066664</v>
      </c>
      <c r="DE81" s="2">
        <f t="shared" si="87"/>
        <v>126.25546581913012</v>
      </c>
      <c r="DF81" s="2">
        <f t="shared" si="88"/>
        <v>133.08912565060723</v>
      </c>
      <c r="DG81" s="2">
        <f t="shared" si="89"/>
        <v>123.53501617939254</v>
      </c>
      <c r="DH81" s="2">
        <f t="shared" si="90"/>
        <v>115.68665219366829</v>
      </c>
      <c r="DI81" s="2">
        <f t="shared" si="91"/>
        <v>111.00018928995017</v>
      </c>
      <c r="DJ81" s="2">
        <f t="shared" si="92"/>
        <v>109.3490011053598</v>
      </c>
      <c r="DL81" s="2">
        <f t="shared" si="93"/>
        <v>63.498685753719478</v>
      </c>
      <c r="DM81" s="2">
        <f t="shared" si="94"/>
        <v>77.112207675066571</v>
      </c>
      <c r="DN81" s="2">
        <f t="shared" si="95"/>
        <v>90.776186345999449</v>
      </c>
      <c r="DO81" s="2">
        <f t="shared" si="96"/>
        <v>103.16878383361113</v>
      </c>
      <c r="DP81" s="2">
        <f t="shared" si="97"/>
        <v>111.51101675005845</v>
      </c>
      <c r="DQ81" s="2">
        <f t="shared" si="98"/>
        <v>118.55353472243516</v>
      </c>
      <c r="DR81" s="2">
        <f t="shared" si="99"/>
        <v>125.57151090238176</v>
      </c>
      <c r="DS81" s="2">
        <f t="shared" si="100"/>
        <v>127.9640017819268</v>
      </c>
      <c r="DT81" s="2">
        <f t="shared" si="101"/>
        <v>126.20432519688035</v>
      </c>
      <c r="DU81" s="2">
        <f t="shared" si="102"/>
        <v>124.41730207738358</v>
      </c>
      <c r="DV81" s="2">
        <f t="shared" si="103"/>
        <v>135.80507472364508</v>
      </c>
      <c r="DW81" s="2">
        <f t="shared" si="104"/>
        <v>122.24800112307314</v>
      </c>
      <c r="DX81" s="2">
        <f t="shared" si="105"/>
        <v>111.27700503802282</v>
      </c>
      <c r="DY81" s="2">
        <f t="shared" si="106"/>
        <v>101.55169775862547</v>
      </c>
      <c r="DZ81" s="2">
        <f t="shared" si="107"/>
        <v>103.63298922086875</v>
      </c>
      <c r="EB81" s="2">
        <f t="shared" si="108"/>
        <v>3.8397181114564576E-2</v>
      </c>
      <c r="EC81" s="2">
        <f t="shared" si="109"/>
        <v>1.8509588363777599E-2</v>
      </c>
      <c r="ED81" s="2">
        <f t="shared" si="110"/>
        <v>2.6606077691085316E-2</v>
      </c>
      <c r="EE81" s="2">
        <f t="shared" si="111"/>
        <v>3.5550705910092739E-2</v>
      </c>
      <c r="EF81" s="2">
        <f t="shared" si="112"/>
        <v>3.6697870255973028E-2</v>
      </c>
      <c r="EG81" s="2">
        <f t="shared" si="113"/>
        <v>3.3325599373464944E-2</v>
      </c>
      <c r="EH81" s="2">
        <f t="shared" si="114"/>
        <v>3.3275977353708089E-2</v>
      </c>
      <c r="EI81" s="2">
        <f t="shared" si="115"/>
        <v>3.6661782758053117E-2</v>
      </c>
      <c r="EJ81" s="2">
        <f t="shared" si="116"/>
        <v>3.7531169655543775E-2</v>
      </c>
      <c r="EK81" s="2">
        <f t="shared" si="117"/>
        <v>3.9569833078592284E-2</v>
      </c>
      <c r="EL81" s="2">
        <f t="shared" si="118"/>
        <v>3.7253394228514085E-2</v>
      </c>
      <c r="EM81" s="2">
        <f t="shared" si="119"/>
        <v>3.3991125929947241E-2</v>
      </c>
      <c r="EN81" s="2">
        <f t="shared" si="120"/>
        <v>3.0831703565963191E-2</v>
      </c>
      <c r="EO81" s="2">
        <f t="shared" si="121"/>
        <v>3.2567937483861109E-2</v>
      </c>
      <c r="EP81" s="2">
        <f t="shared" si="122"/>
        <v>2.7519736049677328E-2</v>
      </c>
    </row>
    <row r="82" spans="2:146" x14ac:dyDescent="0.25">
      <c r="B82" s="2">
        <v>60</v>
      </c>
      <c r="C82" s="49">
        <v>109.03700000000001</v>
      </c>
      <c r="D82" s="49">
        <v>126.2778</v>
      </c>
      <c r="E82" s="49">
        <v>160</v>
      </c>
      <c r="F82" s="49">
        <v>187.88890000000001</v>
      </c>
      <c r="G82" s="49">
        <v>196.5926</v>
      </c>
      <c r="H82" s="49">
        <v>211.852</v>
      </c>
      <c r="I82" s="49">
        <v>226.26</v>
      </c>
      <c r="J82" s="49">
        <v>222.70400000000001</v>
      </c>
      <c r="K82" s="49">
        <v>223.76400000000001</v>
      </c>
      <c r="L82" s="49">
        <v>225.309</v>
      </c>
      <c r="M82" s="49">
        <v>225.59299999999999</v>
      </c>
      <c r="N82" s="49">
        <v>216.167</v>
      </c>
      <c r="O82" s="49">
        <v>200.7963</v>
      </c>
      <c r="P82" s="49">
        <v>187.68520000000001</v>
      </c>
      <c r="Q82" s="49">
        <v>182.7407</v>
      </c>
      <c r="T82" s="4">
        <f t="shared" si="3"/>
        <v>111.3529564202537</v>
      </c>
      <c r="U82" s="4">
        <f t="shared" si="4"/>
        <v>128.76643624880617</v>
      </c>
      <c r="V82" s="4">
        <f t="shared" si="5"/>
        <v>165.3383573983169</v>
      </c>
      <c r="W82" s="4">
        <f t="shared" si="6"/>
        <v>181.30553594067263</v>
      </c>
      <c r="X82" s="4">
        <f t="shared" si="7"/>
        <v>183.62060299377745</v>
      </c>
      <c r="Y82" s="4">
        <f t="shared" si="8"/>
        <v>204.45072865224</v>
      </c>
      <c r="Z82" s="4">
        <f t="shared" si="9"/>
        <v>222.17369652387325</v>
      </c>
      <c r="AA82" s="4">
        <f t="shared" si="10"/>
        <v>213.3146210385556</v>
      </c>
      <c r="AB82" s="4">
        <f t="shared" si="11"/>
        <v>219.153006114043</v>
      </c>
      <c r="AC82" s="4">
        <f t="shared" si="12"/>
        <v>216.84935586874838</v>
      </c>
      <c r="AD82" s="4">
        <f t="shared" si="13"/>
        <v>218.00900125062552</v>
      </c>
      <c r="AE82" s="4">
        <f t="shared" si="14"/>
        <v>212.46097843068236</v>
      </c>
      <c r="AF82" s="4">
        <f t="shared" si="15"/>
        <v>202.58177624429891</v>
      </c>
      <c r="AG82" s="4">
        <f t="shared" si="16"/>
        <v>193.49057081314245</v>
      </c>
      <c r="AH82" s="4">
        <f t="shared" si="17"/>
        <v>189.20696483470263</v>
      </c>
      <c r="AJ82" s="4">
        <f t="shared" si="18"/>
        <v>-2.3159564202536984</v>
      </c>
      <c r="AK82" s="4">
        <f t="shared" si="19"/>
        <v>-2.4886362488061735</v>
      </c>
      <c r="AL82" s="4">
        <f t="shared" si="20"/>
        <v>-5.3383573983169015</v>
      </c>
      <c r="AM82" s="4">
        <f t="shared" si="21"/>
        <v>6.5833640593273799</v>
      </c>
      <c r="AN82" s="4">
        <f t="shared" si="22"/>
        <v>12.971997006222551</v>
      </c>
      <c r="AO82" s="4">
        <f t="shared" si="23"/>
        <v>7.4012713477600016</v>
      </c>
      <c r="AP82" s="4">
        <f t="shared" si="24"/>
        <v>4.0863034761267443</v>
      </c>
      <c r="AQ82" s="4">
        <f t="shared" si="25"/>
        <v>9.3893789614444074</v>
      </c>
      <c r="AR82" s="4">
        <f t="shared" si="26"/>
        <v>4.610993885957015</v>
      </c>
      <c r="AS82" s="4">
        <f t="shared" si="27"/>
        <v>8.459644131251622</v>
      </c>
      <c r="AT82" s="4">
        <f t="shared" si="28"/>
        <v>7.5839987493744729</v>
      </c>
      <c r="AU82" s="4">
        <f t="shared" si="29"/>
        <v>3.7060215693176417</v>
      </c>
      <c r="AV82" s="4">
        <f t="shared" si="30"/>
        <v>-1.7854762442989056</v>
      </c>
      <c r="AW82" s="4">
        <f t="shared" si="31"/>
        <v>-5.8053708131424457</v>
      </c>
      <c r="AX82" s="4">
        <f t="shared" si="32"/>
        <v>-6.4662648347026277</v>
      </c>
      <c r="AZ82" s="2">
        <f t="shared" si="33"/>
        <v>66.025738411843164</v>
      </c>
      <c r="BA82" s="2">
        <f t="shared" si="34"/>
        <v>79.243026024957075</v>
      </c>
      <c r="BB82" s="2">
        <f t="shared" si="35"/>
        <v>90.549858026577667</v>
      </c>
      <c r="BC82" s="2">
        <f t="shared" si="36"/>
        <v>101.79179940093245</v>
      </c>
      <c r="BD82" s="2">
        <f t="shared" si="37"/>
        <v>109.60837750709689</v>
      </c>
      <c r="BE82" s="2">
        <f t="shared" si="38"/>
        <v>116.57496869842124</v>
      </c>
      <c r="BF82" s="2">
        <f t="shared" si="39"/>
        <v>122.59141273249578</v>
      </c>
      <c r="BG82" s="2">
        <f t="shared" si="40"/>
        <v>124.88123474152427</v>
      </c>
      <c r="BH82" s="2">
        <f t="shared" si="41"/>
        <v>125.00460580223286</v>
      </c>
      <c r="BI82" s="2">
        <f t="shared" si="42"/>
        <v>126.0813699885847</v>
      </c>
      <c r="BJ82" s="2">
        <f t="shared" si="43"/>
        <v>133.21744104171731</v>
      </c>
      <c r="BK82" s="2">
        <f t="shared" si="44"/>
        <v>123.42726397055435</v>
      </c>
      <c r="BL82" s="2">
        <f t="shared" si="45"/>
        <v>115.41705983736763</v>
      </c>
      <c r="BM82" s="2">
        <f t="shared" si="46"/>
        <v>110.55894755297139</v>
      </c>
      <c r="BN82" s="2">
        <f t="shared" si="47"/>
        <v>109.02807370685787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66.136372083345051</v>
      </c>
      <c r="CW82" s="2">
        <f t="shared" si="79"/>
        <v>79.287594195689692</v>
      </c>
      <c r="CX82" s="2">
        <f t="shared" si="80"/>
        <v>90.544821192294393</v>
      </c>
      <c r="CY82" s="2">
        <f t="shared" si="81"/>
        <v>101.73977367265194</v>
      </c>
      <c r="CZ82" s="2">
        <f t="shared" si="82"/>
        <v>109.53235669078038</v>
      </c>
      <c r="DA82" s="2">
        <f t="shared" si="83"/>
        <v>116.50331410220997</v>
      </c>
      <c r="DB82" s="2">
        <f t="shared" si="84"/>
        <v>122.48339875690613</v>
      </c>
      <c r="DC82" s="2">
        <f t="shared" si="85"/>
        <v>124.75693985113885</v>
      </c>
      <c r="DD82" s="2">
        <f t="shared" si="86"/>
        <v>124.95677653011313</v>
      </c>
      <c r="DE82" s="2">
        <f t="shared" si="87"/>
        <v>126.15980093756792</v>
      </c>
      <c r="DF82" s="2">
        <f t="shared" si="88"/>
        <v>133.11371196783665</v>
      </c>
      <c r="DG82" s="2">
        <f t="shared" si="89"/>
        <v>123.47569940391709</v>
      </c>
      <c r="DH82" s="2">
        <f t="shared" si="90"/>
        <v>115.56312550167186</v>
      </c>
      <c r="DI82" s="2">
        <f t="shared" si="91"/>
        <v>110.89073402585592</v>
      </c>
      <c r="DJ82" s="2">
        <f t="shared" si="92"/>
        <v>109.19657606860481</v>
      </c>
      <c r="DL82" s="2">
        <f t="shared" si="93"/>
        <v>63.498863691304017</v>
      </c>
      <c r="DM82" s="2">
        <f t="shared" si="94"/>
        <v>77.087694357624926</v>
      </c>
      <c r="DN82" s="2">
        <f t="shared" si="95"/>
        <v>90.717918443938984</v>
      </c>
      <c r="DO82" s="2">
        <f t="shared" si="96"/>
        <v>103.07900920597353</v>
      </c>
      <c r="DP82" s="2">
        <f t="shared" si="97"/>
        <v>111.42830542985207</v>
      </c>
      <c r="DQ82" s="2">
        <f t="shared" si="98"/>
        <v>118.47056695981826</v>
      </c>
      <c r="DR82" s="2">
        <f t="shared" si="99"/>
        <v>125.45329419657834</v>
      </c>
      <c r="DS82" s="2">
        <f t="shared" si="100"/>
        <v>127.85987795496582</v>
      </c>
      <c r="DT82" s="2">
        <f t="shared" si="101"/>
        <v>126.1232406543656</v>
      </c>
      <c r="DU82" s="2">
        <f t="shared" si="102"/>
        <v>124.34521279431362</v>
      </c>
      <c r="DV82" s="2">
        <f t="shared" si="103"/>
        <v>135.66225968282552</v>
      </c>
      <c r="DW82" s="2">
        <f t="shared" si="104"/>
        <v>122.17187370911883</v>
      </c>
      <c r="DX82" s="2">
        <f t="shared" si="105"/>
        <v>111.22960809190739</v>
      </c>
      <c r="DY82" s="2">
        <f t="shared" si="106"/>
        <v>101.57041291112705</v>
      </c>
      <c r="DZ82" s="2">
        <f t="shared" si="107"/>
        <v>103.59753986439898</v>
      </c>
      <c r="EB82" s="2">
        <f t="shared" si="108"/>
        <v>4.1946282269937706E-2</v>
      </c>
      <c r="EC82" s="2">
        <f t="shared" si="109"/>
        <v>2.0259181787034366E-2</v>
      </c>
      <c r="ED82" s="2">
        <f t="shared" si="110"/>
        <v>2.9098291483051139E-2</v>
      </c>
      <c r="EE82" s="2">
        <f t="shared" si="111"/>
        <v>3.8847332665581852E-2</v>
      </c>
      <c r="EF82" s="2">
        <f t="shared" si="112"/>
        <v>4.0096451317417743E-2</v>
      </c>
      <c r="EG82" s="2">
        <f t="shared" si="113"/>
        <v>3.642368388697171E-2</v>
      </c>
      <c r="EH82" s="2">
        <f t="shared" si="114"/>
        <v>3.6369622360033597E-2</v>
      </c>
      <c r="EI82" s="2">
        <f t="shared" si="115"/>
        <v>4.0057160738114925E-2</v>
      </c>
      <c r="EJ82" s="2">
        <f t="shared" si="116"/>
        <v>4.1003637510401279E-2</v>
      </c>
      <c r="EK82" s="2">
        <f t="shared" si="117"/>
        <v>4.3222452033971397E-2</v>
      </c>
      <c r="EL82" s="2">
        <f t="shared" si="118"/>
        <v>4.0701248507373548E-2</v>
      </c>
      <c r="EM82" s="2">
        <f t="shared" si="119"/>
        <v>3.7148702894856979E-2</v>
      </c>
      <c r="EN82" s="2">
        <f t="shared" si="120"/>
        <v>3.3706029188925853E-2</v>
      </c>
      <c r="EO82" s="2">
        <f t="shared" si="121"/>
        <v>3.5598180448976294E-2</v>
      </c>
      <c r="EP82" s="2">
        <f t="shared" si="122"/>
        <v>3.0094886977219352E-2</v>
      </c>
    </row>
    <row r="83" spans="2:146" x14ac:dyDescent="0.25">
      <c r="B83" s="2">
        <v>61</v>
      </c>
      <c r="C83" s="49">
        <v>107.0741</v>
      </c>
      <c r="D83" s="49">
        <v>131.98150000000001</v>
      </c>
      <c r="E83" s="49">
        <v>163.12960000000001</v>
      </c>
      <c r="F83" s="49">
        <v>184.2963</v>
      </c>
      <c r="G83" s="49">
        <v>188</v>
      </c>
      <c r="H83" s="49">
        <v>207.70400000000001</v>
      </c>
      <c r="I83" s="49">
        <v>225.56</v>
      </c>
      <c r="J83" s="49">
        <v>216.51900000000001</v>
      </c>
      <c r="K83" s="49">
        <v>222.83600000000001</v>
      </c>
      <c r="L83" s="49">
        <v>218.52699999999999</v>
      </c>
      <c r="M83" s="49">
        <v>219.07400000000001</v>
      </c>
      <c r="N83" s="49">
        <v>214.48099999999999</v>
      </c>
      <c r="O83" s="49">
        <v>200.96299999999999</v>
      </c>
      <c r="P83" s="49">
        <v>191.92590000000001</v>
      </c>
      <c r="Q83" s="49">
        <v>188.5</v>
      </c>
      <c r="T83" s="4">
        <f t="shared" si="3"/>
        <v>106.38548819267712</v>
      </c>
      <c r="U83" s="4">
        <f t="shared" si="4"/>
        <v>136.08667389505575</v>
      </c>
      <c r="V83" s="4">
        <f t="shared" si="5"/>
        <v>167.52219581379748</v>
      </c>
      <c r="W83" s="4">
        <f t="shared" si="6"/>
        <v>170.02053363386082</v>
      </c>
      <c r="X83" s="4">
        <f t="shared" si="7"/>
        <v>169.88426700044855</v>
      </c>
      <c r="Y83" s="4">
        <f t="shared" si="8"/>
        <v>192.09350199314466</v>
      </c>
      <c r="Z83" s="4">
        <f t="shared" si="9"/>
        <v>210.47571821479636</v>
      </c>
      <c r="AA83" s="4">
        <f t="shared" si="10"/>
        <v>199.70901367725315</v>
      </c>
      <c r="AB83" s="4">
        <f t="shared" si="11"/>
        <v>207.60295657565453</v>
      </c>
      <c r="AC83" s="4">
        <f t="shared" si="12"/>
        <v>203.27670625223917</v>
      </c>
      <c r="AD83" s="4">
        <f t="shared" si="13"/>
        <v>205.77988048551441</v>
      </c>
      <c r="AE83" s="4">
        <f t="shared" si="14"/>
        <v>201.52385459944247</v>
      </c>
      <c r="AF83" s="4">
        <f t="shared" si="15"/>
        <v>196.52812018366939</v>
      </c>
      <c r="AG83" s="4">
        <f t="shared" si="16"/>
        <v>194.82811417135397</v>
      </c>
      <c r="AH83" s="4">
        <f t="shared" si="17"/>
        <v>193.05831666308634</v>
      </c>
      <c r="AJ83" s="4">
        <f t="shared" si="18"/>
        <v>0.68861180732288574</v>
      </c>
      <c r="AK83" s="4">
        <f t="shared" si="19"/>
        <v>-4.1051738950557422</v>
      </c>
      <c r="AL83" s="4">
        <f t="shared" si="20"/>
        <v>-4.3925958137974703</v>
      </c>
      <c r="AM83" s="4">
        <f t="shared" si="21"/>
        <v>14.27576636613918</v>
      </c>
      <c r="AN83" s="4">
        <f t="shared" si="22"/>
        <v>18.115732999551454</v>
      </c>
      <c r="AO83" s="4">
        <f t="shared" si="23"/>
        <v>15.610498006855352</v>
      </c>
      <c r="AP83" s="4">
        <f t="shared" si="24"/>
        <v>15.084281785203643</v>
      </c>
      <c r="AQ83" s="4">
        <f t="shared" si="25"/>
        <v>16.809986322746852</v>
      </c>
      <c r="AR83" s="4">
        <f t="shared" si="26"/>
        <v>15.233043424345482</v>
      </c>
      <c r="AS83" s="4">
        <f t="shared" si="27"/>
        <v>15.250293747760821</v>
      </c>
      <c r="AT83" s="4">
        <f t="shared" si="28"/>
        <v>13.294119514485601</v>
      </c>
      <c r="AU83" s="4">
        <f t="shared" si="29"/>
        <v>12.957145400557522</v>
      </c>
      <c r="AV83" s="4">
        <f t="shared" si="30"/>
        <v>4.4348798163306071</v>
      </c>
      <c r="AW83" s="4">
        <f t="shared" si="31"/>
        <v>-2.9022141713539611</v>
      </c>
      <c r="AX83" s="4">
        <f t="shared" si="32"/>
        <v>-4.5583166630863445</v>
      </c>
      <c r="AZ83" s="2">
        <f t="shared" si="33"/>
        <v>66.011330930333528</v>
      </c>
      <c r="BA83" s="2">
        <f t="shared" si="34"/>
        <v>79.211455450661759</v>
      </c>
      <c r="BB83" s="2">
        <f t="shared" si="35"/>
        <v>90.514588890293197</v>
      </c>
      <c r="BC83" s="2">
        <f t="shared" si="36"/>
        <v>101.75735277350439</v>
      </c>
      <c r="BD83" s="2">
        <f t="shared" si="37"/>
        <v>109.58367434920849</v>
      </c>
      <c r="BE83" s="2">
        <f t="shared" si="38"/>
        <v>116.55946150642734</v>
      </c>
      <c r="BF83" s="2">
        <f t="shared" si="39"/>
        <v>122.57235784938135</v>
      </c>
      <c r="BG83" s="2">
        <f t="shared" si="40"/>
        <v>124.8557826549424</v>
      </c>
      <c r="BH83" s="2">
        <f t="shared" si="41"/>
        <v>124.94267657551855</v>
      </c>
      <c r="BI83" s="2">
        <f t="shared" si="42"/>
        <v>125.97960802048829</v>
      </c>
      <c r="BJ83" s="2">
        <f t="shared" si="43"/>
        <v>133.24414850893129</v>
      </c>
      <c r="BK83" s="2">
        <f t="shared" si="44"/>
        <v>123.3627815966598</v>
      </c>
      <c r="BL83" s="2">
        <f t="shared" si="45"/>
        <v>115.28276459976205</v>
      </c>
      <c r="BM83" s="2">
        <f t="shared" si="46"/>
        <v>110.42371299785488</v>
      </c>
      <c r="BN83" s="2">
        <f t="shared" si="47"/>
        <v>108.86377559516259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66.131938138216398</v>
      </c>
      <c r="CW83" s="2">
        <f t="shared" si="79"/>
        <v>79.260163468296923</v>
      </c>
      <c r="CX83" s="2">
        <f t="shared" si="80"/>
        <v>90.509821893690486</v>
      </c>
      <c r="CY83" s="2">
        <f t="shared" si="81"/>
        <v>101.70275965918508</v>
      </c>
      <c r="CZ83" s="2">
        <f t="shared" si="82"/>
        <v>109.50297603418507</v>
      </c>
      <c r="DA83" s="2">
        <f t="shared" si="83"/>
        <v>116.48368987223759</v>
      </c>
      <c r="DB83" s="2">
        <f t="shared" si="84"/>
        <v>122.45802655386744</v>
      </c>
      <c r="DC83" s="2">
        <f t="shared" si="85"/>
        <v>124.72309561197768</v>
      </c>
      <c r="DD83" s="2">
        <f t="shared" si="86"/>
        <v>124.89113085955961</v>
      </c>
      <c r="DE83" s="2">
        <f t="shared" si="87"/>
        <v>126.06413605600572</v>
      </c>
      <c r="DF83" s="2">
        <f t="shared" si="88"/>
        <v>133.13829828506607</v>
      </c>
      <c r="DG83" s="2">
        <f t="shared" si="89"/>
        <v>123.41638262844164</v>
      </c>
      <c r="DH83" s="2">
        <f t="shared" si="90"/>
        <v>115.43959880967545</v>
      </c>
      <c r="DI83" s="2">
        <f t="shared" si="91"/>
        <v>110.78127876176167</v>
      </c>
      <c r="DJ83" s="2">
        <f t="shared" si="92"/>
        <v>109.04415103184982</v>
      </c>
      <c r="DL83" s="2">
        <f t="shared" si="93"/>
        <v>63.499041628888563</v>
      </c>
      <c r="DM83" s="2">
        <f t="shared" si="94"/>
        <v>77.063181040183281</v>
      </c>
      <c r="DN83" s="2">
        <f t="shared" si="95"/>
        <v>90.659650541878506</v>
      </c>
      <c r="DO83" s="2">
        <f t="shared" si="96"/>
        <v>102.98923457833594</v>
      </c>
      <c r="DP83" s="2">
        <f t="shared" si="97"/>
        <v>111.3455941096457</v>
      </c>
      <c r="DQ83" s="2">
        <f t="shared" si="98"/>
        <v>118.38759919720135</v>
      </c>
      <c r="DR83" s="2">
        <f t="shared" si="99"/>
        <v>125.33507749077492</v>
      </c>
      <c r="DS83" s="2">
        <f t="shared" si="100"/>
        <v>127.75575412800487</v>
      </c>
      <c r="DT83" s="2">
        <f t="shared" si="101"/>
        <v>126.04215611185086</v>
      </c>
      <c r="DU83" s="2">
        <f t="shared" si="102"/>
        <v>124.27312351124367</v>
      </c>
      <c r="DV83" s="2">
        <f t="shared" si="103"/>
        <v>135.51944464200594</v>
      </c>
      <c r="DW83" s="2">
        <f t="shared" si="104"/>
        <v>122.09574629516452</v>
      </c>
      <c r="DX83" s="2">
        <f t="shared" si="105"/>
        <v>111.18221114579197</v>
      </c>
      <c r="DY83" s="2">
        <f t="shared" si="106"/>
        <v>101.58912806362865</v>
      </c>
      <c r="DZ83" s="2">
        <f t="shared" si="107"/>
        <v>103.5620905079292</v>
      </c>
      <c r="EB83" s="2">
        <f t="shared" si="108"/>
        <v>4.5807804239770461E-2</v>
      </c>
      <c r="EC83" s="2">
        <f t="shared" si="109"/>
        <v>2.2170417483489187E-2</v>
      </c>
      <c r="ED83" s="2">
        <f t="shared" si="110"/>
        <v>3.1816322581568524E-2</v>
      </c>
      <c r="EE83" s="2">
        <f t="shared" si="111"/>
        <v>4.2436205717362882E-2</v>
      </c>
      <c r="EF83" s="2">
        <f t="shared" si="112"/>
        <v>4.3795464778154124E-2</v>
      </c>
      <c r="EG83" s="2">
        <f t="shared" si="113"/>
        <v>3.9797921674234335E-2</v>
      </c>
      <c r="EH83" s="2">
        <f t="shared" si="114"/>
        <v>3.9739058508572081E-2</v>
      </c>
      <c r="EI83" s="2">
        <f t="shared" si="115"/>
        <v>4.3752714743019221E-2</v>
      </c>
      <c r="EJ83" s="2">
        <f t="shared" si="116"/>
        <v>4.4782437097991068E-2</v>
      </c>
      <c r="EK83" s="2">
        <f t="shared" si="117"/>
        <v>4.7195669156335412E-2</v>
      </c>
      <c r="EL83" s="2">
        <f t="shared" si="118"/>
        <v>4.4453472402783814E-2</v>
      </c>
      <c r="EM83" s="2">
        <f t="shared" si="119"/>
        <v>4.0587276323693924E-2</v>
      </c>
      <c r="EN83" s="2">
        <f t="shared" si="120"/>
        <v>3.68381322762453E-2</v>
      </c>
      <c r="EO83" s="2">
        <f t="shared" si="121"/>
        <v>3.8899031972943338E-2</v>
      </c>
      <c r="EP83" s="2">
        <f t="shared" si="122"/>
        <v>3.290285393606391E-2</v>
      </c>
    </row>
    <row r="84" spans="2:146" x14ac:dyDescent="0.25">
      <c r="B84" s="2">
        <v>62</v>
      </c>
      <c r="C84" s="49">
        <v>102.7778</v>
      </c>
      <c r="D84" s="49">
        <v>137.0926</v>
      </c>
      <c r="E84" s="49">
        <v>166.48150000000001</v>
      </c>
      <c r="F84" s="49">
        <v>170.92590000000001</v>
      </c>
      <c r="G84" s="49">
        <v>160.18520000000001</v>
      </c>
      <c r="H84" s="49">
        <v>193.90700000000001</v>
      </c>
      <c r="I84" s="49">
        <v>213.8</v>
      </c>
      <c r="J84" s="49">
        <v>197.88900000000001</v>
      </c>
      <c r="K84" s="49">
        <v>209.41800000000001</v>
      </c>
      <c r="L84" s="49">
        <v>201.655</v>
      </c>
      <c r="M84" s="49">
        <v>205.75899999999999</v>
      </c>
      <c r="N84" s="49">
        <v>204.852</v>
      </c>
      <c r="O84" s="49">
        <v>197.5</v>
      </c>
      <c r="P84" s="49">
        <v>193.4074</v>
      </c>
      <c r="Q84" s="49">
        <v>191.33330000000001</v>
      </c>
      <c r="T84" s="4">
        <f t="shared" si="3"/>
        <v>100.49467972143698</v>
      </c>
      <c r="U84" s="4">
        <f t="shared" si="4"/>
        <v>141.91198912015858</v>
      </c>
      <c r="V84" s="4">
        <f t="shared" si="5"/>
        <v>166.0609160853422</v>
      </c>
      <c r="W84" s="4">
        <f t="shared" si="6"/>
        <v>156.35648275579112</v>
      </c>
      <c r="X84" s="4">
        <f t="shared" si="7"/>
        <v>155.33925053675392</v>
      </c>
      <c r="Y84" s="4">
        <f t="shared" si="8"/>
        <v>177.00957836203844</v>
      </c>
      <c r="Z84" s="4">
        <f t="shared" si="9"/>
        <v>194.92487946795202</v>
      </c>
      <c r="AA84" s="4">
        <f t="shared" si="10"/>
        <v>183.86475570237306</v>
      </c>
      <c r="AB84" s="4">
        <f t="shared" si="11"/>
        <v>192.18352698009014</v>
      </c>
      <c r="AC84" s="4">
        <f t="shared" si="12"/>
        <v>187.06615949545136</v>
      </c>
      <c r="AD84" s="4">
        <f t="shared" si="13"/>
        <v>191.30446260137447</v>
      </c>
      <c r="AE84" s="4">
        <f t="shared" si="14"/>
        <v>187.60921759921089</v>
      </c>
      <c r="AF84" s="4">
        <f t="shared" si="15"/>
        <v>186.6835681483123</v>
      </c>
      <c r="AG84" s="4">
        <f t="shared" si="16"/>
        <v>191.91585017046717</v>
      </c>
      <c r="AH84" s="4">
        <f t="shared" si="17"/>
        <v>192.54112903370773</v>
      </c>
      <c r="AJ84" s="4">
        <f t="shared" si="18"/>
        <v>2.2831202785630182</v>
      </c>
      <c r="AK84" s="4">
        <f t="shared" si="19"/>
        <v>-4.8193891201585757</v>
      </c>
      <c r="AL84" s="4">
        <f t="shared" si="20"/>
        <v>0.42058391465781142</v>
      </c>
      <c r="AM84" s="4">
        <f t="shared" si="21"/>
        <v>14.569417244208893</v>
      </c>
      <c r="AN84" s="4">
        <f t="shared" si="22"/>
        <v>4.845949463246086</v>
      </c>
      <c r="AO84" s="4">
        <f t="shared" si="23"/>
        <v>16.897421637961571</v>
      </c>
      <c r="AP84" s="4">
        <f t="shared" si="24"/>
        <v>18.875120532047987</v>
      </c>
      <c r="AQ84" s="4">
        <f t="shared" si="25"/>
        <v>14.02424429762695</v>
      </c>
      <c r="AR84" s="4">
        <f t="shared" si="26"/>
        <v>17.234473019909871</v>
      </c>
      <c r="AS84" s="4">
        <f t="shared" si="27"/>
        <v>14.588840504548642</v>
      </c>
      <c r="AT84" s="4">
        <f t="shared" si="28"/>
        <v>14.454537398625519</v>
      </c>
      <c r="AU84" s="4">
        <f t="shared" si="29"/>
        <v>17.24278240078911</v>
      </c>
      <c r="AV84" s="4">
        <f t="shared" si="30"/>
        <v>10.816431851687696</v>
      </c>
      <c r="AW84" s="4">
        <f t="shared" si="31"/>
        <v>1.4915498295328291</v>
      </c>
      <c r="AX84" s="4">
        <f t="shared" si="32"/>
        <v>-1.2078290337077249</v>
      </c>
      <c r="AZ84" s="2">
        <f t="shared" si="33"/>
        <v>65.996073513457148</v>
      </c>
      <c r="BA84" s="2">
        <f t="shared" si="34"/>
        <v>79.179510222952516</v>
      </c>
      <c r="BB84" s="2">
        <f t="shared" si="35"/>
        <v>90.479224245432235</v>
      </c>
      <c r="BC84" s="2">
        <f t="shared" si="36"/>
        <v>101.7229167658996</v>
      </c>
      <c r="BD84" s="2">
        <f t="shared" si="37"/>
        <v>109.55915681744041</v>
      </c>
      <c r="BE84" s="2">
        <f t="shared" si="38"/>
        <v>116.5440762191075</v>
      </c>
      <c r="BF84" s="2">
        <f t="shared" si="39"/>
        <v>122.55350726458595</v>
      </c>
      <c r="BG84" s="2">
        <f t="shared" si="40"/>
        <v>124.83077085694006</v>
      </c>
      <c r="BH84" s="2">
        <f t="shared" si="41"/>
        <v>124.88100596913024</v>
      </c>
      <c r="BI84" s="2">
        <f t="shared" si="42"/>
        <v>125.87742261693002</v>
      </c>
      <c r="BJ84" s="2">
        <f t="shared" si="43"/>
        <v>133.27032674687666</v>
      </c>
      <c r="BK84" s="2">
        <f t="shared" si="44"/>
        <v>123.2977775258871</v>
      </c>
      <c r="BL84" s="2">
        <f t="shared" si="45"/>
        <v>115.1477799977704</v>
      </c>
      <c r="BM84" s="2">
        <f t="shared" si="46"/>
        <v>110.28667258692946</v>
      </c>
      <c r="BN84" s="2">
        <f t="shared" si="47"/>
        <v>108.69878091032461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66.127504193087745</v>
      </c>
      <c r="CW84" s="2">
        <f t="shared" si="79"/>
        <v>79.232732740904154</v>
      </c>
      <c r="CX84" s="2">
        <f t="shared" si="80"/>
        <v>90.474822595086565</v>
      </c>
      <c r="CY84" s="2">
        <f t="shared" si="81"/>
        <v>101.66574564571823</v>
      </c>
      <c r="CZ84" s="2">
        <f t="shared" si="82"/>
        <v>109.47359537758976</v>
      </c>
      <c r="DA84" s="2">
        <f t="shared" si="83"/>
        <v>116.46406564226521</v>
      </c>
      <c r="DB84" s="2">
        <f t="shared" si="84"/>
        <v>122.43265435082877</v>
      </c>
      <c r="DC84" s="2">
        <f t="shared" si="85"/>
        <v>124.6892513728165</v>
      </c>
      <c r="DD84" s="2">
        <f t="shared" si="86"/>
        <v>124.82548518900609</v>
      </c>
      <c r="DE84" s="2">
        <f t="shared" si="87"/>
        <v>125.96847117444352</v>
      </c>
      <c r="DF84" s="2">
        <f t="shared" si="88"/>
        <v>133.16288460229549</v>
      </c>
      <c r="DG84" s="2">
        <f t="shared" si="89"/>
        <v>123.3570658529662</v>
      </c>
      <c r="DH84" s="2">
        <f t="shared" si="90"/>
        <v>115.31607211767903</v>
      </c>
      <c r="DI84" s="2">
        <f t="shared" si="91"/>
        <v>110.67182349766742</v>
      </c>
      <c r="DJ84" s="2">
        <f t="shared" si="92"/>
        <v>108.89172599509483</v>
      </c>
      <c r="DL84" s="2">
        <f t="shared" si="93"/>
        <v>63.499219566473109</v>
      </c>
      <c r="DM84" s="2">
        <f t="shared" si="94"/>
        <v>77.038667722741636</v>
      </c>
      <c r="DN84" s="2">
        <f t="shared" si="95"/>
        <v>90.601382639818027</v>
      </c>
      <c r="DO84" s="2">
        <f t="shared" si="96"/>
        <v>102.89945995069834</v>
      </c>
      <c r="DP84" s="2">
        <f t="shared" si="97"/>
        <v>111.26288278943933</v>
      </c>
      <c r="DQ84" s="2">
        <f t="shared" si="98"/>
        <v>118.30463143458446</v>
      </c>
      <c r="DR84" s="2">
        <f t="shared" si="99"/>
        <v>125.2168607849715</v>
      </c>
      <c r="DS84" s="2">
        <f t="shared" si="100"/>
        <v>127.65163030104389</v>
      </c>
      <c r="DT84" s="2">
        <f t="shared" si="101"/>
        <v>125.96107156933611</v>
      </c>
      <c r="DU84" s="2">
        <f t="shared" si="102"/>
        <v>124.20103422817371</v>
      </c>
      <c r="DV84" s="2">
        <f t="shared" si="103"/>
        <v>135.37662960118638</v>
      </c>
      <c r="DW84" s="2">
        <f t="shared" si="104"/>
        <v>122.01961888121021</v>
      </c>
      <c r="DX84" s="2">
        <f t="shared" si="105"/>
        <v>111.13481419967654</v>
      </c>
      <c r="DY84" s="2">
        <f t="shared" si="106"/>
        <v>101.60784321613025</v>
      </c>
      <c r="DZ84" s="2">
        <f t="shared" si="107"/>
        <v>103.52664115145942</v>
      </c>
      <c r="EB84" s="2">
        <f t="shared" si="108"/>
        <v>5.0006258188210057E-2</v>
      </c>
      <c r="EC84" s="2">
        <f t="shared" si="109"/>
        <v>2.4257493515943761E-2</v>
      </c>
      <c r="ED84" s="2">
        <f t="shared" si="110"/>
        <v>3.4779146570359749E-2</v>
      </c>
      <c r="EE84" s="2">
        <f t="shared" si="111"/>
        <v>4.6340647871698913E-2</v>
      </c>
      <c r="EF84" s="2">
        <f t="shared" si="112"/>
        <v>4.7818723411351398E-2</v>
      </c>
      <c r="EG84" s="2">
        <f t="shared" si="113"/>
        <v>4.3470642112425857E-2</v>
      </c>
      <c r="EH84" s="2">
        <f t="shared" si="114"/>
        <v>4.3406592368707968E-2</v>
      </c>
      <c r="EI84" s="2">
        <f t="shared" si="115"/>
        <v>4.7772242360717768E-2</v>
      </c>
      <c r="EJ84" s="2">
        <f t="shared" si="116"/>
        <v>4.889172773278886E-2</v>
      </c>
      <c r="EK84" s="2">
        <f t="shared" si="117"/>
        <v>5.1514458666060699E-2</v>
      </c>
      <c r="EL84" s="2">
        <f t="shared" si="118"/>
        <v>4.8534110584103479E-2</v>
      </c>
      <c r="EM84" s="2">
        <f t="shared" si="119"/>
        <v>4.4329478724128984E-2</v>
      </c>
      <c r="EN84" s="2">
        <f t="shared" si="120"/>
        <v>4.0249160230955289E-2</v>
      </c>
      <c r="EO84" s="2">
        <f t="shared" si="121"/>
        <v>4.249247006003444E-2</v>
      </c>
      <c r="EP84" s="2">
        <f t="shared" si="122"/>
        <v>3.596310037838623E-2</v>
      </c>
    </row>
    <row r="85" spans="2:146" x14ac:dyDescent="0.25">
      <c r="B85" s="2">
        <v>63</v>
      </c>
      <c r="C85" s="49">
        <v>99.388900000000007</v>
      </c>
      <c r="D85" s="49">
        <v>140.98150000000001</v>
      </c>
      <c r="E85" s="49">
        <v>165.42590000000001</v>
      </c>
      <c r="F85" s="49">
        <v>141.68520000000001</v>
      </c>
      <c r="G85" s="49">
        <v>127.03700000000001</v>
      </c>
      <c r="H85" s="49">
        <v>160.22200000000001</v>
      </c>
      <c r="I85" s="49">
        <v>185.3</v>
      </c>
      <c r="J85" s="49">
        <v>159.685</v>
      </c>
      <c r="K85" s="49">
        <v>178.673</v>
      </c>
      <c r="L85" s="49">
        <v>167.14500000000001</v>
      </c>
      <c r="M85" s="49">
        <v>175</v>
      </c>
      <c r="N85" s="49">
        <v>183.70400000000001</v>
      </c>
      <c r="O85" s="49">
        <v>189.4444</v>
      </c>
      <c r="P85" s="49">
        <v>193.0926</v>
      </c>
      <c r="Q85" s="49">
        <v>191.0926</v>
      </c>
      <c r="T85" s="4">
        <f t="shared" si="3"/>
        <v>94.258922192656783</v>
      </c>
      <c r="U85" s="4">
        <f t="shared" si="4"/>
        <v>145.60078076625305</v>
      </c>
      <c r="V85" s="4">
        <f t="shared" si="5"/>
        <v>161.15424257070089</v>
      </c>
      <c r="W85" s="4">
        <f t="shared" si="6"/>
        <v>142.45128945456688</v>
      </c>
      <c r="X85" s="4">
        <f t="shared" si="7"/>
        <v>141.92182471339726</v>
      </c>
      <c r="Y85" s="4">
        <f t="shared" si="8"/>
        <v>161.60673229091253</v>
      </c>
      <c r="Z85" s="4">
        <f t="shared" si="9"/>
        <v>178.10813440989435</v>
      </c>
      <c r="AA85" s="4">
        <f t="shared" si="10"/>
        <v>168.18636768953982</v>
      </c>
      <c r="AB85" s="4">
        <f t="shared" si="11"/>
        <v>175.63747383585277</v>
      </c>
      <c r="AC85" s="4">
        <f t="shared" si="12"/>
        <v>170.80035254521704</v>
      </c>
      <c r="AD85" s="4">
        <f t="shared" si="13"/>
        <v>176.72269371150239</v>
      </c>
      <c r="AE85" s="4">
        <f t="shared" si="14"/>
        <v>172.82864881116279</v>
      </c>
      <c r="AF85" s="4">
        <f t="shared" si="15"/>
        <v>174.51199025425765</v>
      </c>
      <c r="AG85" s="4">
        <f t="shared" si="16"/>
        <v>185.16501323711222</v>
      </c>
      <c r="AH85" s="4">
        <f t="shared" si="17"/>
        <v>187.70998348917774</v>
      </c>
      <c r="AJ85" s="4">
        <f t="shared" si="18"/>
        <v>5.1299778073432236</v>
      </c>
      <c r="AK85" s="4">
        <f t="shared" si="19"/>
        <v>-4.6192807662530413</v>
      </c>
      <c r="AL85" s="4">
        <f t="shared" si="20"/>
        <v>4.2716574292991254</v>
      </c>
      <c r="AM85" s="4">
        <f t="shared" si="21"/>
        <v>-0.76608945456686683</v>
      </c>
      <c r="AN85" s="4">
        <f t="shared" si="22"/>
        <v>-14.884824713397251</v>
      </c>
      <c r="AO85" s="4">
        <f t="shared" si="23"/>
        <v>-1.3847322909125239</v>
      </c>
      <c r="AP85" s="4">
        <f t="shared" si="24"/>
        <v>7.1918655901056638</v>
      </c>
      <c r="AQ85" s="4">
        <f t="shared" si="25"/>
        <v>-8.5013676895398191</v>
      </c>
      <c r="AR85" s="4">
        <f t="shared" si="26"/>
        <v>3.0355261641472282</v>
      </c>
      <c r="AS85" s="4">
        <f t="shared" si="27"/>
        <v>-3.6553525452170277</v>
      </c>
      <c r="AT85" s="4">
        <f t="shared" si="28"/>
        <v>-1.7226937115023873</v>
      </c>
      <c r="AU85" s="4">
        <f t="shared" si="29"/>
        <v>10.875351188837215</v>
      </c>
      <c r="AV85" s="4">
        <f t="shared" si="30"/>
        <v>14.932409745742348</v>
      </c>
      <c r="AW85" s="4">
        <f t="shared" si="31"/>
        <v>7.9275867628877847</v>
      </c>
      <c r="AX85" s="4">
        <f t="shared" si="32"/>
        <v>3.3826165108222597</v>
      </c>
      <c r="AZ85" s="2">
        <f t="shared" si="33"/>
        <v>65.97990295905872</v>
      </c>
      <c r="BA85" s="2">
        <f t="shared" si="34"/>
        <v>79.147158354479743</v>
      </c>
      <c r="BB85" s="2">
        <f t="shared" si="35"/>
        <v>90.443749099036225</v>
      </c>
      <c r="BC85" s="2">
        <f t="shared" si="36"/>
        <v>101.68847058787202</v>
      </c>
      <c r="BD85" s="2">
        <f t="shared" si="37"/>
        <v>109.53481674168589</v>
      </c>
      <c r="BE85" s="2">
        <f t="shared" si="38"/>
        <v>116.5287982305106</v>
      </c>
      <c r="BF85" s="2">
        <f t="shared" si="39"/>
        <v>122.53484166349449</v>
      </c>
      <c r="BG85" s="2">
        <f t="shared" si="40"/>
        <v>124.80620381278327</v>
      </c>
      <c r="BH85" s="2">
        <f t="shared" si="41"/>
        <v>124.81960726163909</v>
      </c>
      <c r="BI85" s="2">
        <f t="shared" si="42"/>
        <v>125.774792321813</v>
      </c>
      <c r="BJ85" s="2">
        <f t="shared" si="43"/>
        <v>133.29586281503873</v>
      </c>
      <c r="BK85" s="2">
        <f t="shared" si="44"/>
        <v>123.23220394179117</v>
      </c>
      <c r="BL85" s="2">
        <f t="shared" si="45"/>
        <v>115.01207735596988</v>
      </c>
      <c r="BM85" s="2">
        <f t="shared" si="46"/>
        <v>110.14773023100545</v>
      </c>
      <c r="BN85" s="2">
        <f t="shared" si="47"/>
        <v>108.53306910661458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66.123070247959092</v>
      </c>
      <c r="CW85" s="2">
        <f t="shared" si="79"/>
        <v>79.2053020135114</v>
      </c>
      <c r="CX85" s="2">
        <f t="shared" si="80"/>
        <v>90.439823296482643</v>
      </c>
      <c r="CY85" s="2">
        <f t="shared" si="81"/>
        <v>101.62873163225137</v>
      </c>
      <c r="CZ85" s="2">
        <f t="shared" si="82"/>
        <v>109.44421472099447</v>
      </c>
      <c r="DA85" s="2">
        <f t="shared" si="83"/>
        <v>116.44444141229285</v>
      </c>
      <c r="DB85" s="2">
        <f t="shared" si="84"/>
        <v>122.4072821477901</v>
      </c>
      <c r="DC85" s="2">
        <f t="shared" si="85"/>
        <v>124.65540713365533</v>
      </c>
      <c r="DD85" s="2">
        <f t="shared" si="86"/>
        <v>124.75983951845258</v>
      </c>
      <c r="DE85" s="2">
        <f t="shared" si="87"/>
        <v>125.87280629288132</v>
      </c>
      <c r="DF85" s="2">
        <f t="shared" si="88"/>
        <v>133.18747091952491</v>
      </c>
      <c r="DG85" s="2">
        <f t="shared" si="89"/>
        <v>123.29774907749075</v>
      </c>
      <c r="DH85" s="2">
        <f t="shared" si="90"/>
        <v>115.1925454256826</v>
      </c>
      <c r="DI85" s="2">
        <f t="shared" si="91"/>
        <v>110.56236823357317</v>
      </c>
      <c r="DJ85" s="2">
        <f t="shared" si="92"/>
        <v>108.73930095833984</v>
      </c>
      <c r="DL85" s="2">
        <f t="shared" si="93"/>
        <v>63.499397504057654</v>
      </c>
      <c r="DM85" s="2">
        <f t="shared" si="94"/>
        <v>77.01415440529999</v>
      </c>
      <c r="DN85" s="2">
        <f t="shared" si="95"/>
        <v>90.543114737757548</v>
      </c>
      <c r="DO85" s="2">
        <f t="shared" si="96"/>
        <v>102.80968532306075</v>
      </c>
      <c r="DP85" s="2">
        <f t="shared" si="97"/>
        <v>111.18017146923296</v>
      </c>
      <c r="DQ85" s="2">
        <f t="shared" si="98"/>
        <v>118.22166367196756</v>
      </c>
      <c r="DR85" s="2">
        <f t="shared" si="99"/>
        <v>125.09864407916808</v>
      </c>
      <c r="DS85" s="2">
        <f t="shared" si="100"/>
        <v>127.54750647408292</v>
      </c>
      <c r="DT85" s="2">
        <f t="shared" si="101"/>
        <v>125.87998702682138</v>
      </c>
      <c r="DU85" s="2">
        <f t="shared" si="102"/>
        <v>124.12894494510375</v>
      </c>
      <c r="DV85" s="2">
        <f t="shared" si="103"/>
        <v>135.2338145603668</v>
      </c>
      <c r="DW85" s="2">
        <f t="shared" si="104"/>
        <v>121.94349146725588</v>
      </c>
      <c r="DX85" s="2">
        <f t="shared" si="105"/>
        <v>111.0874172535611</v>
      </c>
      <c r="DY85" s="2">
        <f t="shared" si="106"/>
        <v>101.62655836863185</v>
      </c>
      <c r="DZ85" s="2">
        <f t="shared" si="107"/>
        <v>103.49119179498965</v>
      </c>
      <c r="EB85" s="2">
        <f t="shared" si="108"/>
        <v>5.4567510080349262E-2</v>
      </c>
      <c r="EC85" s="2">
        <f t="shared" si="109"/>
        <v>2.6535710699620033E-2</v>
      </c>
      <c r="ED85" s="2">
        <f t="shared" si="110"/>
        <v>3.8007045938387919E-2</v>
      </c>
      <c r="EE85" s="2">
        <f t="shared" si="111"/>
        <v>5.0585349862205704E-2</v>
      </c>
      <c r="EF85" s="2">
        <f t="shared" si="112"/>
        <v>5.2191404413361141E-2</v>
      </c>
      <c r="EG85" s="2">
        <f t="shared" si="113"/>
        <v>4.7465542229475612E-2</v>
      </c>
      <c r="EH85" s="2">
        <f t="shared" si="114"/>
        <v>4.7395898045966021E-2</v>
      </c>
      <c r="EI85" s="2">
        <f t="shared" si="115"/>
        <v>5.214090574967413E-2</v>
      </c>
      <c r="EJ85" s="2">
        <f t="shared" si="116"/>
        <v>5.3357029087678559E-2</v>
      </c>
      <c r="EK85" s="2">
        <f t="shared" si="117"/>
        <v>5.6205139928831728E-2</v>
      </c>
      <c r="EL85" s="2">
        <f t="shared" si="118"/>
        <v>5.2968569574767178E-2</v>
      </c>
      <c r="EM85" s="2">
        <f t="shared" si="119"/>
        <v>4.8399311330587037E-2</v>
      </c>
      <c r="EN85" s="2">
        <f t="shared" si="120"/>
        <v>4.3961616335953593E-2</v>
      </c>
      <c r="EO85" s="2">
        <f t="shared" si="121"/>
        <v>4.6401838091308295E-2</v>
      </c>
      <c r="EP85" s="2">
        <f t="shared" si="122"/>
        <v>3.9296410441586355E-2</v>
      </c>
    </row>
    <row r="86" spans="2:146" x14ac:dyDescent="0.25">
      <c r="B86" s="2">
        <v>64</v>
      </c>
      <c r="C86" s="49">
        <v>92.944400000000002</v>
      </c>
      <c r="D86" s="49">
        <v>143.5926</v>
      </c>
      <c r="E86" s="49">
        <v>162.61109999999999</v>
      </c>
      <c r="F86" s="49">
        <v>116.18519999999999</v>
      </c>
      <c r="G86" s="49">
        <v>113</v>
      </c>
      <c r="H86" s="49">
        <v>127.77800000000001</v>
      </c>
      <c r="I86" s="49">
        <v>144.80000000000001</v>
      </c>
      <c r="J86" s="49">
        <v>134.01900000000001</v>
      </c>
      <c r="K86" s="49">
        <v>140.18199999999999</v>
      </c>
      <c r="L86" s="49">
        <v>134.90899999999999</v>
      </c>
      <c r="M86" s="49">
        <v>144.63</v>
      </c>
      <c r="N86" s="49">
        <v>146.75899999999999</v>
      </c>
      <c r="O86" s="49">
        <v>170.31479999999999</v>
      </c>
      <c r="P86" s="49">
        <v>186.66669999999999</v>
      </c>
      <c r="Q86" s="49">
        <v>188.48150000000001</v>
      </c>
      <c r="T86" s="4">
        <f t="shared" ref="T86:T149" si="123">AZ86+(C$3*_xlfn.NORM.DIST($B86,C$7,C$11,FALSE))+(C$4*_xlfn.NORM.DIST($B86,C$8,C$12,FALSE))+(C$5*_xlfn.NORM.DIST($B86,C$9,C$13,FALSE))+(C$6*_xlfn.NORM.DIST($B86,C$10,C$14,FALSE))</f>
        <v>88.202892314028503</v>
      </c>
      <c r="U86" s="4">
        <f t="shared" ref="U86:U149" si="124">BA86+(D$3*_xlfn.NORM.DIST($B86,D$7,D$11,FALSE))+(D$4*_xlfn.NORM.DIST($B86,D$8,D$12,FALSE))+(D$5*_xlfn.NORM.DIST($B86,D$9,D$13,FALSE))+(D$6*_xlfn.NORM.DIST($B86,D$10,D$14,FALSE))</f>
        <v>146.72293055682877</v>
      </c>
      <c r="V86" s="4">
        <f t="shared" ref="V86:V149" si="125">BB86+(E$3*_xlfn.NORM.DIST($B86,E$7,E$11,FALSE))+(E$4*_xlfn.NORM.DIST($B86,E$8,E$12,FALSE))+(E$5*_xlfn.NORM.DIST($B86,E$9,E$13,FALSE))+(E$6*_xlfn.NORM.DIST($B86,E$10,E$14,FALSE))</f>
        <v>153.46552552755085</v>
      </c>
      <c r="W86" s="4">
        <f t="shared" ref="W86:W149" si="126">BC86+(F$3*_xlfn.NORM.DIST($B86,F$7,F$11,FALSE))+(F$4*_xlfn.NORM.DIST($B86,F$8,F$12,FALSE))+(F$5*_xlfn.NORM.DIST($B86,F$9,F$13,FALSE))+(F$6*_xlfn.NORM.DIST($B86,F$10,F$14,FALSE))</f>
        <v>130.00834721345271</v>
      </c>
      <c r="X86" s="4">
        <f t="shared" ref="X86:X149" si="127">BD86+(G$3*_xlfn.NORM.DIST($B86,G$7,G$11,FALSE))+(G$4*_xlfn.NORM.DIST($B86,G$8,G$12,FALSE))+(G$5*_xlfn.NORM.DIST($B86,G$9,G$13,FALSE))+(G$6*_xlfn.NORM.DIST($B86,G$10,G$14,FALSE))</f>
        <v>130.86176268500023</v>
      </c>
      <c r="Y86" s="4">
        <f t="shared" ref="Y86:Y149" si="128">BE86+(H$3*_xlfn.NORM.DIST($B86,H$7,H$11,FALSE))+(H$4*_xlfn.NORM.DIST($B86,H$8,H$12,FALSE))+(H$5*_xlfn.NORM.DIST($B86,H$9,H$13,FALSE))+(H$6*_xlfn.NORM.DIST($B86,H$10,H$14,FALSE))</f>
        <v>147.8113105487958</v>
      </c>
      <c r="Z86" s="4">
        <f t="shared" ref="Z86:Z149" si="129">BF86+(I$3*_xlfn.NORM.DIST($B86,I$7,I$11,FALSE))+(I$4*_xlfn.NORM.DIST($B86,I$8,I$12,FALSE))+(I$5*_xlfn.NORM.DIST($B86,I$9,I$13,FALSE))+(I$6*_xlfn.NORM.DIST($B86,I$10,I$14,FALSE))</f>
        <v>162.31825533015066</v>
      </c>
      <c r="AA86" s="4">
        <f t="shared" ref="AA86:AA149" si="130">BG86+(J$3*_xlfn.NORM.DIST($B86,J$7,J$11,FALSE))+(J$4*_xlfn.NORM.DIST($B86,J$8,J$12,FALSE))+(J$5*_xlfn.NORM.DIST($B86,J$9,J$13,FALSE))+(J$6*_xlfn.NORM.DIST($B86,J$10,J$14,FALSE))</f>
        <v>154.48372716408085</v>
      </c>
      <c r="AB86" s="4">
        <f t="shared" ref="AB86:AB149" si="131">BH86+(K$3*_xlfn.NORM.DIST($B86,K$7,K$11,FALSE))+(K$4*_xlfn.NORM.DIST($B86,K$8,K$12,FALSE))+(K$5*_xlfn.NORM.DIST($B86,K$9,K$13,FALSE))+(K$6*_xlfn.NORM.DIST($B86,K$10,K$14,FALSE))</f>
        <v>160.34236584591727</v>
      </c>
      <c r="AC86" s="4">
        <f t="shared" ref="AC86:AC149" si="132">BI86+(L$3*_xlfn.NORM.DIST($B86,L$7,L$11,FALSE))+(L$4*_xlfn.NORM.DIST($B86,L$8,L$12,FALSE))+(L$5*_xlfn.NORM.DIST($B86,L$9,L$13,FALSE))+(L$6*_xlfn.NORM.DIST($B86,L$10,L$14,FALSE))</f>
        <v>156.47080607524029</v>
      </c>
      <c r="AD86" s="4">
        <f t="shared" ref="AD86:AD149" si="133">BJ86+(M$3*_xlfn.NORM.DIST($B86,M$7,M$11,FALSE))+(M$4*_xlfn.NORM.DIST($B86,M$8,M$12,FALSE))+(M$5*_xlfn.NORM.DIST($B86,M$9,M$13,FALSE))+(M$6*_xlfn.NORM.DIST($B86,M$10,M$14,FALSE))</f>
        <v>163.71807834983628</v>
      </c>
      <c r="AE86" s="4">
        <f t="shared" ref="AE86:AE149" si="134">BK86+(N$3*_xlfn.NORM.DIST($B86,N$7,N$11,FALSE))+(N$4*_xlfn.NORM.DIST($B86,N$8,N$12,FALSE))+(N$5*_xlfn.NORM.DIST($B86,N$9,N$13,FALSE))+(N$6*_xlfn.NORM.DIST($B86,N$10,N$14,FALSE))</f>
        <v>159.01646266273417</v>
      </c>
      <c r="AF86" s="4">
        <f t="shared" ref="AF86:AF149" si="135">BL86+(O$3*_xlfn.NORM.DIST($B86,O$7,O$11,FALSE))+(O$4*_xlfn.NORM.DIST($B86,O$8,O$12,FALSE))+(O$5*_xlfn.NORM.DIST($B86,O$9,O$13,FALSE))+(O$6*_xlfn.NORM.DIST($B86,O$10,O$14,FALSE))</f>
        <v>161.62581829983623</v>
      </c>
      <c r="AG86" s="4">
        <f t="shared" ref="AG86:AG149" si="136">BM86+(P$3*_xlfn.NORM.DIST($B86,P$7,P$11,FALSE))+(P$4*_xlfn.NORM.DIST($B86,P$8,P$12,FALSE))+(P$5*_xlfn.NORM.DIST($B86,P$9,P$13,FALSE))+(P$6*_xlfn.NORM.DIST($B86,P$10,P$14,FALSE))</f>
        <v>175.51770822056233</v>
      </c>
      <c r="AH86" s="4">
        <f t="shared" ref="AH86:AH149" si="137">BN86+(Q$3*_xlfn.NORM.DIST($B86,Q$7,Q$11,FALSE))+(Q$4*_xlfn.NORM.DIST($B86,Q$8,Q$12,FALSE))+(Q$5*_xlfn.NORM.DIST($B86,Q$9,Q$13,FALSE))+(Q$6*_xlfn.NORM.DIST($B86,Q$10,Q$14,FALSE))</f>
        <v>179.27368905334038</v>
      </c>
      <c r="AJ86" s="4">
        <f t="shared" ref="AJ86:AJ149" si="138">IF(OR($B86 &lt; C$226, $B86 &gt; C$231), 0, C86-T86)</f>
        <v>4.7415076859714986</v>
      </c>
      <c r="AK86" s="4">
        <f t="shared" ref="AK86:AK149" si="139">IF(OR($B86 &lt; D$226, $B86 &gt; D$231), 0, D86-U86)</f>
        <v>-3.1303305568287669</v>
      </c>
      <c r="AL86" s="4">
        <f t="shared" ref="AL86:AL149" si="140">IF(OR($B86 &lt; E$226, $B86 &gt; E$231), 0, E86-V86)</f>
        <v>9.145574472449141</v>
      </c>
      <c r="AM86" s="4">
        <f t="shared" ref="AM86:AM149" si="141">IF(OR($B86 &lt; F$226, $B86 &gt; F$231), 0, F86-W86)</f>
        <v>-13.823147213452714</v>
      </c>
      <c r="AN86" s="4">
        <f t="shared" ref="AN86:AN149" si="142">IF(OR($B86 &lt; G$226, $B86 &gt; G$231), 0, G86-X86)</f>
        <v>-17.86176268500023</v>
      </c>
      <c r="AO86" s="4">
        <f t="shared" ref="AO86:AO149" si="143">IF(OR($B86 &lt; H$226, $B86 &gt; H$231), 0, H86-Y86)</f>
        <v>-20.033310548795797</v>
      </c>
      <c r="AP86" s="4">
        <f t="shared" ref="AP86:AP149" si="144">IF(OR($B86 &lt; I$226, $B86 &gt; I$231), 0, I86-Z86)</f>
        <v>-17.518255330150652</v>
      </c>
      <c r="AQ86" s="4">
        <f t="shared" ref="AQ86:AQ149" si="145">IF(OR($B86 &lt; J$226, $B86 &gt; J$231), 0, J86-AA86)</f>
        <v>-20.464727164080841</v>
      </c>
      <c r="AR86" s="4">
        <f t="shared" ref="AR86:AR149" si="146">IF(OR($B86 &lt; K$226, $B86 &gt; K$231), 0, K86-AB86)</f>
        <v>-20.160365845917283</v>
      </c>
      <c r="AS86" s="4">
        <f t="shared" ref="AS86:AS149" si="147">IF(OR($B86 &lt; L$226, $B86 &gt; L$231), 0, L86-AC86)</f>
        <v>-21.561806075240298</v>
      </c>
      <c r="AT86" s="4">
        <f t="shared" ref="AT86:AT149" si="148">IF(OR($B86 &lt; M$226, $B86 &gt; M$231), 0, M86-AD86)</f>
        <v>-19.08807834983628</v>
      </c>
      <c r="AU86" s="4">
        <f t="shared" ref="AU86:AU149" si="149">IF(OR($B86 &lt; N$226, $B86 &gt; N$231), 0, N86-AE86)</f>
        <v>-12.257462662734184</v>
      </c>
      <c r="AV86" s="4">
        <f t="shared" ref="AV86:AV149" si="150">IF(OR($B86 &lt; O$226, $B86 &gt; O$231), 0, O86-AF86)</f>
        <v>8.6889817001637653</v>
      </c>
      <c r="AW86" s="4">
        <f t="shared" ref="AW86:AW149" si="151">IF(OR($B86 &lt; P$226, $B86 &gt; P$231), 0, P86-AG86)</f>
        <v>11.148991779437665</v>
      </c>
      <c r="AX86" s="4">
        <f t="shared" ref="AX86:AX149" si="152">IF(OR($B86 &lt; Q$226, $B86 &gt; Q$231), 0, Q86-AH86)</f>
        <v>9.2078109466596345</v>
      </c>
      <c r="AZ86" s="2">
        <f t="shared" ref="AZ86:AZ149" si="153">IF(OR($B86 &lt; C$226, $B86 &gt; C$231), #N/A, ((1-EB86)*CV86) + (EB86*DL86))</f>
        <v>65.962753089567045</v>
      </c>
      <c r="BA86" s="2">
        <f t="shared" ref="BA86:BA149" si="154">IF(OR($B86 &lt; D$226, $B86 &gt; D$231), #N/A, ((1-EC86)*CW86) + (EC86*DM86))</f>
        <v>79.114365498483536</v>
      </c>
      <c r="BB86" s="2">
        <f t="shared" ref="BB86:BB149" si="155">IF(OR($B86 &lt; E$226, $B86 &gt; E$231), #N/A, ((1-ED86)*CX86) + (ED86*DN86))</f>
        <v>90.408146677621019</v>
      </c>
      <c r="BC86" s="2">
        <f t="shared" ref="BC86:BC149" si="156">IF(OR($B86 &lt; F$226, $B86 &gt; F$231), #N/A, ((1-EE86)*CY86) + (EE86*DO86))</f>
        <v>101.65398976300249</v>
      </c>
      <c r="BD86" s="2">
        <f t="shared" ref="BD86:BD149" si="157">IF(OR($B86 &lt; G$226, $B86 &gt; G$231), #N/A, ((1-EF86)*CZ86) + (EF86*DP86))</f>
        <v>109.5106428357301</v>
      </c>
      <c r="BE86" s="2">
        <f t="shared" ref="BE86:BE149" si="158">IF(OR($B86 &lt; H$226, $B86 &gt; H$231), #N/A, ((1-EG86)*DA86) + (EG86*DQ86))</f>
        <v>116.51360927074303</v>
      </c>
      <c r="BF86" s="2">
        <f t="shared" ref="BF86:BF149" si="159">IF(OR($B86 &lt; I$226, $B86 &gt; I$231), #N/A, ((1-EH86)*DB86) + (EH86*DR86))</f>
        <v>122.51633648817989</v>
      </c>
      <c r="BG86" s="2">
        <f t="shared" ref="BG86:BG149" si="160">IF(OR($B86 &lt; J$226, $B86 &gt; J$231), #N/A, ((1-EI86)*DC86) + (EI86*DS86))</f>
        <v>124.78208269662329</v>
      </c>
      <c r="BH86" s="2">
        <f t="shared" ref="BH86:BH149" si="161">IF(OR($B86 &lt; K$226, $B86 &gt; K$231), #N/A, ((1-EJ86)*DD86) + (EJ86*DT86))</f>
        <v>124.75849362498184</v>
      </c>
      <c r="BI86" s="2">
        <f t="shared" ref="BI86:BI149" si="162">IF(OR($B86 &lt; L$226, $B86 &gt; L$231), #N/A, ((1-EK86)*DE86) + (EK86*DU86))</f>
        <v>125.67169592486842</v>
      </c>
      <c r="BJ86" s="2">
        <f t="shared" ref="BJ86:BJ149" si="163">IF(OR($B86 &lt; M$226, $B86 &gt; M$231), #N/A, ((1-EL86)*DF86) + (EL86*DV86))</f>
        <v>133.32062926621686</v>
      </c>
      <c r="BK86" s="2">
        <f t="shared" ref="BK86:BK149" si="164">IF(OR($B86 &lt; N$226, $B86 &gt; N$231), #N/A, ((1-EM86)*DG86) + (EM86*DW86))</f>
        <v>123.16600954610493</v>
      </c>
      <c r="BL86" s="2">
        <f t="shared" ref="BL86:BL149" si="165">IF(OR($B86 &lt; O$226, $B86 &gt; O$231), #N/A, ((1-EN86)*DH86) + (EN86*DX86))</f>
        <v>114.87562933845129</v>
      </c>
      <c r="BM86" s="2">
        <f t="shared" ref="BM86:BM149" si="166">IF(OR($B86 &lt; P$226, $B86 &gt; P$231), #N/A, ((1-EO86)*DI86) + (EO86*DY86))</f>
        <v>110.00678976125504</v>
      </c>
      <c r="BN86" s="2">
        <f t="shared" ref="BN86:BN149" si="167">IF(OR($B86 &lt; Q$226, $B86 &gt; Q$231), #N/A, ((1-EP86)*DJ86) + (EP86*DZ86))</f>
        <v>108.3666224361555</v>
      </c>
      <c r="BP86" s="2" t="str">
        <f t="shared" ref="BP86:BP149" si="168">IF(OR(AND($B86&gt;C$226, $B86&lt;C$227), AND($B86&gt;C$228, $B86&lt;AVERAGE(C$228, C$229))), C86, "")</f>
        <v/>
      </c>
      <c r="BQ86" s="2" t="str">
        <f t="shared" ref="BQ86:BQ149" si="169">IF(OR(AND($B86&gt;D$226, $B86&lt;D$227), AND($B86&gt;D$228, $B86&lt;AVERAGE(D$228, D$229))), D86, "")</f>
        <v/>
      </c>
      <c r="BR86" s="2" t="str">
        <f t="shared" ref="BR86:BR149" si="170">IF(OR(AND($B86&gt;E$226, $B86&lt;E$227), AND($B86&gt;E$228, $B86&lt;AVERAGE(E$228, E$229))), E86, "")</f>
        <v/>
      </c>
      <c r="BS86" s="2" t="str">
        <f t="shared" ref="BS86:BS149" si="171">IF(OR(AND($B86&gt;F$226, $B86&lt;F$227), AND($B86&gt;F$228, $B86&lt;AVERAGE(F$228, F$229))), F86, "")</f>
        <v/>
      </c>
      <c r="BT86" s="2" t="str">
        <f t="shared" ref="BT86:BT149" si="172">IF(OR(AND($B86&gt;G$226, $B86&lt;G$227), AND($B86&gt;G$228, $B86&lt;AVERAGE(G$228, G$229))), G86, "")</f>
        <v/>
      </c>
      <c r="BU86" s="2" t="str">
        <f t="shared" ref="BU86:BU149" si="173">IF(OR(AND($B86&gt;H$226, $B86&lt;H$227), AND($B86&gt;H$228, $B86&lt;AVERAGE(H$228, H$229))), H86, "")</f>
        <v/>
      </c>
      <c r="BV86" s="2" t="str">
        <f t="shared" ref="BV86:BV149" si="174">IF(OR(AND($B86&gt;I$226, $B86&lt;I$227), AND($B86&gt;I$228, $B86&lt;AVERAGE(I$228, I$229))), I86, "")</f>
        <v/>
      </c>
      <c r="BW86" s="2" t="str">
        <f t="shared" ref="BW86:BW149" si="175">IF(OR(AND($B86&gt;J$226, $B86&lt;J$227), AND($B86&gt;J$228, $B86&lt;AVERAGE(J$228, J$229))), J86, "")</f>
        <v/>
      </c>
      <c r="BX86" s="2" t="str">
        <f t="shared" ref="BX86:BX149" si="176">IF(OR(AND($B86&gt;K$226, $B86&lt;K$227), AND($B86&gt;K$228, $B86&lt;AVERAGE(K$228, K$229))), K86, "")</f>
        <v/>
      </c>
      <c r="BY86" s="2" t="str">
        <f t="shared" ref="BY86:BY149" si="177">IF(OR(AND($B86&gt;L$226, $B86&lt;L$227), AND($B86&gt;L$228, $B86&lt;AVERAGE(L$228, L$229))), L86, "")</f>
        <v/>
      </c>
      <c r="BZ86" s="2" t="str">
        <f t="shared" ref="BZ86:BZ149" si="178">IF(OR(AND($B86&gt;M$226, $B86&lt;M$227), AND($B86&gt;M$228, $B86&lt;AVERAGE(M$228, M$229))), M86, "")</f>
        <v/>
      </c>
      <c r="CA86" s="2" t="str">
        <f t="shared" ref="CA86:CA149" si="179">IF(OR(AND($B86&gt;N$226, $B86&lt;N$227), AND($B86&gt;N$228, $B86&lt;AVERAGE(N$228, N$229))), N86, "")</f>
        <v/>
      </c>
      <c r="CB86" s="2" t="str">
        <f t="shared" ref="CB86:CB149" si="180">IF(OR(AND($B86&gt;O$226, $B86&lt;O$227), AND($B86&gt;O$228, $B86&lt;AVERAGE(O$228, O$229))), O86, "")</f>
        <v/>
      </c>
      <c r="CC86" s="2" t="str">
        <f t="shared" ref="CC86:CC149" si="181">IF(OR(AND($B86&gt;P$226, $B86&lt;P$227), AND($B86&gt;P$228, $B86&lt;AVERAGE(P$228, P$229))), P86, "")</f>
        <v/>
      </c>
      <c r="CD86" s="2" t="str">
        <f t="shared" ref="CD86:CD149" si="182">IF(OR(AND($B86&gt;Q$226, $B86&lt;Q$227), AND($B86&gt;Q$228, $B86&lt;AVERAGE(Q$228, Q$229))), Q86, "")</f>
        <v/>
      </c>
      <c r="CF86" s="2" t="str">
        <f t="shared" ref="CF86:CF149" si="183">IF(OR(AND($B86&gt;AVERAGE(C$228,C$229), $B86&lt;C$229), AND($B86&gt;C$230, $B86&lt;C$231), AND($B86 &gt; (C$9 + C$13*$A$229), $B86 &lt; (C$10 - C$14*$A$229))), C86, "")</f>
        <v/>
      </c>
      <c r="CG86" s="2" t="str">
        <f t="shared" ref="CG86:CG149" si="184">IF(OR(AND($B86&gt;AVERAGE(D$228,D$229), $B86&lt;D$229), AND($B86&gt;D$230, $B86&lt;D$231), AND($B86 &gt; (D$9 + D$13*$A$229), $B86 &lt; (D$10 - D$14*$A$229))), D86, "")</f>
        <v/>
      </c>
      <c r="CH86" s="2" t="str">
        <f t="shared" ref="CH86:CH149" si="185">IF(OR(AND($B86&gt;AVERAGE(E$228,E$229), $B86&lt;E$229), AND($B86&gt;E$230, $B86&lt;E$231), AND($B86 &gt; (E$9 + E$13*$A$229), $B86 &lt; (E$10 - E$14*$A$229))), E86, "")</f>
        <v/>
      </c>
      <c r="CI86" s="2" t="str">
        <f t="shared" ref="CI86:CI149" si="186">IF(OR(AND($B86&gt;AVERAGE(F$228,F$229), $B86&lt;F$229), AND($B86&gt;F$230, $B86&lt;F$231), AND($B86 &gt; (F$9 + F$13*$A$229), $B86 &lt; (F$10 - F$14*$A$229))), F86, "")</f>
        <v/>
      </c>
      <c r="CJ86" s="2" t="str">
        <f t="shared" ref="CJ86:CJ149" si="187">IF(OR(AND($B86&gt;AVERAGE(G$228,G$229), $B86&lt;G$229), AND($B86&gt;G$230, $B86&lt;G$231), AND($B86 &gt; (G$9 + G$13*$A$229), $B86 &lt; (G$10 - G$14*$A$229))), G86, "")</f>
        <v/>
      </c>
      <c r="CK86" s="2" t="str">
        <f t="shared" ref="CK86:CK149" si="188">IF(OR(AND($B86&gt;AVERAGE(H$228,H$229), $B86&lt;H$229), AND($B86&gt;H$230, $B86&lt;H$231), AND($B86 &gt; (H$9 + H$13*$A$229), $B86 &lt; (H$10 - H$14*$A$229))), H86, "")</f>
        <v/>
      </c>
      <c r="CL86" s="2" t="str">
        <f t="shared" ref="CL86:CL149" si="189">IF(OR(AND($B86&gt;AVERAGE(I$228,I$229), $B86&lt;I$229), AND($B86&gt;I$230, $B86&lt;I$231), AND($B86 &gt; (I$9 + I$13*$A$229), $B86 &lt; (I$10 - I$14*$A$229))), I86, "")</f>
        <v/>
      </c>
      <c r="CM86" s="2" t="str">
        <f t="shared" ref="CM86:CM149" si="190">IF(OR(AND($B86&gt;AVERAGE(J$228,J$229), $B86&lt;J$229), AND($B86&gt;J$230, $B86&lt;J$231), AND($B86 &gt; (J$9 + J$13*$A$229), $B86 &lt; (J$10 - J$14*$A$229))), J86, "")</f>
        <v/>
      </c>
      <c r="CN86" s="2" t="str">
        <f t="shared" ref="CN86:CN149" si="191">IF(OR(AND($B86&gt;AVERAGE(K$228,K$229), $B86&lt;K$229), AND($B86&gt;K$230, $B86&lt;K$231), AND($B86 &gt; (K$9 + K$13*$A$229), $B86 &lt; (K$10 - K$14*$A$229))), K86, "")</f>
        <v/>
      </c>
      <c r="CO86" s="2" t="str">
        <f t="shared" ref="CO86:CO149" si="192">IF(OR(AND($B86&gt;AVERAGE(L$228,L$229), $B86&lt;L$229), AND($B86&gt;L$230, $B86&lt;L$231), AND($B86 &gt; (L$9 + L$13*$A$229), $B86 &lt; (L$10 - L$14*$A$229))), L86, "")</f>
        <v/>
      </c>
      <c r="CP86" s="2" t="str">
        <f t="shared" ref="CP86:CP149" si="193">IF(OR(AND($B86&gt;AVERAGE(M$228,M$229), $B86&lt;M$229), AND($B86&gt;M$230, $B86&lt;M$231), AND($B86 &gt; (M$9 + M$13*$A$229), $B86 &lt; (M$10 - M$14*$A$229))), M86, "")</f>
        <v/>
      </c>
      <c r="CQ86" s="2" t="str">
        <f t="shared" ref="CQ86:CQ149" si="194">IF(OR(AND($B86&gt;AVERAGE(N$228,N$229), $B86&lt;N$229), AND($B86&gt;N$230, $B86&lt;N$231), AND($B86 &gt; (N$9 + N$13*$A$229), $B86 &lt; (N$10 - N$14*$A$229))), N86, "")</f>
        <v/>
      </c>
      <c r="CR86" s="2" t="str">
        <f t="shared" ref="CR86:CR149" si="195">IF(OR(AND($B86&gt;AVERAGE(O$228,O$229), $B86&lt;O$229), AND($B86&gt;O$230, $B86&lt;O$231), AND($B86 &gt; (O$9 + O$13*$A$229), $B86 &lt; (O$10 - O$14*$A$229))), O86, "")</f>
        <v/>
      </c>
      <c r="CS86" s="2" t="str">
        <f t="shared" ref="CS86:CS149" si="196">IF(OR(AND($B86&gt;AVERAGE(P$228,P$229), $B86&lt;P$229), AND($B86&gt;P$230, $B86&lt;P$231), AND($B86 &gt; (P$9 + P$13*$A$229), $B86 &lt; (P$10 - P$14*$A$229))), P86, "")</f>
        <v/>
      </c>
      <c r="CT86" s="2" t="str">
        <f t="shared" ref="CT86:CT149" si="197">IF(OR(AND($B86&gt;AVERAGE(Q$228,Q$229), $B86&lt;Q$229), AND($B86&gt;Q$230, $B86&lt;Q$231), AND($B86 &gt; (Q$9 + Q$13*$A$229), $B86 &lt; (Q$10 - Q$14*$A$229))), Q86, "")</f>
        <v/>
      </c>
      <c r="CV86" s="2">
        <f t="shared" ref="CV86:CV149" si="198">BP$223*$B86+BP$224</f>
        <v>66.118636302830438</v>
      </c>
      <c r="CW86" s="2">
        <f t="shared" ref="CW86:CW149" si="199">BQ$223*$B86+BQ$224</f>
        <v>79.177871286118631</v>
      </c>
      <c r="CX86" s="2">
        <f t="shared" ref="CX86:CX149" si="200">BR$223*$B86+BR$224</f>
        <v>90.404823997878722</v>
      </c>
      <c r="CY86" s="2">
        <f t="shared" ref="CY86:CY149" si="201">BS$223*$B86+BS$224</f>
        <v>101.59171761878453</v>
      </c>
      <c r="CZ86" s="2">
        <f t="shared" ref="CZ86:CZ149" si="202">BT$223*$B86+BT$224</f>
        <v>109.41483406439916</v>
      </c>
      <c r="DA86" s="2">
        <f t="shared" ref="DA86:DA149" si="203">BU$223*$B86+BU$224</f>
        <v>116.42481718232047</v>
      </c>
      <c r="DB86" s="2">
        <f t="shared" ref="DB86:DB149" si="204">BV$223*$B86+BV$224</f>
        <v>122.38190994475143</v>
      </c>
      <c r="DC86" s="2">
        <f t="shared" ref="DC86:DC149" si="205">BW$223*$B86+BW$224</f>
        <v>124.62156289449416</v>
      </c>
      <c r="DD86" s="2">
        <f t="shared" ref="DD86:DD149" si="206">BX$223*$B86+BX$224</f>
        <v>124.69419384789906</v>
      </c>
      <c r="DE86" s="2">
        <f t="shared" ref="DE86:DE149" si="207">BY$223*$B86+BY$224</f>
        <v>125.77714141131912</v>
      </c>
      <c r="DF86" s="2">
        <f t="shared" ref="DF86:DF149" si="208">BZ$223*$B86+BZ$224</f>
        <v>133.2120572367543</v>
      </c>
      <c r="DG86" s="2">
        <f t="shared" ref="DG86:DG149" si="209">CA$223*$B86+CA$224</f>
        <v>123.2384323020153</v>
      </c>
      <c r="DH86" s="2">
        <f t="shared" ref="DH86:DH149" si="210">CB$223*$B86+CB$224</f>
        <v>115.06901873368618</v>
      </c>
      <c r="DI86" s="2">
        <f t="shared" ref="DI86:DI149" si="211">CC$223*$B86+CC$224</f>
        <v>110.45291296947892</v>
      </c>
      <c r="DJ86" s="2">
        <f t="shared" ref="DJ86:DJ149" si="212">CD$223*$B86+CD$224</f>
        <v>108.58687592158485</v>
      </c>
      <c r="DL86" s="2">
        <f t="shared" ref="DL86:DL149" si="213">CF$223*$B86+CF$224</f>
        <v>63.4995754416422</v>
      </c>
      <c r="DM86" s="2">
        <f t="shared" ref="DM86:DM149" si="214">CG$223*$B86+CG$224</f>
        <v>76.989641087858345</v>
      </c>
      <c r="DN86" s="2">
        <f t="shared" ref="DN86:DN149" si="215">CH$223*$B86+CH$224</f>
        <v>90.48484683569707</v>
      </c>
      <c r="DO86" s="2">
        <f t="shared" ref="DO86:DO149" si="216">CI$223*$B86+CI$224</f>
        <v>102.71991069542315</v>
      </c>
      <c r="DP86" s="2">
        <f t="shared" ref="DP86:DP149" si="217">CJ$223*$B86+CJ$224</f>
        <v>111.09746014902659</v>
      </c>
      <c r="DQ86" s="2">
        <f t="shared" ref="DQ86:DQ149" si="218">CK$223*$B86+CK$224</f>
        <v>118.13869590935066</v>
      </c>
      <c r="DR86" s="2">
        <f t="shared" ref="DR86:DR149" si="219">CL$223*$B86+CL$224</f>
        <v>124.98042737336466</v>
      </c>
      <c r="DS86" s="2">
        <f t="shared" ref="DS86:DS149" si="220">CM$223*$B86+CM$224</f>
        <v>127.44338264712196</v>
      </c>
      <c r="DT86" s="2">
        <f t="shared" ref="DT86:DT149" si="221">CN$223*$B86+CN$224</f>
        <v>125.79890248430664</v>
      </c>
      <c r="DU86" s="2">
        <f t="shared" ref="DU86:DU149" si="222">CO$223*$B86+CO$224</f>
        <v>124.0568556620338</v>
      </c>
      <c r="DV86" s="2">
        <f t="shared" ref="DV86:DV149" si="223">CP$223*$B86+CP$224</f>
        <v>135.09099951954724</v>
      </c>
      <c r="DW86" s="2">
        <f t="shared" ref="DW86:DW149" si="224">CQ$223*$B86+CQ$224</f>
        <v>121.86736405330157</v>
      </c>
      <c r="DX86" s="2">
        <f t="shared" ref="DX86:DX149" si="225">CR$223*$B86+CR$224</f>
        <v>111.04002030744567</v>
      </c>
      <c r="DY86" s="2">
        <f t="shared" ref="DY86:DY149" si="226">CS$223*$B86+CS$224</f>
        <v>101.64527352113345</v>
      </c>
      <c r="DZ86" s="2">
        <f t="shared" ref="DZ86:DZ149" si="227">CT$223*$B86+CT$224</f>
        <v>103.45574243851986</v>
      </c>
      <c r="EB86" s="2">
        <f t="shared" ref="EB86:EB149" si="228">POWER(10,($B86-C$224)/C$225)/(1+POWER(10,($B86-C$224)/C$225))</f>
        <v>5.9518744132074107E-2</v>
      </c>
      <c r="EC86" s="2">
        <f t="shared" ref="EC86:EC149" si="229">POWER(10,($B86-D$224)/D$225)/(1+POWER(10,($B86-D$224)/D$225))</f>
        <v>2.9021529675249749E-2</v>
      </c>
      <c r="ED86" s="2">
        <f t="shared" ref="ED86:ED149" si="230">POWER(10,($B86-E$224)/E$225)/(1+POWER(10,($B86-E$224)/E$225))</f>
        <v>4.1521643481663366E-2</v>
      </c>
      <c r="EE86" s="2">
        <f t="shared" ref="EE86:EE149" si="231">POWER(10,($B86-F$224)/F$225)/(1+POWER(10,($B86-F$224)/F$225))</f>
        <v>5.5196353804524798E-2</v>
      </c>
      <c r="EF86" s="2">
        <f t="shared" ref="EF86:EF149" si="232">POWER(10,($B86-G$224)/G$225)/(1+POWER(10,($B86-G$224)/G$225))</f>
        <v>5.6940025003928786E-2</v>
      </c>
      <c r="EG86" s="2">
        <f t="shared" ref="EG86:EG149" si="233">POWER(10,($B86-H$224)/H$225)/(1+POWER(10,($B86-H$224)/H$225))</f>
        <v>5.1807684535777353E-2</v>
      </c>
      <c r="EH86" s="2">
        <f t="shared" ref="EH86:EH149" si="234">POWER(10,($B86-I$224)/I$225)/(1+POWER(10,($B86-I$224)/I$225))</f>
        <v>5.1732015320831326E-2</v>
      </c>
      <c r="EI86" s="2">
        <f t="shared" ref="EI86:EI149" si="235">POWER(10,($B86-J$224)/J$225)/(1+POWER(10,($B86-J$224)/J$225))</f>
        <v>5.6885207490538714E-2</v>
      </c>
      <c r="EJ86" s="2">
        <f t="shared" ref="EJ86:EJ149" si="236">POWER(10,($B86-K$224)/K$225)/(1+POWER(10,($B86-K$224)/K$225))</f>
        <v>5.8205190910675601E-2</v>
      </c>
      <c r="EK86" s="2">
        <f t="shared" ref="EK86:EK149" si="237">POWER(10,($B86-L$224)/L$225)/(1+POWER(10,($B86-L$224)/L$225))</f>
        <v>6.1295332182184803E-2</v>
      </c>
      <c r="EL86" s="2">
        <f t="shared" ref="EL86:EL149" si="238">POWER(10,($B86-M$224)/M$225)/(1+POWER(10,($B86-M$224)/M$225))</f>
        <v>5.7783589446482021E-2</v>
      </c>
      <c r="EM86" s="2">
        <f t="shared" ref="EM86:EM149" si="239">POWER(10,($B86-N$224)/N$225)/(1+POWER(10,($B86-N$224)/N$225))</f>
        <v>5.2822137758858689E-2</v>
      </c>
      <c r="EN86" s="2">
        <f t="shared" ref="EN86:EN149" si="240">POWER(10,($B86-O$224)/O$225)/(1+POWER(10,($B86-O$224)/O$225))</f>
        <v>4.7999372244812419E-2</v>
      </c>
      <c r="EO86" s="2">
        <f t="shared" ref="EO86:EO149" si="241">POWER(10,($B86-P$224)/P$225)/(1+POWER(10,($B86-P$224)/P$225))</f>
        <v>5.0651847278749051E-2</v>
      </c>
      <c r="EP86" s="2">
        <f t="shared" ref="EP86:EP149" si="242">POWER(10,($B86-Q$224)/Q$225)/(1+POWER(10,($B86-Q$224)/Q$225))</f>
        <v>4.292491827707897E-2</v>
      </c>
    </row>
    <row r="87" spans="2:146" x14ac:dyDescent="0.25">
      <c r="B87" s="2">
        <v>65</v>
      </c>
      <c r="C87" s="49">
        <v>87.759299999999996</v>
      </c>
      <c r="D87" s="49">
        <v>144.87039999999999</v>
      </c>
      <c r="E87" s="49">
        <v>155.2407</v>
      </c>
      <c r="F87" s="49">
        <v>103.38890000000001</v>
      </c>
      <c r="G87" s="49">
        <v>111.0556</v>
      </c>
      <c r="H87" s="49">
        <v>120.72199999999999</v>
      </c>
      <c r="I87" s="49">
        <v>128.12</v>
      </c>
      <c r="J87" s="49">
        <v>130.29599999999999</v>
      </c>
      <c r="K87" s="49">
        <v>131.07300000000001</v>
      </c>
      <c r="L87" s="49">
        <v>129.87299999999999</v>
      </c>
      <c r="M87" s="49">
        <v>139.01900000000001</v>
      </c>
      <c r="N87" s="49">
        <v>126.5</v>
      </c>
      <c r="O87" s="49">
        <v>139.16669999999999</v>
      </c>
      <c r="P87" s="49">
        <v>177.5926</v>
      </c>
      <c r="Q87" s="49">
        <v>181.22219999999999</v>
      </c>
      <c r="T87" s="4">
        <f t="shared" si="123"/>
        <v>82.732684322137843</v>
      </c>
      <c r="U87" s="4">
        <f t="shared" si="124"/>
        <v>145.1415667196178</v>
      </c>
      <c r="V87" s="4">
        <f t="shared" si="125"/>
        <v>143.97367641754963</v>
      </c>
      <c r="W87" s="4">
        <f t="shared" si="126"/>
        <v>120.01222598149283</v>
      </c>
      <c r="X87" s="4">
        <f t="shared" si="127"/>
        <v>122.60718435040575</v>
      </c>
      <c r="Y87" s="4">
        <f t="shared" si="128"/>
        <v>136.73612159581029</v>
      </c>
      <c r="Z87" s="4">
        <f t="shared" si="129"/>
        <v>149.08595333786673</v>
      </c>
      <c r="AA87" s="4">
        <f t="shared" si="130"/>
        <v>143.70771311078406</v>
      </c>
      <c r="AB87" s="4">
        <f t="shared" si="131"/>
        <v>147.80510687367916</v>
      </c>
      <c r="AC87" s="4">
        <f t="shared" si="132"/>
        <v>145.1564954251759</v>
      </c>
      <c r="AD87" s="4">
        <f t="shared" si="133"/>
        <v>153.26277952212249</v>
      </c>
      <c r="AE87" s="4">
        <f t="shared" si="134"/>
        <v>147.39426508524042</v>
      </c>
      <c r="AF87" s="4">
        <f t="shared" si="135"/>
        <v>149.44039863904737</v>
      </c>
      <c r="AG87" s="4">
        <f t="shared" si="136"/>
        <v>164.22714401270258</v>
      </c>
      <c r="AH87" s="4">
        <f t="shared" si="137"/>
        <v>168.41892530046974</v>
      </c>
      <c r="AJ87" s="4">
        <f t="shared" si="138"/>
        <v>5.0266156778621536</v>
      </c>
      <c r="AK87" s="4">
        <f t="shared" si="139"/>
        <v>-0.2711667196178098</v>
      </c>
      <c r="AL87" s="4">
        <f t="shared" si="140"/>
        <v>11.267023582450378</v>
      </c>
      <c r="AM87" s="4">
        <f t="shared" si="141"/>
        <v>-16.623325981492826</v>
      </c>
      <c r="AN87" s="4">
        <f t="shared" si="142"/>
        <v>-11.551584350405747</v>
      </c>
      <c r="AO87" s="4">
        <f t="shared" si="143"/>
        <v>-16.014121595810295</v>
      </c>
      <c r="AP87" s="4">
        <f t="shared" si="144"/>
        <v>-20.965953337866722</v>
      </c>
      <c r="AQ87" s="4">
        <f t="shared" si="145"/>
        <v>-13.411713110784063</v>
      </c>
      <c r="AR87" s="4">
        <f t="shared" si="146"/>
        <v>-16.732106873679157</v>
      </c>
      <c r="AS87" s="4">
        <f t="shared" si="147"/>
        <v>-15.283495425175914</v>
      </c>
      <c r="AT87" s="4">
        <f t="shared" si="148"/>
        <v>-14.24377952212248</v>
      </c>
      <c r="AU87" s="4">
        <f t="shared" si="149"/>
        <v>-20.89426508524042</v>
      </c>
      <c r="AV87" s="4">
        <f t="shared" si="150"/>
        <v>-10.273698639047382</v>
      </c>
      <c r="AW87" s="4">
        <f t="shared" si="151"/>
        <v>13.365455987297423</v>
      </c>
      <c r="AX87" s="4">
        <f t="shared" si="152"/>
        <v>12.803274699530249</v>
      </c>
      <c r="AZ87" s="2">
        <f t="shared" si="153"/>
        <v>65.944554949026042</v>
      </c>
      <c r="BA87" s="2">
        <f t="shared" si="154"/>
        <v>79.081094847706709</v>
      </c>
      <c r="BB87" s="2">
        <f t="shared" si="155"/>
        <v>90.372398272472864</v>
      </c>
      <c r="BC87" s="2">
        <f t="shared" si="156"/>
        <v>101.61944572932536</v>
      </c>
      <c r="BD87" s="2">
        <f t="shared" si="157"/>
        <v>109.48662025964265</v>
      </c>
      <c r="BE87" s="2">
        <f t="shared" si="158"/>
        <v>116.49848693636541</v>
      </c>
      <c r="BF87" s="2">
        <f t="shared" si="159"/>
        <v>122.49796124799335</v>
      </c>
      <c r="BG87" s="2">
        <f t="shared" si="160"/>
        <v>124.7584047857157</v>
      </c>
      <c r="BH87" s="2">
        <f t="shared" si="161"/>
        <v>124.69767796046969</v>
      </c>
      <c r="BI87" s="2">
        <f t="shared" si="162"/>
        <v>125.5681127405245</v>
      </c>
      <c r="BJ87" s="2">
        <f t="shared" si="163"/>
        <v>133.34448293802052</v>
      </c>
      <c r="BK87" s="2">
        <f t="shared" si="164"/>
        <v>123.09913948248311</v>
      </c>
      <c r="BL87" s="2">
        <f t="shared" si="165"/>
        <v>114.73841048764476</v>
      </c>
      <c r="BM87" s="2">
        <f t="shared" si="166"/>
        <v>109.86375595216532</v>
      </c>
      <c r="BN87" s="2">
        <f t="shared" si="167"/>
        <v>108.19942665575044</v>
      </c>
      <c r="BP87" s="2" t="str">
        <f t="shared" si="168"/>
        <v/>
      </c>
      <c r="BQ87" s="2" t="str">
        <f t="shared" si="169"/>
        <v/>
      </c>
      <c r="BR87" s="2" t="str">
        <f t="shared" si="170"/>
        <v/>
      </c>
      <c r="BS87" s="2" t="str">
        <f t="shared" si="171"/>
        <v/>
      </c>
      <c r="BT87" s="2" t="str">
        <f t="shared" si="172"/>
        <v/>
      </c>
      <c r="BU87" s="2" t="str">
        <f t="shared" si="173"/>
        <v/>
      </c>
      <c r="BV87" s="2" t="str">
        <f t="shared" si="174"/>
        <v/>
      </c>
      <c r="BW87" s="2" t="str">
        <f t="shared" si="175"/>
        <v/>
      </c>
      <c r="BX87" s="2" t="str">
        <f t="shared" si="176"/>
        <v/>
      </c>
      <c r="BY87" s="2" t="str">
        <f t="shared" si="177"/>
        <v/>
      </c>
      <c r="BZ87" s="2" t="str">
        <f t="shared" si="178"/>
        <v/>
      </c>
      <c r="CA87" s="2" t="str">
        <f t="shared" si="179"/>
        <v/>
      </c>
      <c r="CB87" s="2" t="str">
        <f t="shared" si="180"/>
        <v/>
      </c>
      <c r="CC87" s="2" t="str">
        <f t="shared" si="181"/>
        <v/>
      </c>
      <c r="CD87" s="2" t="str">
        <f t="shared" si="182"/>
        <v/>
      </c>
      <c r="CF87" s="2" t="str">
        <f t="shared" si="183"/>
        <v/>
      </c>
      <c r="CG87" s="2" t="str">
        <f t="shared" si="184"/>
        <v/>
      </c>
      <c r="CH87" s="2" t="str">
        <f t="shared" si="185"/>
        <v/>
      </c>
      <c r="CI87" s="2" t="str">
        <f t="shared" si="186"/>
        <v/>
      </c>
      <c r="CJ87" s="2" t="str">
        <f t="shared" si="187"/>
        <v/>
      </c>
      <c r="CK87" s="2" t="str">
        <f t="shared" si="188"/>
        <v/>
      </c>
      <c r="CL87" s="2" t="str">
        <f t="shared" si="189"/>
        <v/>
      </c>
      <c r="CM87" s="2" t="str">
        <f t="shared" si="190"/>
        <v/>
      </c>
      <c r="CN87" s="2" t="str">
        <f t="shared" si="191"/>
        <v/>
      </c>
      <c r="CO87" s="2" t="str">
        <f t="shared" si="192"/>
        <v/>
      </c>
      <c r="CP87" s="2" t="str">
        <f t="shared" si="193"/>
        <v/>
      </c>
      <c r="CQ87" s="2" t="str">
        <f t="shared" si="194"/>
        <v/>
      </c>
      <c r="CR87" s="2" t="str">
        <f t="shared" si="195"/>
        <v/>
      </c>
      <c r="CS87" s="2" t="str">
        <f t="shared" si="196"/>
        <v/>
      </c>
      <c r="CT87" s="2" t="str">
        <f t="shared" si="197"/>
        <v/>
      </c>
      <c r="CV87" s="2">
        <f t="shared" si="198"/>
        <v>66.114202357701785</v>
      </c>
      <c r="CW87" s="2">
        <f t="shared" si="199"/>
        <v>79.150440558725876</v>
      </c>
      <c r="CX87" s="2">
        <f t="shared" si="200"/>
        <v>90.369824699274801</v>
      </c>
      <c r="CY87" s="2">
        <f t="shared" si="201"/>
        <v>101.55470360531768</v>
      </c>
      <c r="CZ87" s="2">
        <f t="shared" si="202"/>
        <v>109.38545340780385</v>
      </c>
      <c r="DA87" s="2">
        <f t="shared" si="203"/>
        <v>116.40519295234809</v>
      </c>
      <c r="DB87" s="2">
        <f t="shared" si="204"/>
        <v>122.35653774171276</v>
      </c>
      <c r="DC87" s="2">
        <f t="shared" si="205"/>
        <v>124.58771865533299</v>
      </c>
      <c r="DD87" s="2">
        <f t="shared" si="206"/>
        <v>124.62854817734555</v>
      </c>
      <c r="DE87" s="2">
        <f t="shared" si="207"/>
        <v>125.68147652975694</v>
      </c>
      <c r="DF87" s="2">
        <f t="shared" si="208"/>
        <v>133.23664355398373</v>
      </c>
      <c r="DG87" s="2">
        <f t="shared" si="209"/>
        <v>123.17911552653986</v>
      </c>
      <c r="DH87" s="2">
        <f t="shared" si="210"/>
        <v>114.94549204168976</v>
      </c>
      <c r="DI87" s="2">
        <f t="shared" si="211"/>
        <v>110.34345770538465</v>
      </c>
      <c r="DJ87" s="2">
        <f t="shared" si="212"/>
        <v>108.43445088482986</v>
      </c>
      <c r="DL87" s="2">
        <f t="shared" si="213"/>
        <v>63.499753379226746</v>
      </c>
      <c r="DM87" s="2">
        <f t="shared" si="214"/>
        <v>76.9651277704167</v>
      </c>
      <c r="DN87" s="2">
        <f t="shared" si="215"/>
        <v>90.426578933636591</v>
      </c>
      <c r="DO87" s="2">
        <f t="shared" si="216"/>
        <v>102.63013606778556</v>
      </c>
      <c r="DP87" s="2">
        <f t="shared" si="217"/>
        <v>111.01474882882022</v>
      </c>
      <c r="DQ87" s="2">
        <f t="shared" si="218"/>
        <v>118.05572814673376</v>
      </c>
      <c r="DR87" s="2">
        <f t="shared" si="219"/>
        <v>124.86221066756124</v>
      </c>
      <c r="DS87" s="2">
        <f t="shared" si="220"/>
        <v>127.33925882016099</v>
      </c>
      <c r="DT87" s="2">
        <f t="shared" si="221"/>
        <v>125.71781794179189</v>
      </c>
      <c r="DU87" s="2">
        <f t="shared" si="222"/>
        <v>123.98476637896383</v>
      </c>
      <c r="DV87" s="2">
        <f t="shared" si="223"/>
        <v>134.94818447872765</v>
      </c>
      <c r="DW87" s="2">
        <f t="shared" si="224"/>
        <v>121.79123663934726</v>
      </c>
      <c r="DX87" s="2">
        <f t="shared" si="225"/>
        <v>110.99262336133025</v>
      </c>
      <c r="DY87" s="2">
        <f t="shared" si="226"/>
        <v>101.66398867363505</v>
      </c>
      <c r="DZ87" s="2">
        <f t="shared" si="227"/>
        <v>103.42029308205009</v>
      </c>
      <c r="EB87" s="2">
        <f t="shared" si="228"/>
        <v>6.4888399074706088E-2</v>
      </c>
      <c r="EC87" s="2">
        <f t="shared" si="229"/>
        <v>3.1732624908503218E-2</v>
      </c>
      <c r="ED87" s="2">
        <f t="shared" si="230"/>
        <v>4.5345924000334423E-2</v>
      </c>
      <c r="EE87" s="2">
        <f t="shared" si="231"/>
        <v>6.0201013329186308E-2</v>
      </c>
      <c r="EF87" s="2">
        <f t="shared" si="232"/>
        <v>6.2092393149731161E-2</v>
      </c>
      <c r="EG87" s="2">
        <f t="shared" si="233"/>
        <v>5.6523474527935096E-2</v>
      </c>
      <c r="EH87" s="2">
        <f t="shared" si="234"/>
        <v>5.6441327525894182E-2</v>
      </c>
      <c r="EI87" s="2">
        <f t="shared" si="235"/>
        <v>6.2032941610131211E-2</v>
      </c>
      <c r="EJ87" s="2">
        <f t="shared" si="236"/>
        <v>6.3464336733214707E-2</v>
      </c>
      <c r="EK87" s="2">
        <f t="shared" si="237"/>
        <v>6.6813880484802371E-2</v>
      </c>
      <c r="EL87" s="2">
        <f t="shared" si="238"/>
        <v>6.3007189882376718E-2</v>
      </c>
      <c r="EM87" s="2">
        <f t="shared" si="239"/>
        <v>5.7624656441401717E-2</v>
      </c>
      <c r="EN87" s="2">
        <f t="shared" si="240"/>
        <v>5.238766343893992E-2</v>
      </c>
      <c r="EO87" s="2">
        <f t="shared" si="241"/>
        <v>5.5268559800673391E-2</v>
      </c>
      <c r="EP87" s="2">
        <f t="shared" si="242"/>
        <v>4.6872124556813992E-2</v>
      </c>
    </row>
    <row r="88" spans="2:146" x14ac:dyDescent="0.25">
      <c r="B88" s="2">
        <v>66</v>
      </c>
      <c r="C88" s="49">
        <v>81.296300000000002</v>
      </c>
      <c r="D88" s="49">
        <v>144.5556</v>
      </c>
      <c r="E88" s="49">
        <v>142.6481</v>
      </c>
      <c r="F88" s="49">
        <v>103.2963</v>
      </c>
      <c r="G88" s="49">
        <v>110.88890000000001</v>
      </c>
      <c r="H88" s="49">
        <v>119.907</v>
      </c>
      <c r="I88" s="49">
        <v>127.26</v>
      </c>
      <c r="J88" s="49">
        <v>128.88900000000001</v>
      </c>
      <c r="K88" s="49">
        <v>128.691</v>
      </c>
      <c r="L88" s="49">
        <v>129.56399999999999</v>
      </c>
      <c r="M88" s="49">
        <v>137.333</v>
      </c>
      <c r="N88" s="49">
        <v>124.46299999999999</v>
      </c>
      <c r="O88" s="49">
        <v>120.8704</v>
      </c>
      <c r="P88" s="49">
        <v>157.03700000000001</v>
      </c>
      <c r="Q88" s="49">
        <v>167.3519</v>
      </c>
      <c r="T88" s="4">
        <f t="shared" si="123"/>
        <v>78.108091643560073</v>
      </c>
      <c r="U88" s="4">
        <f t="shared" si="124"/>
        <v>141.03974561292651</v>
      </c>
      <c r="V88" s="4">
        <f t="shared" si="125"/>
        <v>133.76874485182253</v>
      </c>
      <c r="W88" s="4">
        <f t="shared" si="126"/>
        <v>112.72971417685173</v>
      </c>
      <c r="X88" s="4">
        <f t="shared" si="127"/>
        <v>116.99411948787373</v>
      </c>
      <c r="Y88" s="4">
        <f t="shared" si="128"/>
        <v>128.67237573510477</v>
      </c>
      <c r="Z88" s="4">
        <f t="shared" si="129"/>
        <v>139.04706280902306</v>
      </c>
      <c r="AA88" s="4">
        <f t="shared" si="130"/>
        <v>136.00508327716551</v>
      </c>
      <c r="AB88" s="4">
        <f t="shared" si="131"/>
        <v>138.55593494310017</v>
      </c>
      <c r="AC88" s="4">
        <f t="shared" si="132"/>
        <v>137.0644805828673</v>
      </c>
      <c r="AD88" s="4">
        <f t="shared" si="133"/>
        <v>145.63403751931421</v>
      </c>
      <c r="AE88" s="4">
        <f t="shared" si="134"/>
        <v>138.48649817208928</v>
      </c>
      <c r="AF88" s="4">
        <f t="shared" si="135"/>
        <v>138.94342334193752</v>
      </c>
      <c r="AG88" s="4">
        <f t="shared" si="136"/>
        <v>152.5889717984017</v>
      </c>
      <c r="AH88" s="4">
        <f t="shared" si="137"/>
        <v>156.53192210193217</v>
      </c>
      <c r="AJ88" s="4">
        <f t="shared" si="138"/>
        <v>3.1882083564399295</v>
      </c>
      <c r="AK88" s="4">
        <f t="shared" si="139"/>
        <v>3.5158543870734889</v>
      </c>
      <c r="AL88" s="4">
        <f t="shared" si="140"/>
        <v>8.8793551481774671</v>
      </c>
      <c r="AM88" s="4">
        <f t="shared" si="141"/>
        <v>-9.433414176851727</v>
      </c>
      <c r="AN88" s="4">
        <f t="shared" si="142"/>
        <v>-6.1052194878737254</v>
      </c>
      <c r="AO88" s="4">
        <f t="shared" si="143"/>
        <v>-8.7653757351047688</v>
      </c>
      <c r="AP88" s="4">
        <f t="shared" si="144"/>
        <v>-11.787062809023055</v>
      </c>
      <c r="AQ88" s="4">
        <f t="shared" si="145"/>
        <v>-7.1160832771655009</v>
      </c>
      <c r="AR88" s="4">
        <f t="shared" si="146"/>
        <v>-9.8649349431001667</v>
      </c>
      <c r="AS88" s="4">
        <f t="shared" si="147"/>
        <v>-7.5004805828673113</v>
      </c>
      <c r="AT88" s="4">
        <f t="shared" si="148"/>
        <v>-8.3010375193142067</v>
      </c>
      <c r="AU88" s="4">
        <f t="shared" si="149"/>
        <v>-14.02349817208929</v>
      </c>
      <c r="AV88" s="4">
        <f t="shared" si="150"/>
        <v>-18.073023341937514</v>
      </c>
      <c r="AW88" s="4">
        <f t="shared" si="151"/>
        <v>4.448028201598305</v>
      </c>
      <c r="AX88" s="4">
        <f t="shared" si="152"/>
        <v>10.819977898067833</v>
      </c>
      <c r="AZ88" s="2">
        <f t="shared" si="153"/>
        <v>65.925237081841388</v>
      </c>
      <c r="BA88" s="2">
        <f t="shared" si="154"/>
        <v>79.047307044516586</v>
      </c>
      <c r="BB88" s="2">
        <f t="shared" si="155"/>
        <v>90.336483081419757</v>
      </c>
      <c r="BC88" s="2">
        <f t="shared" si="156"/>
        <v>101.58480542414908</v>
      </c>
      <c r="BD88" s="2">
        <f t="shared" si="157"/>
        <v>109.4627301514609</v>
      </c>
      <c r="BE88" s="2">
        <f t="shared" si="158"/>
        <v>116.48340419044574</v>
      </c>
      <c r="BF88" s="2">
        <f t="shared" si="159"/>
        <v>122.47967878352993</v>
      </c>
      <c r="BG88" s="2">
        <f t="shared" si="160"/>
        <v>124.73516279636108</v>
      </c>
      <c r="BH88" s="2">
        <f t="shared" si="161"/>
        <v>124.63717270702639</v>
      </c>
      <c r="BI88" s="2">
        <f t="shared" si="162"/>
        <v>125.4640229326741</v>
      </c>
      <c r="BJ88" s="2">
        <f t="shared" si="163"/>
        <v>133.36726375173836</v>
      </c>
      <c r="BK88" s="2">
        <f t="shared" si="164"/>
        <v>123.03153529883031</v>
      </c>
      <c r="BL88" s="2">
        <f t="shared" si="165"/>
        <v>114.60039784184994</v>
      </c>
      <c r="BM88" s="2">
        <f t="shared" si="166"/>
        <v>109.7185357315031</v>
      </c>
      <c r="BN88" s="2">
        <f t="shared" si="167"/>
        <v>108.03147182403222</v>
      </c>
      <c r="BP88" s="2" t="str">
        <f t="shared" si="168"/>
        <v/>
      </c>
      <c r="BQ88" s="2" t="str">
        <f t="shared" si="169"/>
        <v/>
      </c>
      <c r="BR88" s="2" t="str">
        <f t="shared" si="170"/>
        <v/>
      </c>
      <c r="BS88" s="2" t="str">
        <f t="shared" si="171"/>
        <v/>
      </c>
      <c r="BT88" s="2" t="str">
        <f t="shared" si="172"/>
        <v/>
      </c>
      <c r="BU88" s="2" t="str">
        <f t="shared" si="173"/>
        <v/>
      </c>
      <c r="BV88" s="2" t="str">
        <f t="shared" si="174"/>
        <v/>
      </c>
      <c r="BW88" s="2" t="str">
        <f t="shared" si="175"/>
        <v/>
      </c>
      <c r="BX88" s="2" t="str">
        <f t="shared" si="176"/>
        <v/>
      </c>
      <c r="BY88" s="2" t="str">
        <f t="shared" si="177"/>
        <v/>
      </c>
      <c r="BZ88" s="2" t="str">
        <f t="shared" si="178"/>
        <v/>
      </c>
      <c r="CA88" s="2" t="str">
        <f t="shared" si="179"/>
        <v/>
      </c>
      <c r="CB88" s="2" t="str">
        <f t="shared" si="180"/>
        <v/>
      </c>
      <c r="CC88" s="2" t="str">
        <f t="shared" si="181"/>
        <v/>
      </c>
      <c r="CD88" s="2" t="str">
        <f t="shared" si="182"/>
        <v/>
      </c>
      <c r="CF88" s="2" t="str">
        <f t="shared" si="183"/>
        <v/>
      </c>
      <c r="CG88" s="2" t="str">
        <f t="shared" si="184"/>
        <v/>
      </c>
      <c r="CH88" s="2" t="str">
        <f t="shared" si="185"/>
        <v/>
      </c>
      <c r="CI88" s="2" t="str">
        <f t="shared" si="186"/>
        <v/>
      </c>
      <c r="CJ88" s="2" t="str">
        <f t="shared" si="187"/>
        <v/>
      </c>
      <c r="CK88" s="2" t="str">
        <f t="shared" si="188"/>
        <v/>
      </c>
      <c r="CL88" s="2" t="str">
        <f t="shared" si="189"/>
        <v/>
      </c>
      <c r="CM88" s="2" t="str">
        <f t="shared" si="190"/>
        <v/>
      </c>
      <c r="CN88" s="2" t="str">
        <f t="shared" si="191"/>
        <v/>
      </c>
      <c r="CO88" s="2" t="str">
        <f t="shared" si="192"/>
        <v/>
      </c>
      <c r="CP88" s="2" t="str">
        <f t="shared" si="193"/>
        <v/>
      </c>
      <c r="CQ88" s="2" t="str">
        <f t="shared" si="194"/>
        <v/>
      </c>
      <c r="CR88" s="2" t="str">
        <f t="shared" si="195"/>
        <v/>
      </c>
      <c r="CS88" s="2" t="str">
        <f t="shared" si="196"/>
        <v/>
      </c>
      <c r="CT88" s="2" t="str">
        <f t="shared" si="197"/>
        <v/>
      </c>
      <c r="CV88" s="2">
        <f t="shared" si="198"/>
        <v>66.109768412573132</v>
      </c>
      <c r="CW88" s="2">
        <f t="shared" si="199"/>
        <v>79.123009831333107</v>
      </c>
      <c r="CX88" s="2">
        <f t="shared" si="200"/>
        <v>90.33482540067088</v>
      </c>
      <c r="CY88" s="2">
        <f t="shared" si="201"/>
        <v>101.51768959185083</v>
      </c>
      <c r="CZ88" s="2">
        <f t="shared" si="202"/>
        <v>109.35607275120856</v>
      </c>
      <c r="DA88" s="2">
        <f t="shared" si="203"/>
        <v>116.38556872237571</v>
      </c>
      <c r="DB88" s="2">
        <f t="shared" si="204"/>
        <v>122.33116553867407</v>
      </c>
      <c r="DC88" s="2">
        <f t="shared" si="205"/>
        <v>124.55387441617182</v>
      </c>
      <c r="DD88" s="2">
        <f t="shared" si="206"/>
        <v>124.56290250679203</v>
      </c>
      <c r="DE88" s="2">
        <f t="shared" si="207"/>
        <v>125.58581164819473</v>
      </c>
      <c r="DF88" s="2">
        <f t="shared" si="208"/>
        <v>133.26122987121315</v>
      </c>
      <c r="DG88" s="2">
        <f t="shared" si="209"/>
        <v>123.11979875106441</v>
      </c>
      <c r="DH88" s="2">
        <f t="shared" si="210"/>
        <v>114.82196534969334</v>
      </c>
      <c r="DI88" s="2">
        <f t="shared" si="211"/>
        <v>110.2340024412904</v>
      </c>
      <c r="DJ88" s="2">
        <f t="shared" si="212"/>
        <v>108.28202584807487</v>
      </c>
      <c r="DL88" s="2">
        <f t="shared" si="213"/>
        <v>63.499931316811292</v>
      </c>
      <c r="DM88" s="2">
        <f t="shared" si="214"/>
        <v>76.940614452975055</v>
      </c>
      <c r="DN88" s="2">
        <f t="shared" si="215"/>
        <v>90.368311031576127</v>
      </c>
      <c r="DO88" s="2">
        <f t="shared" si="216"/>
        <v>102.54036144014796</v>
      </c>
      <c r="DP88" s="2">
        <f t="shared" si="217"/>
        <v>110.93203750861385</v>
      </c>
      <c r="DQ88" s="2">
        <f t="shared" si="218"/>
        <v>117.97276038411685</v>
      </c>
      <c r="DR88" s="2">
        <f t="shared" si="219"/>
        <v>124.74399396175781</v>
      </c>
      <c r="DS88" s="2">
        <f t="shared" si="220"/>
        <v>127.23513499320002</v>
      </c>
      <c r="DT88" s="2">
        <f t="shared" si="221"/>
        <v>125.63673339927715</v>
      </c>
      <c r="DU88" s="2">
        <f t="shared" si="222"/>
        <v>123.91267709589387</v>
      </c>
      <c r="DV88" s="2">
        <f t="shared" si="223"/>
        <v>134.8053694379081</v>
      </c>
      <c r="DW88" s="2">
        <f t="shared" si="224"/>
        <v>121.71510922539294</v>
      </c>
      <c r="DX88" s="2">
        <f t="shared" si="225"/>
        <v>110.94522641521482</v>
      </c>
      <c r="DY88" s="2">
        <f t="shared" si="226"/>
        <v>101.68270382613665</v>
      </c>
      <c r="DZ88" s="2">
        <f t="shared" si="227"/>
        <v>103.38484372558031</v>
      </c>
      <c r="EB88" s="2">
        <f t="shared" si="228"/>
        <v>7.0706072433184483E-2</v>
      </c>
      <c r="EC88" s="2">
        <f t="shared" si="229"/>
        <v>3.4687933986313049E-2</v>
      </c>
      <c r="ED88" s="2">
        <f t="shared" si="230"/>
        <v>4.9504241194535642E-2</v>
      </c>
      <c r="EE88" s="2">
        <f t="shared" si="231"/>
        <v>6.5627925917786378E-2</v>
      </c>
      <c r="EF88" s="2">
        <f t="shared" si="232"/>
        <v>6.7677528796992653E-2</v>
      </c>
      <c r="EG88" s="2">
        <f t="shared" si="233"/>
        <v>6.1640613687895814E-2</v>
      </c>
      <c r="EH88" s="2">
        <f t="shared" si="234"/>
        <v>6.1551514991715371E-2</v>
      </c>
      <c r="EI88" s="2">
        <f t="shared" si="235"/>
        <v>6.7613115167710555E-2</v>
      </c>
      <c r="EJ88" s="2">
        <f t="shared" si="236"/>
        <v>6.9163776861072848E-2</v>
      </c>
      <c r="EK88" s="2">
        <f t="shared" si="237"/>
        <v>7.2790747972515252E-2</v>
      </c>
      <c r="EL88" s="2">
        <f t="shared" si="238"/>
        <v>6.8668585931108472E-2</v>
      </c>
      <c r="EM88" s="2">
        <f t="shared" si="239"/>
        <v>6.2834847573804725E-2</v>
      </c>
      <c r="EN88" s="2">
        <f t="shared" si="240"/>
        <v>5.7153063847770844E-2</v>
      </c>
      <c r="EO88" s="2">
        <f t="shared" si="241"/>
        <v>6.0279348551090212E-2</v>
      </c>
      <c r="EP88" s="2">
        <f t="shared" si="242"/>
        <v>5.1162896901821298E-2</v>
      </c>
    </row>
    <row r="89" spans="2:146" x14ac:dyDescent="0.25">
      <c r="B89" s="2">
        <v>67</v>
      </c>
      <c r="C89" s="49">
        <v>74.333299999999994</v>
      </c>
      <c r="D89" s="49">
        <v>142.1481</v>
      </c>
      <c r="E89" s="49">
        <v>122</v>
      </c>
      <c r="F89" s="49">
        <v>103.3519</v>
      </c>
      <c r="G89" s="49">
        <v>111.2407</v>
      </c>
      <c r="H89" s="49">
        <v>118.944</v>
      </c>
      <c r="I89" s="49">
        <v>127.34</v>
      </c>
      <c r="J89" s="49">
        <v>129.648</v>
      </c>
      <c r="K89" s="49">
        <v>130.52699999999999</v>
      </c>
      <c r="L89" s="49">
        <v>130.709</v>
      </c>
      <c r="M89" s="49">
        <v>137.44399999999999</v>
      </c>
      <c r="N89" s="49">
        <v>125</v>
      </c>
      <c r="O89" s="49">
        <v>116.8519</v>
      </c>
      <c r="P89" s="49">
        <v>128.11109999999999</v>
      </c>
      <c r="Q89" s="49">
        <v>140.62960000000001</v>
      </c>
      <c r="T89" s="4">
        <f t="shared" si="123"/>
        <v>74.453081958471984</v>
      </c>
      <c r="U89" s="4">
        <f t="shared" si="124"/>
        <v>134.88489712416273</v>
      </c>
      <c r="V89" s="4">
        <f t="shared" si="125"/>
        <v>123.85060085231569</v>
      </c>
      <c r="W89" s="4">
        <f t="shared" si="126"/>
        <v>107.9194973509324</v>
      </c>
      <c r="X89" s="4">
        <f t="shared" si="127"/>
        <v>113.5344642801181</v>
      </c>
      <c r="Y89" s="4">
        <f t="shared" si="128"/>
        <v>123.31454839587693</v>
      </c>
      <c r="Z89" s="4">
        <f t="shared" si="129"/>
        <v>132.09871054899574</v>
      </c>
      <c r="AA89" s="4">
        <f t="shared" si="130"/>
        <v>130.9817659166971</v>
      </c>
      <c r="AB89" s="4">
        <f t="shared" si="131"/>
        <v>132.36708389267872</v>
      </c>
      <c r="AC89" s="4">
        <f t="shared" si="132"/>
        <v>131.81855739303373</v>
      </c>
      <c r="AD89" s="4">
        <f t="shared" si="133"/>
        <v>140.62945986028711</v>
      </c>
      <c r="AE89" s="4">
        <f t="shared" si="134"/>
        <v>132.25304345523301</v>
      </c>
      <c r="AF89" s="4">
        <f t="shared" si="135"/>
        <v>130.62471427857665</v>
      </c>
      <c r="AG89" s="4">
        <f t="shared" si="136"/>
        <v>141.7036972853933</v>
      </c>
      <c r="AH89" s="4">
        <f t="shared" si="137"/>
        <v>144.90834826574678</v>
      </c>
      <c r="AJ89" s="4">
        <f t="shared" si="138"/>
        <v>-0.11978195847198947</v>
      </c>
      <c r="AK89" s="4">
        <f t="shared" si="139"/>
        <v>7.2632028758372655</v>
      </c>
      <c r="AL89" s="4">
        <f t="shared" si="140"/>
        <v>-1.8506008523156936</v>
      </c>
      <c r="AM89" s="4">
        <f t="shared" si="141"/>
        <v>-4.5675973509324024</v>
      </c>
      <c r="AN89" s="4">
        <f t="shared" si="142"/>
        <v>-2.2937642801180971</v>
      </c>
      <c r="AO89" s="4">
        <f t="shared" si="143"/>
        <v>-4.3705483958769236</v>
      </c>
      <c r="AP89" s="4">
        <f t="shared" si="144"/>
        <v>-4.7587105489957366</v>
      </c>
      <c r="AQ89" s="4">
        <f t="shared" si="145"/>
        <v>-1.3337659166971036</v>
      </c>
      <c r="AR89" s="4">
        <f t="shared" si="146"/>
        <v>-1.8400838926787344</v>
      </c>
      <c r="AS89" s="4">
        <f t="shared" si="147"/>
        <v>-1.1095573930337252</v>
      </c>
      <c r="AT89" s="4">
        <f t="shared" si="148"/>
        <v>-3.1854598602871249</v>
      </c>
      <c r="AU89" s="4">
        <f t="shared" si="149"/>
        <v>-7.2530434552330121</v>
      </c>
      <c r="AV89" s="4">
        <f t="shared" si="150"/>
        <v>-13.772814278576647</v>
      </c>
      <c r="AW89" s="4">
        <f t="shared" si="151"/>
        <v>-13.59259728539331</v>
      </c>
      <c r="AX89" s="4">
        <f t="shared" si="152"/>
        <v>-4.2787482657467706</v>
      </c>
      <c r="AZ89" s="2">
        <f t="shared" si="153"/>
        <v>65.904725905525424</v>
      </c>
      <c r="BA89" s="2">
        <f t="shared" si="154"/>
        <v>79.012960106380049</v>
      </c>
      <c r="BB89" s="2">
        <f t="shared" si="155"/>
        <v>90.300378049452618</v>
      </c>
      <c r="BC89" s="2">
        <f t="shared" si="156"/>
        <v>101.5500308586354</v>
      </c>
      <c r="BD89" s="2">
        <f t="shared" si="157"/>
        <v>109.43894913161597</v>
      </c>
      <c r="BE89" s="2">
        <f t="shared" si="158"/>
        <v>116.46832883615242</v>
      </c>
      <c r="BF89" s="2">
        <f t="shared" si="159"/>
        <v>122.46144448923332</v>
      </c>
      <c r="BG89" s="2">
        <f t="shared" si="160"/>
        <v>124.71234416309896</v>
      </c>
      <c r="BH89" s="2">
        <f t="shared" si="161"/>
        <v>124.57698961964121</v>
      </c>
      <c r="BI89" s="2">
        <f t="shared" si="162"/>
        <v>125.35940788834768</v>
      </c>
      <c r="BJ89" s="2">
        <f t="shared" si="163"/>
        <v>133.38879354719225</v>
      </c>
      <c r="BK89" s="2">
        <f t="shared" si="164"/>
        <v>122.96313495784591</v>
      </c>
      <c r="BL89" s="2">
        <f t="shared" si="165"/>
        <v>114.46157163644357</v>
      </c>
      <c r="BM89" s="2">
        <f t="shared" si="166"/>
        <v>109.57103959405251</v>
      </c>
      <c r="BN89" s="2">
        <f t="shared" si="167"/>
        <v>107.86275319339025</v>
      </c>
      <c r="BP89" s="2" t="str">
        <f t="shared" si="168"/>
        <v/>
      </c>
      <c r="BQ89" s="2" t="str">
        <f t="shared" si="169"/>
        <v/>
      </c>
      <c r="BR89" s="2" t="str">
        <f t="shared" si="170"/>
        <v/>
      </c>
      <c r="BS89" s="2" t="str">
        <f t="shared" si="171"/>
        <v/>
      </c>
      <c r="BT89" s="2" t="str">
        <f t="shared" si="172"/>
        <v/>
      </c>
      <c r="BU89" s="2" t="str">
        <f t="shared" si="173"/>
        <v/>
      </c>
      <c r="BV89" s="2" t="str">
        <f t="shared" si="174"/>
        <v/>
      </c>
      <c r="BW89" s="2" t="str">
        <f t="shared" si="175"/>
        <v/>
      </c>
      <c r="BX89" s="2" t="str">
        <f t="shared" si="176"/>
        <v/>
      </c>
      <c r="BY89" s="2" t="str">
        <f t="shared" si="177"/>
        <v/>
      </c>
      <c r="BZ89" s="2" t="str">
        <f t="shared" si="178"/>
        <v/>
      </c>
      <c r="CA89" s="2" t="str">
        <f t="shared" si="179"/>
        <v/>
      </c>
      <c r="CB89" s="2" t="str">
        <f t="shared" si="180"/>
        <v/>
      </c>
      <c r="CC89" s="2" t="str">
        <f t="shared" si="181"/>
        <v/>
      </c>
      <c r="CD89" s="2" t="str">
        <f t="shared" si="182"/>
        <v/>
      </c>
      <c r="CF89" s="2" t="str">
        <f t="shared" si="183"/>
        <v/>
      </c>
      <c r="CG89" s="2" t="str">
        <f t="shared" si="184"/>
        <v/>
      </c>
      <c r="CH89" s="2" t="str">
        <f t="shared" si="185"/>
        <v/>
      </c>
      <c r="CI89" s="2" t="str">
        <f t="shared" si="186"/>
        <v/>
      </c>
      <c r="CJ89" s="2" t="str">
        <f t="shared" si="187"/>
        <v/>
      </c>
      <c r="CK89" s="2" t="str">
        <f t="shared" si="188"/>
        <v/>
      </c>
      <c r="CL89" s="2" t="str">
        <f t="shared" si="189"/>
        <v/>
      </c>
      <c r="CM89" s="2" t="str">
        <f t="shared" si="190"/>
        <v/>
      </c>
      <c r="CN89" s="2" t="str">
        <f t="shared" si="191"/>
        <v/>
      </c>
      <c r="CO89" s="2" t="str">
        <f t="shared" si="192"/>
        <v/>
      </c>
      <c r="CP89" s="2" t="str">
        <f t="shared" si="193"/>
        <v/>
      </c>
      <c r="CQ89" s="2" t="str">
        <f t="shared" si="194"/>
        <v/>
      </c>
      <c r="CR89" s="2" t="str">
        <f t="shared" si="195"/>
        <v/>
      </c>
      <c r="CS89" s="2" t="str">
        <f t="shared" si="196"/>
        <v/>
      </c>
      <c r="CT89" s="2" t="str">
        <f t="shared" si="197"/>
        <v/>
      </c>
      <c r="CV89" s="2">
        <f t="shared" si="198"/>
        <v>66.105334467444479</v>
      </c>
      <c r="CW89" s="2">
        <f t="shared" si="199"/>
        <v>79.095579103940338</v>
      </c>
      <c r="CX89" s="2">
        <f t="shared" si="200"/>
        <v>90.299826102066959</v>
      </c>
      <c r="CY89" s="2">
        <f t="shared" si="201"/>
        <v>101.48067557838398</v>
      </c>
      <c r="CZ89" s="2">
        <f t="shared" si="202"/>
        <v>109.32669209461325</v>
      </c>
      <c r="DA89" s="2">
        <f t="shared" si="203"/>
        <v>116.36594449240334</v>
      </c>
      <c r="DB89" s="2">
        <f t="shared" si="204"/>
        <v>122.3057933356354</v>
      </c>
      <c r="DC89" s="2">
        <f t="shared" si="205"/>
        <v>124.52003017701064</v>
      </c>
      <c r="DD89" s="2">
        <f t="shared" si="206"/>
        <v>124.49725683623851</v>
      </c>
      <c r="DE89" s="2">
        <f t="shared" si="207"/>
        <v>125.49014676663253</v>
      </c>
      <c r="DF89" s="2">
        <f t="shared" si="208"/>
        <v>133.28581618844257</v>
      </c>
      <c r="DG89" s="2">
        <f t="shared" si="209"/>
        <v>123.06048197558896</v>
      </c>
      <c r="DH89" s="2">
        <f t="shared" si="210"/>
        <v>114.69843865769691</v>
      </c>
      <c r="DI89" s="2">
        <f t="shared" si="211"/>
        <v>110.12454717719615</v>
      </c>
      <c r="DJ89" s="2">
        <f t="shared" si="212"/>
        <v>108.12960081131988</v>
      </c>
      <c r="DL89" s="2">
        <f t="shared" si="213"/>
        <v>63.500109254395838</v>
      </c>
      <c r="DM89" s="2">
        <f t="shared" si="214"/>
        <v>76.91610113553341</v>
      </c>
      <c r="DN89" s="2">
        <f t="shared" si="215"/>
        <v>90.310043129515648</v>
      </c>
      <c r="DO89" s="2">
        <f t="shared" si="216"/>
        <v>102.45058681251037</v>
      </c>
      <c r="DP89" s="2">
        <f t="shared" si="217"/>
        <v>110.84932618840747</v>
      </c>
      <c r="DQ89" s="2">
        <f t="shared" si="218"/>
        <v>117.88979262149995</v>
      </c>
      <c r="DR89" s="2">
        <f t="shared" si="219"/>
        <v>124.62577725595439</v>
      </c>
      <c r="DS89" s="2">
        <f t="shared" si="220"/>
        <v>127.13101116623906</v>
      </c>
      <c r="DT89" s="2">
        <f t="shared" si="221"/>
        <v>125.5556488567624</v>
      </c>
      <c r="DU89" s="2">
        <f t="shared" si="222"/>
        <v>123.84058781282391</v>
      </c>
      <c r="DV89" s="2">
        <f t="shared" si="223"/>
        <v>134.66255439708851</v>
      </c>
      <c r="DW89" s="2">
        <f t="shared" si="224"/>
        <v>121.63898181143863</v>
      </c>
      <c r="DX89" s="2">
        <f t="shared" si="225"/>
        <v>110.89782946909938</v>
      </c>
      <c r="DY89" s="2">
        <f t="shared" si="226"/>
        <v>101.70141897863824</v>
      </c>
      <c r="DZ89" s="2">
        <f t="shared" si="227"/>
        <v>103.34939436911054</v>
      </c>
      <c r="EB89" s="2">
        <f t="shared" si="228"/>
        <v>7.7002387706935752E-2</v>
      </c>
      <c r="EC89" s="2">
        <f t="shared" si="229"/>
        <v>3.7907700264884776E-2</v>
      </c>
      <c r="ED89" s="2">
        <f t="shared" si="230"/>
        <v>5.4022306235895011E-2</v>
      </c>
      <c r="EE89" s="2">
        <f t="shared" si="231"/>
        <v>7.1506832595747666E-2</v>
      </c>
      <c r="EF89" s="2">
        <f t="shared" si="232"/>
        <v>7.3725550649528196E-2</v>
      </c>
      <c r="EG89" s="2">
        <f t="shared" si="233"/>
        <v>6.7188023395598526E-2</v>
      </c>
      <c r="EH89" s="2">
        <f t="shared" si="234"/>
        <v>6.7091479485994435E-2</v>
      </c>
      <c r="EI89" s="2">
        <f t="shared" si="235"/>
        <v>7.365583544334621E-2</v>
      </c>
      <c r="EJ89" s="2">
        <f t="shared" si="236"/>
        <v>7.5333885608134477E-2</v>
      </c>
      <c r="EK89" s="2">
        <f t="shared" si="237"/>
        <v>7.9256869227376944E-2</v>
      </c>
      <c r="EL89" s="2">
        <f t="shared" si="238"/>
        <v>7.479806843667848E-2</v>
      </c>
      <c r="EM89" s="2">
        <f t="shared" si="239"/>
        <v>6.8481889906240073E-2</v>
      </c>
      <c r="EN89" s="2">
        <f t="shared" si="240"/>
        <v>6.2323435401875099E-2</v>
      </c>
      <c r="EO89" s="2">
        <f t="shared" si="241"/>
        <v>6.5712829022167921E-2</v>
      </c>
      <c r="EP89" s="2">
        <f t="shared" si="242"/>
        <v>5.5823450546689274E-2</v>
      </c>
    </row>
    <row r="90" spans="2:146" x14ac:dyDescent="0.25">
      <c r="B90" s="2">
        <v>68</v>
      </c>
      <c r="C90" s="49">
        <v>72.185199999999995</v>
      </c>
      <c r="D90" s="49">
        <v>137.18520000000001</v>
      </c>
      <c r="E90" s="49">
        <v>99.185199999999995</v>
      </c>
      <c r="F90" s="49">
        <v>104.31480000000001</v>
      </c>
      <c r="G90" s="49">
        <v>112.0185</v>
      </c>
      <c r="H90" s="49">
        <v>118.79600000000001</v>
      </c>
      <c r="I90" s="49">
        <v>126.82</v>
      </c>
      <c r="J90" s="49">
        <v>129.87</v>
      </c>
      <c r="K90" s="49">
        <v>130.291</v>
      </c>
      <c r="L90" s="49">
        <v>131.38200000000001</v>
      </c>
      <c r="M90" s="49">
        <v>138.98099999999999</v>
      </c>
      <c r="N90" s="49">
        <v>125.685</v>
      </c>
      <c r="O90" s="49">
        <v>118.2037</v>
      </c>
      <c r="P90" s="49">
        <v>115.3704</v>
      </c>
      <c r="Q90" s="49">
        <v>117.4074</v>
      </c>
      <c r="T90" s="4">
        <f t="shared" si="123"/>
        <v>71.796907391380515</v>
      </c>
      <c r="U90" s="4">
        <f t="shared" si="124"/>
        <v>127.3406786452213</v>
      </c>
      <c r="V90" s="4">
        <f t="shared" si="125"/>
        <v>114.98269390606006</v>
      </c>
      <c r="W90" s="4">
        <f t="shared" si="126"/>
        <v>105.12732309179181</v>
      </c>
      <c r="X90" s="4">
        <f t="shared" si="127"/>
        <v>111.70794439922803</v>
      </c>
      <c r="Y90" s="4">
        <f t="shared" si="128"/>
        <v>120.07289738310637</v>
      </c>
      <c r="Z90" s="4">
        <f t="shared" si="129"/>
        <v>127.70770508832769</v>
      </c>
      <c r="AA90" s="4">
        <f t="shared" si="130"/>
        <v>128.03064040631543</v>
      </c>
      <c r="AB90" s="4">
        <f t="shared" si="131"/>
        <v>128.62220994537969</v>
      </c>
      <c r="AC90" s="4">
        <f t="shared" si="132"/>
        <v>128.83615149548572</v>
      </c>
      <c r="AD90" s="4">
        <f t="shared" si="133"/>
        <v>137.86557679469459</v>
      </c>
      <c r="AE90" s="4">
        <f t="shared" si="134"/>
        <v>128.34433570479297</v>
      </c>
      <c r="AF90" s="4">
        <f t="shared" si="135"/>
        <v>124.55194350875023</v>
      </c>
      <c r="AG90" s="4">
        <f t="shared" si="136"/>
        <v>132.33012052206271</v>
      </c>
      <c r="AH90" s="4">
        <f t="shared" si="137"/>
        <v>134.53489794027797</v>
      </c>
      <c r="AJ90" s="4">
        <f t="shared" si="138"/>
        <v>0.38829260861948001</v>
      </c>
      <c r="AK90" s="4">
        <f t="shared" si="139"/>
        <v>9.8445213547787063</v>
      </c>
      <c r="AL90" s="4">
        <f t="shared" si="140"/>
        <v>-15.797493906060069</v>
      </c>
      <c r="AM90" s="4">
        <f t="shared" si="141"/>
        <v>-0.81252309179180315</v>
      </c>
      <c r="AN90" s="4">
        <f t="shared" si="142"/>
        <v>0.31055560077197697</v>
      </c>
      <c r="AO90" s="4">
        <f t="shared" si="143"/>
        <v>-1.276897383106359</v>
      </c>
      <c r="AP90" s="4">
        <f t="shared" si="144"/>
        <v>-0.88770508832769224</v>
      </c>
      <c r="AQ90" s="4">
        <f t="shared" si="145"/>
        <v>1.839359593684577</v>
      </c>
      <c r="AR90" s="4">
        <f t="shared" si="146"/>
        <v>1.6687900546203025</v>
      </c>
      <c r="AS90" s="4">
        <f t="shared" si="147"/>
        <v>2.5458485045142822</v>
      </c>
      <c r="AT90" s="4">
        <f t="shared" si="148"/>
        <v>1.1154232053054045</v>
      </c>
      <c r="AU90" s="4">
        <f t="shared" si="149"/>
        <v>-2.6593357047929658</v>
      </c>
      <c r="AV90" s="4">
        <f t="shared" si="150"/>
        <v>-6.3482435087502296</v>
      </c>
      <c r="AW90" s="4">
        <f t="shared" si="151"/>
        <v>-16.95972052206271</v>
      </c>
      <c r="AX90" s="4">
        <f t="shared" si="152"/>
        <v>-17.127497940277976</v>
      </c>
      <c r="AZ90" s="2">
        <f t="shared" si="153"/>
        <v>65.882946190058007</v>
      </c>
      <c r="BA90" s="2">
        <f t="shared" si="154"/>
        <v>78.978009371550357</v>
      </c>
      <c r="BB90" s="2">
        <f t="shared" si="155"/>
        <v>90.264057711232908</v>
      </c>
      <c r="BC90" s="2">
        <f t="shared" si="156"/>
        <v>101.51507868947481</v>
      </c>
      <c r="BD90" s="2">
        <f t="shared" si="157"/>
        <v>109.41524878528575</v>
      </c>
      <c r="BE90" s="2">
        <f t="shared" si="158"/>
        <v>116.45322296957359</v>
      </c>
      <c r="BF90" s="2">
        <f t="shared" si="159"/>
        <v>122.44320550250694</v>
      </c>
      <c r="BG90" s="2">
        <f t="shared" si="160"/>
        <v>124.68993026480598</v>
      </c>
      <c r="BH90" s="2">
        <f t="shared" si="161"/>
        <v>124.51713951640117</v>
      </c>
      <c r="BI90" s="2">
        <f t="shared" si="162"/>
        <v>125.25425064257064</v>
      </c>
      <c r="BJ90" s="2">
        <f t="shared" si="163"/>
        <v>133.40887498861045</v>
      </c>
      <c r="BK90" s="2">
        <f t="shared" si="164"/>
        <v>122.89387290653342</v>
      </c>
      <c r="BL90" s="2">
        <f t="shared" si="165"/>
        <v>114.32191609265215</v>
      </c>
      <c r="BM90" s="2">
        <f t="shared" si="166"/>
        <v>109.42118323436922</v>
      </c>
      <c r="BN90" s="2">
        <f t="shared" si="167"/>
        <v>107.69327219968517</v>
      </c>
      <c r="BP90" s="2" t="str">
        <f t="shared" si="168"/>
        <v/>
      </c>
      <c r="BQ90" s="2" t="str">
        <f t="shared" si="169"/>
        <v/>
      </c>
      <c r="BR90" s="2" t="str">
        <f t="shared" si="170"/>
        <v/>
      </c>
      <c r="BS90" s="2" t="str">
        <f t="shared" si="171"/>
        <v/>
      </c>
      <c r="BT90" s="2" t="str">
        <f t="shared" si="172"/>
        <v/>
      </c>
      <c r="BU90" s="2" t="str">
        <f t="shared" si="173"/>
        <v/>
      </c>
      <c r="BV90" s="2" t="str">
        <f t="shared" si="174"/>
        <v/>
      </c>
      <c r="BW90" s="2" t="str">
        <f t="shared" si="175"/>
        <v/>
      </c>
      <c r="BX90" s="2" t="str">
        <f t="shared" si="176"/>
        <v/>
      </c>
      <c r="BY90" s="2" t="str">
        <f t="shared" si="177"/>
        <v/>
      </c>
      <c r="BZ90" s="2" t="str">
        <f t="shared" si="178"/>
        <v/>
      </c>
      <c r="CA90" s="2" t="str">
        <f t="shared" si="179"/>
        <v/>
      </c>
      <c r="CB90" s="2" t="str">
        <f t="shared" si="180"/>
        <v/>
      </c>
      <c r="CC90" s="2" t="str">
        <f t="shared" si="181"/>
        <v/>
      </c>
      <c r="CD90" s="2" t="str">
        <f t="shared" si="182"/>
        <v/>
      </c>
      <c r="CF90" s="2" t="str">
        <f t="shared" si="183"/>
        <v/>
      </c>
      <c r="CG90" s="2" t="str">
        <f t="shared" si="184"/>
        <v/>
      </c>
      <c r="CH90" s="2" t="str">
        <f t="shared" si="185"/>
        <v/>
      </c>
      <c r="CI90" s="2" t="str">
        <f t="shared" si="186"/>
        <v/>
      </c>
      <c r="CJ90" s="2" t="str">
        <f t="shared" si="187"/>
        <v/>
      </c>
      <c r="CK90" s="2" t="str">
        <f t="shared" si="188"/>
        <v/>
      </c>
      <c r="CL90" s="2" t="str">
        <f t="shared" si="189"/>
        <v/>
      </c>
      <c r="CM90" s="2" t="str">
        <f t="shared" si="190"/>
        <v/>
      </c>
      <c r="CN90" s="2" t="str">
        <f t="shared" si="191"/>
        <v/>
      </c>
      <c r="CO90" s="2" t="str">
        <f t="shared" si="192"/>
        <v/>
      </c>
      <c r="CP90" s="2" t="str">
        <f t="shared" si="193"/>
        <v/>
      </c>
      <c r="CQ90" s="2" t="str">
        <f t="shared" si="194"/>
        <v/>
      </c>
      <c r="CR90" s="2" t="str">
        <f t="shared" si="195"/>
        <v/>
      </c>
      <c r="CS90" s="2" t="str">
        <f t="shared" si="196"/>
        <v/>
      </c>
      <c r="CT90" s="2" t="str">
        <f t="shared" si="197"/>
        <v/>
      </c>
      <c r="CV90" s="2">
        <f t="shared" si="198"/>
        <v>66.100900522315825</v>
      </c>
      <c r="CW90" s="2">
        <f t="shared" si="199"/>
        <v>79.068148376547583</v>
      </c>
      <c r="CX90" s="2">
        <f t="shared" si="200"/>
        <v>90.264826803463052</v>
      </c>
      <c r="CY90" s="2">
        <f t="shared" si="201"/>
        <v>101.44366156491712</v>
      </c>
      <c r="CZ90" s="2">
        <f t="shared" si="202"/>
        <v>109.29731143801794</v>
      </c>
      <c r="DA90" s="2">
        <f t="shared" si="203"/>
        <v>116.34632026243096</v>
      </c>
      <c r="DB90" s="2">
        <f t="shared" si="204"/>
        <v>122.28042113259673</v>
      </c>
      <c r="DC90" s="2">
        <f t="shared" si="205"/>
        <v>124.48618593784947</v>
      </c>
      <c r="DD90" s="2">
        <f t="shared" si="206"/>
        <v>124.431611165685</v>
      </c>
      <c r="DE90" s="2">
        <f t="shared" si="207"/>
        <v>125.39448188507033</v>
      </c>
      <c r="DF90" s="2">
        <f t="shared" si="208"/>
        <v>133.31040250567196</v>
      </c>
      <c r="DG90" s="2">
        <f t="shared" si="209"/>
        <v>123.00116520011352</v>
      </c>
      <c r="DH90" s="2">
        <f t="shared" si="210"/>
        <v>114.57491196570049</v>
      </c>
      <c r="DI90" s="2">
        <f t="shared" si="211"/>
        <v>110.0150919131019</v>
      </c>
      <c r="DJ90" s="2">
        <f t="shared" si="212"/>
        <v>107.97717577456488</v>
      </c>
      <c r="DL90" s="2">
        <f t="shared" si="213"/>
        <v>63.500287191980384</v>
      </c>
      <c r="DM90" s="2">
        <f t="shared" si="214"/>
        <v>76.891587818091764</v>
      </c>
      <c r="DN90" s="2">
        <f t="shared" si="215"/>
        <v>90.25177522745517</v>
      </c>
      <c r="DO90" s="2">
        <f t="shared" si="216"/>
        <v>102.36081218487277</v>
      </c>
      <c r="DP90" s="2">
        <f t="shared" si="217"/>
        <v>110.7666148682011</v>
      </c>
      <c r="DQ90" s="2">
        <f t="shared" si="218"/>
        <v>117.80682485888306</v>
      </c>
      <c r="DR90" s="2">
        <f t="shared" si="219"/>
        <v>124.50756055015097</v>
      </c>
      <c r="DS90" s="2">
        <f t="shared" si="220"/>
        <v>127.02688733927809</v>
      </c>
      <c r="DT90" s="2">
        <f t="shared" si="221"/>
        <v>125.47456431424767</v>
      </c>
      <c r="DU90" s="2">
        <f t="shared" si="222"/>
        <v>123.76849852975396</v>
      </c>
      <c r="DV90" s="2">
        <f t="shared" si="223"/>
        <v>134.51973935626896</v>
      </c>
      <c r="DW90" s="2">
        <f t="shared" si="224"/>
        <v>121.56285439748432</v>
      </c>
      <c r="DX90" s="2">
        <f t="shared" si="225"/>
        <v>110.85043252298395</v>
      </c>
      <c r="DY90" s="2">
        <f t="shared" si="226"/>
        <v>101.72013413113984</v>
      </c>
      <c r="DZ90" s="2">
        <f t="shared" si="227"/>
        <v>103.31394501264076</v>
      </c>
      <c r="EB90" s="2">
        <f t="shared" si="228"/>
        <v>8.3808819141026031E-2</v>
      </c>
      <c r="EC90" s="2">
        <f t="shared" si="229"/>
        <v>4.1413506574416899E-2</v>
      </c>
      <c r="ED90" s="2">
        <f t="shared" si="230"/>
        <v>5.8927154059454021E-2</v>
      </c>
      <c r="EE90" s="2">
        <f t="shared" si="231"/>
        <v>7.7868479837183882E-2</v>
      </c>
      <c r="EF90" s="2">
        <f t="shared" si="232"/>
        <v>8.0267523266532165E-2</v>
      </c>
      <c r="EG90" s="2">
        <f t="shared" si="233"/>
        <v>7.3195734818172167E-2</v>
      </c>
      <c r="EH90" s="2">
        <f t="shared" si="234"/>
        <v>7.3091234714429243E-2</v>
      </c>
      <c r="EI90" s="2">
        <f t="shared" si="235"/>
        <v>8.019215750499023E-2</v>
      </c>
      <c r="EJ90" s="2">
        <f t="shared" si="236"/>
        <v>8.2005937499718615E-2</v>
      </c>
      <c r="EK90" s="2">
        <f t="shared" si="237"/>
        <v>8.6243959411516566E-2</v>
      </c>
      <c r="EL90" s="2">
        <f t="shared" si="238"/>
        <v>8.1426843885466477E-2</v>
      </c>
      <c r="EM90" s="2">
        <f t="shared" si="239"/>
        <v>7.4596042374126273E-2</v>
      </c>
      <c r="EN90" s="2">
        <f t="shared" si="240"/>
        <v>6.7927847888406626E-2</v>
      </c>
      <c r="EO90" s="2">
        <f t="shared" si="241"/>
        <v>7.1598758467966803E-2</v>
      </c>
      <c r="EP90" s="2">
        <f t="shared" si="242"/>
        <v>6.0881305123868877E-2</v>
      </c>
    </row>
    <row r="91" spans="2:146" x14ac:dyDescent="0.25">
      <c r="B91" s="2">
        <v>69</v>
      </c>
      <c r="C91" s="49">
        <v>72.796300000000002</v>
      </c>
      <c r="D91" s="49">
        <v>129.48150000000001</v>
      </c>
      <c r="E91" s="49">
        <v>93.203699999999998</v>
      </c>
      <c r="F91" s="49">
        <v>106.4444</v>
      </c>
      <c r="G91" s="49">
        <v>111.66670000000001</v>
      </c>
      <c r="H91" s="49">
        <v>119.22199999999999</v>
      </c>
      <c r="I91" s="49">
        <v>127.88</v>
      </c>
      <c r="J91" s="49">
        <v>130.70400000000001</v>
      </c>
      <c r="K91" s="49">
        <v>130.41800000000001</v>
      </c>
      <c r="L91" s="49">
        <v>130.83600000000001</v>
      </c>
      <c r="M91" s="49">
        <v>141.57400000000001</v>
      </c>
      <c r="N91" s="49">
        <v>128.13</v>
      </c>
      <c r="O91" s="49">
        <v>117.96299999999999</v>
      </c>
      <c r="P91" s="49">
        <v>112.2593</v>
      </c>
      <c r="Q91" s="49">
        <v>111.83329999999999</v>
      </c>
      <c r="T91" s="4">
        <f t="shared" si="123"/>
        <v>70.1321512875748</v>
      </c>
      <c r="U91" s="4">
        <f t="shared" si="124"/>
        <v>119.14948915848262</v>
      </c>
      <c r="V91" s="4">
        <f t="shared" si="125"/>
        <v>107.62999071635329</v>
      </c>
      <c r="W91" s="4">
        <f t="shared" si="126"/>
        <v>103.96348781830524</v>
      </c>
      <c r="X91" s="4">
        <f t="shared" si="127"/>
        <v>111.19917585646984</v>
      </c>
      <c r="Y91" s="4">
        <f t="shared" si="128"/>
        <v>118.36054734261239</v>
      </c>
      <c r="Z91" s="4">
        <f t="shared" si="129"/>
        <v>125.23602419711166</v>
      </c>
      <c r="AA91" s="4">
        <f t="shared" si="130"/>
        <v>126.62503678254247</v>
      </c>
      <c r="AB91" s="4">
        <f t="shared" si="131"/>
        <v>126.68286201308925</v>
      </c>
      <c r="AC91" s="4">
        <f t="shared" si="132"/>
        <v>127.67341436031245</v>
      </c>
      <c r="AD91" s="4">
        <f t="shared" si="133"/>
        <v>137.05418110723244</v>
      </c>
      <c r="AE91" s="4">
        <f t="shared" si="134"/>
        <v>126.37928906988438</v>
      </c>
      <c r="AF91" s="4">
        <f t="shared" si="135"/>
        <v>120.53910404102481</v>
      </c>
      <c r="AG91" s="4">
        <f t="shared" si="136"/>
        <v>124.85306074208749</v>
      </c>
      <c r="AH91" s="4">
        <f t="shared" si="137"/>
        <v>125.99068809552817</v>
      </c>
      <c r="AJ91" s="4">
        <f t="shared" si="138"/>
        <v>2.6641487124252023</v>
      </c>
      <c r="AK91" s="4">
        <f t="shared" si="139"/>
        <v>10.332010841517388</v>
      </c>
      <c r="AL91" s="4">
        <f t="shared" si="140"/>
        <v>-14.426290716353293</v>
      </c>
      <c r="AM91" s="4">
        <f t="shared" si="141"/>
        <v>2.4809121816947624</v>
      </c>
      <c r="AN91" s="4">
        <f t="shared" si="142"/>
        <v>0.46752414353017002</v>
      </c>
      <c r="AO91" s="4">
        <f t="shared" si="143"/>
        <v>0.86145265738760202</v>
      </c>
      <c r="AP91" s="4">
        <f t="shared" si="144"/>
        <v>2.6439758028883347</v>
      </c>
      <c r="AQ91" s="4">
        <f t="shared" si="145"/>
        <v>4.0789632174575416</v>
      </c>
      <c r="AR91" s="4">
        <f t="shared" si="146"/>
        <v>3.7351379869107575</v>
      </c>
      <c r="AS91" s="4">
        <f t="shared" si="147"/>
        <v>3.1625856396875633</v>
      </c>
      <c r="AT91" s="4">
        <f t="shared" si="148"/>
        <v>4.5198188927675744</v>
      </c>
      <c r="AU91" s="4">
        <f t="shared" si="149"/>
        <v>1.7507109301156163</v>
      </c>
      <c r="AV91" s="4">
        <f t="shared" si="150"/>
        <v>-2.5761040410248199</v>
      </c>
      <c r="AW91" s="4">
        <f t="shared" si="151"/>
        <v>-12.593760742087497</v>
      </c>
      <c r="AX91" s="4">
        <f t="shared" si="152"/>
        <v>-14.157388095528177</v>
      </c>
      <c r="AZ91" s="2">
        <f t="shared" si="153"/>
        <v>65.859821656407505</v>
      </c>
      <c r="BA91" s="2">
        <f t="shared" si="154"/>
        <v>78.942407470600912</v>
      </c>
      <c r="BB91" s="2">
        <f t="shared" si="155"/>
        <v>90.22749403927449</v>
      </c>
      <c r="BC91" s="2">
        <f t="shared" si="156"/>
        <v>101.47989979700876</v>
      </c>
      <c r="BD91" s="2">
        <f t="shared" si="157"/>
        <v>109.39159512990116</v>
      </c>
      <c r="BE91" s="2">
        <f t="shared" si="158"/>
        <v>116.43804241957297</v>
      </c>
      <c r="BF91" s="2">
        <f t="shared" si="159"/>
        <v>122.42489987028233</v>
      </c>
      <c r="BG91" s="2">
        <f t="shared" si="160"/>
        <v>124.66789560395526</v>
      </c>
      <c r="BH91" s="2">
        <f t="shared" si="161"/>
        <v>124.45763199302435</v>
      </c>
      <c r="BI91" s="2">
        <f t="shared" si="162"/>
        <v>125.14853635564717</v>
      </c>
      <c r="BJ91" s="2">
        <f t="shared" si="163"/>
        <v>133.42729058348615</v>
      </c>
      <c r="BK91" s="2">
        <f t="shared" si="164"/>
        <v>122.82368021645577</v>
      </c>
      <c r="BL91" s="2">
        <f t="shared" si="165"/>
        <v>114.18142029622156</v>
      </c>
      <c r="BM91" s="2">
        <f t="shared" si="166"/>
        <v>109.26888941124038</v>
      </c>
      <c r="BN91" s="2">
        <f t="shared" si="167"/>
        <v>107.52303755077524</v>
      </c>
      <c r="BP91" s="2" t="str">
        <f t="shared" si="168"/>
        <v/>
      </c>
      <c r="BQ91" s="2" t="str">
        <f t="shared" si="169"/>
        <v/>
      </c>
      <c r="BR91" s="2" t="str">
        <f t="shared" si="170"/>
        <v/>
      </c>
      <c r="BS91" s="2" t="str">
        <f t="shared" si="171"/>
        <v/>
      </c>
      <c r="BT91" s="2" t="str">
        <f t="shared" si="172"/>
        <v/>
      </c>
      <c r="BU91" s="2" t="str">
        <f t="shared" si="173"/>
        <v/>
      </c>
      <c r="BV91" s="2" t="str">
        <f t="shared" si="174"/>
        <v/>
      </c>
      <c r="BW91" s="2" t="str">
        <f t="shared" si="175"/>
        <v/>
      </c>
      <c r="BX91" s="2" t="str">
        <f t="shared" si="176"/>
        <v/>
      </c>
      <c r="BY91" s="2" t="str">
        <f t="shared" si="177"/>
        <v/>
      </c>
      <c r="BZ91" s="2" t="str">
        <f t="shared" si="178"/>
        <v/>
      </c>
      <c r="CA91" s="2" t="str">
        <f t="shared" si="179"/>
        <v/>
      </c>
      <c r="CB91" s="2" t="str">
        <f t="shared" si="180"/>
        <v/>
      </c>
      <c r="CC91" s="2" t="str">
        <f t="shared" si="181"/>
        <v/>
      </c>
      <c r="CD91" s="2" t="str">
        <f t="shared" si="182"/>
        <v/>
      </c>
      <c r="CF91" s="2" t="str">
        <f t="shared" si="183"/>
        <v/>
      </c>
      <c r="CG91" s="2" t="str">
        <f t="shared" si="184"/>
        <v/>
      </c>
      <c r="CH91" s="2" t="str">
        <f t="shared" si="185"/>
        <v/>
      </c>
      <c r="CI91" s="2" t="str">
        <f t="shared" si="186"/>
        <v/>
      </c>
      <c r="CJ91" s="2" t="str">
        <f t="shared" si="187"/>
        <v/>
      </c>
      <c r="CK91" s="2" t="str">
        <f t="shared" si="188"/>
        <v/>
      </c>
      <c r="CL91" s="2" t="str">
        <f t="shared" si="189"/>
        <v/>
      </c>
      <c r="CM91" s="2" t="str">
        <f t="shared" si="190"/>
        <v/>
      </c>
      <c r="CN91" s="2" t="str">
        <f t="shared" si="191"/>
        <v/>
      </c>
      <c r="CO91" s="2" t="str">
        <f t="shared" si="192"/>
        <v/>
      </c>
      <c r="CP91" s="2" t="str">
        <f t="shared" si="193"/>
        <v/>
      </c>
      <c r="CQ91" s="2" t="str">
        <f t="shared" si="194"/>
        <v/>
      </c>
      <c r="CR91" s="2" t="str">
        <f t="shared" si="195"/>
        <v/>
      </c>
      <c r="CS91" s="2" t="str">
        <f t="shared" si="196"/>
        <v/>
      </c>
      <c r="CT91" s="2" t="str">
        <f t="shared" si="197"/>
        <v/>
      </c>
      <c r="CV91" s="2">
        <f t="shared" si="198"/>
        <v>66.096466577187172</v>
      </c>
      <c r="CW91" s="2">
        <f t="shared" si="199"/>
        <v>79.040717649154814</v>
      </c>
      <c r="CX91" s="2">
        <f t="shared" si="200"/>
        <v>90.229827504859131</v>
      </c>
      <c r="CY91" s="2">
        <f t="shared" si="201"/>
        <v>101.40664755145028</v>
      </c>
      <c r="CZ91" s="2">
        <f t="shared" si="202"/>
        <v>109.26793078142263</v>
      </c>
      <c r="DA91" s="2">
        <f t="shared" si="203"/>
        <v>116.32669603245859</v>
      </c>
      <c r="DB91" s="2">
        <f t="shared" si="204"/>
        <v>122.25504892955806</v>
      </c>
      <c r="DC91" s="2">
        <f t="shared" si="205"/>
        <v>124.4523416986883</v>
      </c>
      <c r="DD91" s="2">
        <f t="shared" si="206"/>
        <v>124.36596549513148</v>
      </c>
      <c r="DE91" s="2">
        <f t="shared" si="207"/>
        <v>125.29881700350813</v>
      </c>
      <c r="DF91" s="2">
        <f t="shared" si="208"/>
        <v>133.33498882290138</v>
      </c>
      <c r="DG91" s="2">
        <f t="shared" si="209"/>
        <v>122.94184842463807</v>
      </c>
      <c r="DH91" s="2">
        <f t="shared" si="210"/>
        <v>114.45138527370408</v>
      </c>
      <c r="DI91" s="2">
        <f t="shared" si="211"/>
        <v>109.90563664900765</v>
      </c>
      <c r="DJ91" s="2">
        <f t="shared" si="212"/>
        <v>107.82475073780989</v>
      </c>
      <c r="DL91" s="2">
        <f t="shared" si="213"/>
        <v>63.50046512956493</v>
      </c>
      <c r="DM91" s="2">
        <f t="shared" si="214"/>
        <v>76.867074500650119</v>
      </c>
      <c r="DN91" s="2">
        <f t="shared" si="215"/>
        <v>90.193507325394691</v>
      </c>
      <c r="DO91" s="2">
        <f t="shared" si="216"/>
        <v>102.27103755723518</v>
      </c>
      <c r="DP91" s="2">
        <f t="shared" si="217"/>
        <v>110.68390354799473</v>
      </c>
      <c r="DQ91" s="2">
        <f t="shared" si="218"/>
        <v>117.72385709626616</v>
      </c>
      <c r="DR91" s="2">
        <f t="shared" si="219"/>
        <v>124.38934384434755</v>
      </c>
      <c r="DS91" s="2">
        <f t="shared" si="220"/>
        <v>126.92276351231712</v>
      </c>
      <c r="DT91" s="2">
        <f t="shared" si="221"/>
        <v>125.39347977173293</v>
      </c>
      <c r="DU91" s="2">
        <f t="shared" si="222"/>
        <v>123.696409246684</v>
      </c>
      <c r="DV91" s="2">
        <f t="shared" si="223"/>
        <v>134.37692431544937</v>
      </c>
      <c r="DW91" s="2">
        <f t="shared" si="224"/>
        <v>121.48672698353</v>
      </c>
      <c r="DX91" s="2">
        <f t="shared" si="225"/>
        <v>110.80303557686852</v>
      </c>
      <c r="DY91" s="2">
        <f t="shared" si="226"/>
        <v>101.73884928364144</v>
      </c>
      <c r="DZ91" s="2">
        <f t="shared" si="227"/>
        <v>103.27849565617097</v>
      </c>
      <c r="EB91" s="2">
        <f t="shared" si="228"/>
        <v>9.1157468728080213E-2</v>
      </c>
      <c r="EC91" s="2">
        <f t="shared" si="229"/>
        <v>4.5228297304245928E-2</v>
      </c>
      <c r="ED91" s="2">
        <f t="shared" si="230"/>
        <v>6.4247083000502664E-2</v>
      </c>
      <c r="EE91" s="2">
        <f t="shared" si="231"/>
        <v>8.4744438353346177E-2</v>
      </c>
      <c r="EF91" s="2">
        <f t="shared" si="232"/>
        <v>8.7335259122181777E-2</v>
      </c>
      <c r="EG91" s="2">
        <f t="shared" si="233"/>
        <v>7.9694739567772607E-2</v>
      </c>
      <c r="EH91" s="2">
        <f t="shared" si="234"/>
        <v>7.9581757678983289E-2</v>
      </c>
      <c r="EI91" s="2">
        <f t="shared" si="235"/>
        <v>8.7253886796897689E-2</v>
      </c>
      <c r="EJ91" s="2">
        <f t="shared" si="236"/>
        <v>8.9211897080448563E-2</v>
      </c>
      <c r="EK91" s="2">
        <f t="shared" si="237"/>
        <v>9.3784273834778498E-2</v>
      </c>
      <c r="EL91" s="2">
        <f t="shared" si="238"/>
        <v>8.8586828306482623E-2</v>
      </c>
      <c r="EM91" s="2">
        <f t="shared" si="239"/>
        <v>8.1208485315364273E-2</v>
      </c>
      <c r="EN91" s="2">
        <f t="shared" si="240"/>
        <v>7.399646413189917E-2</v>
      </c>
      <c r="EO91" s="2">
        <f t="shared" si="241"/>
        <v>7.7967897201242461E-2</v>
      </c>
      <c r="EP91" s="2">
        <f t="shared" si="242"/>
        <v>6.6365213041649662E-2</v>
      </c>
    </row>
    <row r="92" spans="2:146" x14ac:dyDescent="0.25">
      <c r="B92" s="2">
        <v>70</v>
      </c>
      <c r="C92" s="49">
        <v>74.518500000000003</v>
      </c>
      <c r="D92" s="49">
        <v>112.66670000000001</v>
      </c>
      <c r="E92" s="49">
        <v>94.092600000000004</v>
      </c>
      <c r="F92" s="49">
        <v>107.8519</v>
      </c>
      <c r="G92" s="49">
        <v>114.0741</v>
      </c>
      <c r="H92" s="49">
        <v>119.759</v>
      </c>
      <c r="I92" s="49">
        <v>128.12</v>
      </c>
      <c r="J92" s="49">
        <v>132.20400000000001</v>
      </c>
      <c r="K92" s="49">
        <v>132.291</v>
      </c>
      <c r="L92" s="49">
        <v>132.45500000000001</v>
      </c>
      <c r="M92" s="49">
        <v>141.667</v>
      </c>
      <c r="N92" s="49">
        <v>129.38900000000001</v>
      </c>
      <c r="O92" s="49">
        <v>119.0926</v>
      </c>
      <c r="P92" s="49">
        <v>114.5185</v>
      </c>
      <c r="Q92" s="49">
        <v>111.46299999999999</v>
      </c>
      <c r="T92" s="4">
        <f t="shared" si="123"/>
        <v>69.471429870660188</v>
      </c>
      <c r="U92" s="4">
        <f t="shared" si="124"/>
        <v>111.01499723553533</v>
      </c>
      <c r="V92" s="4">
        <f t="shared" si="125"/>
        <v>101.98283000000309</v>
      </c>
      <c r="W92" s="4">
        <f t="shared" si="126"/>
        <v>104.30187337843203</v>
      </c>
      <c r="X92" s="4">
        <f t="shared" si="127"/>
        <v>112.06060348968595</v>
      </c>
      <c r="Y92" s="4">
        <f t="shared" si="128"/>
        <v>117.81447499279079</v>
      </c>
      <c r="Z92" s="4">
        <f t="shared" si="129"/>
        <v>124.2103341472332</v>
      </c>
      <c r="AA92" s="4">
        <f t="shared" si="130"/>
        <v>126.5452617248534</v>
      </c>
      <c r="AB92" s="4">
        <f t="shared" si="131"/>
        <v>126.18139085305144</v>
      </c>
      <c r="AC92" s="4">
        <f t="shared" si="132"/>
        <v>128.27286581290446</v>
      </c>
      <c r="AD92" s="4">
        <f t="shared" si="133"/>
        <v>138.17818337670434</v>
      </c>
      <c r="AE92" s="4">
        <f t="shared" si="134"/>
        <v>126.17124562321909</v>
      </c>
      <c r="AF92" s="4">
        <f t="shared" si="135"/>
        <v>118.34375711395919</v>
      </c>
      <c r="AG92" s="4">
        <f t="shared" si="136"/>
        <v>119.35217707848558</v>
      </c>
      <c r="AH92" s="4">
        <f t="shared" si="137"/>
        <v>119.4718810158471</v>
      </c>
      <c r="AJ92" s="4">
        <f t="shared" si="138"/>
        <v>5.047070129339815</v>
      </c>
      <c r="AK92" s="4">
        <f t="shared" si="139"/>
        <v>1.6517027644646731</v>
      </c>
      <c r="AL92" s="4">
        <f t="shared" si="140"/>
        <v>-7.8902300000030863</v>
      </c>
      <c r="AM92" s="4">
        <f t="shared" si="141"/>
        <v>3.5500266215679659</v>
      </c>
      <c r="AN92" s="4">
        <f t="shared" si="142"/>
        <v>2.0134965103140559</v>
      </c>
      <c r="AO92" s="4">
        <f t="shared" si="143"/>
        <v>1.944525007209208</v>
      </c>
      <c r="AP92" s="4">
        <f t="shared" si="144"/>
        <v>3.9096658527668069</v>
      </c>
      <c r="AQ92" s="4">
        <f t="shared" si="145"/>
        <v>5.6587382751466038</v>
      </c>
      <c r="AR92" s="4">
        <f t="shared" si="146"/>
        <v>6.1096091469485572</v>
      </c>
      <c r="AS92" s="4">
        <f t="shared" si="147"/>
        <v>4.1821341870955564</v>
      </c>
      <c r="AT92" s="4">
        <f t="shared" si="148"/>
        <v>3.4888166232956621</v>
      </c>
      <c r="AU92" s="4">
        <f t="shared" si="149"/>
        <v>3.2177543767809169</v>
      </c>
      <c r="AV92" s="4">
        <f t="shared" si="150"/>
        <v>0.74884288604081917</v>
      </c>
      <c r="AW92" s="4">
        <f t="shared" si="151"/>
        <v>-4.8336770784855787</v>
      </c>
      <c r="AX92" s="4">
        <f t="shared" si="152"/>
        <v>-8.0088810158471091</v>
      </c>
      <c r="AZ92" s="2">
        <f t="shared" si="153"/>
        <v>65.835275706140649</v>
      </c>
      <c r="BA92" s="2">
        <f t="shared" si="154"/>
        <v>78.906104330263403</v>
      </c>
      <c r="BB92" s="2">
        <f t="shared" si="155"/>
        <v>90.190656302424685</v>
      </c>
      <c r="BC92" s="2">
        <f t="shared" si="156"/>
        <v>101.44443888137876</v>
      </c>
      <c r="BD92" s="2">
        <f t="shared" si="157"/>
        <v>109.36794807738326</v>
      </c>
      <c r="BE92" s="2">
        <f t="shared" si="158"/>
        <v>116.42273618493732</v>
      </c>
      <c r="BF92" s="2">
        <f t="shared" si="159"/>
        <v>122.40645570755726</v>
      </c>
      <c r="BG92" s="2">
        <f t="shared" si="160"/>
        <v>124.64620694841517</v>
      </c>
      <c r="BH92" s="2">
        <f t="shared" si="161"/>
        <v>124.39847510458191</v>
      </c>
      <c r="BI92" s="2">
        <f t="shared" si="162"/>
        <v>125.04225284272002</v>
      </c>
      <c r="BJ92" s="2">
        <f t="shared" si="163"/>
        <v>133.44380186364418</v>
      </c>
      <c r="BK92" s="2">
        <f t="shared" si="164"/>
        <v>122.7524848073861</v>
      </c>
      <c r="BL92" s="2">
        <f t="shared" si="165"/>
        <v>114.04007916620372</v>
      </c>
      <c r="BM92" s="2">
        <f t="shared" si="166"/>
        <v>109.11409005272385</v>
      </c>
      <c r="BN92" s="2">
        <f t="shared" si="167"/>
        <v>107.35206641225436</v>
      </c>
      <c r="BP92" s="2" t="str">
        <f t="shared" si="168"/>
        <v/>
      </c>
      <c r="BQ92" s="2" t="str">
        <f t="shared" si="169"/>
        <v/>
      </c>
      <c r="BR92" s="2" t="str">
        <f t="shared" si="170"/>
        <v/>
      </c>
      <c r="BS92" s="2" t="str">
        <f t="shared" si="171"/>
        <v/>
      </c>
      <c r="BT92" s="2" t="str">
        <f t="shared" si="172"/>
        <v/>
      </c>
      <c r="BU92" s="2" t="str">
        <f t="shared" si="173"/>
        <v/>
      </c>
      <c r="BV92" s="2" t="str">
        <f t="shared" si="174"/>
        <v/>
      </c>
      <c r="BW92" s="2" t="str">
        <f t="shared" si="175"/>
        <v/>
      </c>
      <c r="BX92" s="2" t="str">
        <f t="shared" si="176"/>
        <v/>
      </c>
      <c r="BY92" s="2" t="str">
        <f t="shared" si="177"/>
        <v/>
      </c>
      <c r="BZ92" s="2" t="str">
        <f t="shared" si="178"/>
        <v/>
      </c>
      <c r="CA92" s="2" t="str">
        <f t="shared" si="179"/>
        <v/>
      </c>
      <c r="CB92" s="2" t="str">
        <f t="shared" si="180"/>
        <v/>
      </c>
      <c r="CC92" s="2" t="str">
        <f t="shared" si="181"/>
        <v/>
      </c>
      <c r="CD92" s="2" t="str">
        <f t="shared" si="182"/>
        <v/>
      </c>
      <c r="CF92" s="2" t="str">
        <f t="shared" si="183"/>
        <v/>
      </c>
      <c r="CG92" s="2" t="str">
        <f t="shared" si="184"/>
        <v/>
      </c>
      <c r="CH92" s="2" t="str">
        <f t="shared" si="185"/>
        <v/>
      </c>
      <c r="CI92" s="2" t="str">
        <f t="shared" si="186"/>
        <v/>
      </c>
      <c r="CJ92" s="2" t="str">
        <f t="shared" si="187"/>
        <v/>
      </c>
      <c r="CK92" s="2" t="str">
        <f t="shared" si="188"/>
        <v/>
      </c>
      <c r="CL92" s="2" t="str">
        <f t="shared" si="189"/>
        <v/>
      </c>
      <c r="CM92" s="2" t="str">
        <f t="shared" si="190"/>
        <v/>
      </c>
      <c r="CN92" s="2" t="str">
        <f t="shared" si="191"/>
        <v/>
      </c>
      <c r="CO92" s="2" t="str">
        <f t="shared" si="192"/>
        <v/>
      </c>
      <c r="CP92" s="2" t="str">
        <f t="shared" si="193"/>
        <v/>
      </c>
      <c r="CQ92" s="2" t="str">
        <f t="shared" si="194"/>
        <v/>
      </c>
      <c r="CR92" s="2" t="str">
        <f t="shared" si="195"/>
        <v/>
      </c>
      <c r="CS92" s="2" t="str">
        <f t="shared" si="196"/>
        <v/>
      </c>
      <c r="CT92" s="2" t="str">
        <f t="shared" si="197"/>
        <v/>
      </c>
      <c r="CV92" s="2">
        <f t="shared" si="198"/>
        <v>66.092032632058519</v>
      </c>
      <c r="CW92" s="2">
        <f t="shared" si="199"/>
        <v>79.013286921762059</v>
      </c>
      <c r="CX92" s="2">
        <f t="shared" si="200"/>
        <v>90.19482820625521</v>
      </c>
      <c r="CY92" s="2">
        <f t="shared" si="201"/>
        <v>101.36963353798342</v>
      </c>
      <c r="CZ92" s="2">
        <f t="shared" si="202"/>
        <v>109.23855012482734</v>
      </c>
      <c r="DA92" s="2">
        <f t="shared" si="203"/>
        <v>116.30707180248621</v>
      </c>
      <c r="DB92" s="2">
        <f t="shared" si="204"/>
        <v>122.22967672651939</v>
      </c>
      <c r="DC92" s="2">
        <f t="shared" si="205"/>
        <v>124.41849745952713</v>
      </c>
      <c r="DD92" s="2">
        <f t="shared" si="206"/>
        <v>124.30031982457797</v>
      </c>
      <c r="DE92" s="2">
        <f t="shared" si="207"/>
        <v>125.20315212194593</v>
      </c>
      <c r="DF92" s="2">
        <f t="shared" si="208"/>
        <v>133.3595751401308</v>
      </c>
      <c r="DG92" s="2">
        <f t="shared" si="209"/>
        <v>122.88253164916262</v>
      </c>
      <c r="DH92" s="2">
        <f t="shared" si="210"/>
        <v>114.32785858170766</v>
      </c>
      <c r="DI92" s="2">
        <f t="shared" si="211"/>
        <v>109.7961813849134</v>
      </c>
      <c r="DJ92" s="2">
        <f t="shared" si="212"/>
        <v>107.67232570105489</v>
      </c>
      <c r="DL92" s="2">
        <f t="shared" si="213"/>
        <v>63.500643067149475</v>
      </c>
      <c r="DM92" s="2">
        <f t="shared" si="214"/>
        <v>76.842561183208474</v>
      </c>
      <c r="DN92" s="2">
        <f t="shared" si="215"/>
        <v>90.135239423334212</v>
      </c>
      <c r="DO92" s="2">
        <f t="shared" si="216"/>
        <v>102.18126292959758</v>
      </c>
      <c r="DP92" s="2">
        <f t="shared" si="217"/>
        <v>110.60119222778835</v>
      </c>
      <c r="DQ92" s="2">
        <f t="shared" si="218"/>
        <v>117.64088933364926</v>
      </c>
      <c r="DR92" s="2">
        <f t="shared" si="219"/>
        <v>124.27112713854413</v>
      </c>
      <c r="DS92" s="2">
        <f t="shared" si="220"/>
        <v>126.81863968535616</v>
      </c>
      <c r="DT92" s="2">
        <f t="shared" si="221"/>
        <v>125.31239522921818</v>
      </c>
      <c r="DU92" s="2">
        <f t="shared" si="222"/>
        <v>123.62431996361404</v>
      </c>
      <c r="DV92" s="2">
        <f t="shared" si="223"/>
        <v>134.23410927462982</v>
      </c>
      <c r="DW92" s="2">
        <f t="shared" si="224"/>
        <v>121.41059956957568</v>
      </c>
      <c r="DX92" s="2">
        <f t="shared" si="225"/>
        <v>110.7556386307531</v>
      </c>
      <c r="DY92" s="2">
        <f t="shared" si="226"/>
        <v>101.75756443614304</v>
      </c>
      <c r="DZ92" s="2">
        <f t="shared" si="227"/>
        <v>103.24304629970121</v>
      </c>
      <c r="EB92" s="2">
        <f t="shared" si="228"/>
        <v>9.9080790242699932E-2</v>
      </c>
      <c r="EC92" s="2">
        <f t="shared" si="229"/>
        <v>4.9376385784265391E-2</v>
      </c>
      <c r="ED92" s="2">
        <f t="shared" si="230"/>
        <v>7.0011563015887027E-2</v>
      </c>
      <c r="EE92" s="2">
        <f t="shared" si="231"/>
        <v>9.2166873413209893E-2</v>
      </c>
      <c r="EF92" s="2">
        <f t="shared" si="232"/>
        <v>9.4961070316802329E-2</v>
      </c>
      <c r="EG92" s="2">
        <f t="shared" si="233"/>
        <v>8.6716795775094987E-2</v>
      </c>
      <c r="EH92" s="2">
        <f t="shared" si="234"/>
        <v>8.6594795541730399E-2</v>
      </c>
      <c r="EI92" s="2">
        <f t="shared" si="235"/>
        <v>9.4873331437425837E-2</v>
      </c>
      <c r="EJ92" s="2">
        <f t="shared" si="236"/>
        <v>9.6984157063711565E-2</v>
      </c>
      <c r="EK92" s="2">
        <f t="shared" si="237"/>
        <v>0.10191031287069019</v>
      </c>
      <c r="EL92" s="2">
        <f t="shared" si="238"/>
        <v>9.6310389944490191E-2</v>
      </c>
      <c r="EM92" s="2">
        <f t="shared" si="239"/>
        <v>8.8351115910879782E-2</v>
      </c>
      <c r="EN92" s="2">
        <f t="shared" si="240"/>
        <v>8.0560385266040327E-2</v>
      </c>
      <c r="EO92" s="2">
        <f t="shared" si="241"/>
        <v>8.4851826693133098E-2</v>
      </c>
      <c r="EP92" s="2">
        <f t="shared" si="242"/>
        <v>7.2305054565456245E-2</v>
      </c>
    </row>
    <row r="93" spans="2:146" x14ac:dyDescent="0.25">
      <c r="B93" s="2">
        <v>71</v>
      </c>
      <c r="C93" s="49">
        <v>75.796300000000002</v>
      </c>
      <c r="D93" s="49">
        <v>91.796300000000002</v>
      </c>
      <c r="E93" s="49">
        <v>94.148099999999999</v>
      </c>
      <c r="F93" s="49">
        <v>110.9259</v>
      </c>
      <c r="G93" s="49">
        <v>118.7593</v>
      </c>
      <c r="H93" s="49">
        <v>122.093</v>
      </c>
      <c r="I93" s="49">
        <v>129.62</v>
      </c>
      <c r="J93" s="49">
        <v>134.185</v>
      </c>
      <c r="K93" s="49">
        <v>133.18199999999999</v>
      </c>
      <c r="L93" s="49">
        <v>135.691</v>
      </c>
      <c r="M93" s="49">
        <v>145.48099999999999</v>
      </c>
      <c r="N93" s="49">
        <v>131.667</v>
      </c>
      <c r="O93" s="49">
        <v>121.2778</v>
      </c>
      <c r="P93" s="49">
        <v>114.4815</v>
      </c>
      <c r="Q93" s="49">
        <v>110.68519999999999</v>
      </c>
      <c r="T93" s="4">
        <f t="shared" si="123"/>
        <v>69.88085667619093</v>
      </c>
      <c r="U93" s="4">
        <f t="shared" si="124"/>
        <v>103.51136858347981</v>
      </c>
      <c r="V93" s="4">
        <f t="shared" si="125"/>
        <v>98.046247779570479</v>
      </c>
      <c r="W93" s="4">
        <f t="shared" si="126"/>
        <v>106.35962318595656</v>
      </c>
      <c r="X93" s="4">
        <f t="shared" si="127"/>
        <v>114.76446234374698</v>
      </c>
      <c r="Y93" s="4">
        <f t="shared" si="128"/>
        <v>118.45907209086991</v>
      </c>
      <c r="Z93" s="4">
        <f t="shared" si="129"/>
        <v>124.52220325037285</v>
      </c>
      <c r="AA93" s="4">
        <f t="shared" si="130"/>
        <v>128.02596548297592</v>
      </c>
      <c r="AB93" s="4">
        <f t="shared" si="131"/>
        <v>127.22482413611695</v>
      </c>
      <c r="AC93" s="4">
        <f t="shared" si="132"/>
        <v>131.05068610964369</v>
      </c>
      <c r="AD93" s="4">
        <f t="shared" si="133"/>
        <v>141.50537119570637</v>
      </c>
      <c r="AE93" s="4">
        <f t="shared" si="134"/>
        <v>127.84620634373097</v>
      </c>
      <c r="AF93" s="4">
        <f t="shared" si="135"/>
        <v>117.83573133591302</v>
      </c>
      <c r="AG93" s="4">
        <f t="shared" si="136"/>
        <v>115.73457045849358</v>
      </c>
      <c r="AH93" s="4">
        <f t="shared" si="137"/>
        <v>114.90811023021821</v>
      </c>
      <c r="AJ93" s="4">
        <f t="shared" si="138"/>
        <v>5.9154433238090718</v>
      </c>
      <c r="AK93" s="4">
        <f t="shared" si="139"/>
        <v>-11.715068583479805</v>
      </c>
      <c r="AL93" s="4">
        <f t="shared" si="140"/>
        <v>-3.8981477795704791</v>
      </c>
      <c r="AM93" s="4">
        <f t="shared" si="141"/>
        <v>4.5662768140434338</v>
      </c>
      <c r="AN93" s="4">
        <f t="shared" si="142"/>
        <v>3.9948376562530115</v>
      </c>
      <c r="AO93" s="4">
        <f t="shared" si="143"/>
        <v>3.6339279091300938</v>
      </c>
      <c r="AP93" s="4">
        <f t="shared" si="144"/>
        <v>5.0977967496271503</v>
      </c>
      <c r="AQ93" s="4">
        <f t="shared" si="145"/>
        <v>6.1590345170240823</v>
      </c>
      <c r="AR93" s="4">
        <f t="shared" si="146"/>
        <v>5.9571758638830374</v>
      </c>
      <c r="AS93" s="4">
        <f t="shared" si="147"/>
        <v>4.6403138903563104</v>
      </c>
      <c r="AT93" s="4">
        <f t="shared" si="148"/>
        <v>3.9756288042936205</v>
      </c>
      <c r="AU93" s="4">
        <f t="shared" si="149"/>
        <v>3.8207936562690321</v>
      </c>
      <c r="AV93" s="4">
        <f t="shared" si="150"/>
        <v>3.4420686640869746</v>
      </c>
      <c r="AW93" s="4">
        <f t="shared" si="151"/>
        <v>-1.2530704584935819</v>
      </c>
      <c r="AX93" s="4">
        <f t="shared" si="152"/>
        <v>-4.2229102302182184</v>
      </c>
      <c r="AZ93" s="2">
        <f t="shared" si="153"/>
        <v>65.809232292745762</v>
      </c>
      <c r="BA93" s="2">
        <f t="shared" si="154"/>
        <v>78.869047216879665</v>
      </c>
      <c r="BB93" s="2">
        <f t="shared" si="155"/>
        <v>90.153510940182898</v>
      </c>
      <c r="BC93" s="2">
        <f t="shared" si="156"/>
        <v>101.40863409068841</v>
      </c>
      <c r="BD93" s="2">
        <f t="shared" si="157"/>
        <v>109.34426090332735</v>
      </c>
      <c r="BE93" s="2">
        <f t="shared" si="158"/>
        <v>116.40724588182255</v>
      </c>
      <c r="BF93" s="2">
        <f t="shared" si="159"/>
        <v>122.38779036644574</v>
      </c>
      <c r="BG93" s="2">
        <f t="shared" si="160"/>
        <v>124.62482244880907</v>
      </c>
      <c r="BH93" s="2">
        <f t="shared" si="161"/>
        <v>124.33967501509963</v>
      </c>
      <c r="BI93" s="2">
        <f t="shared" si="162"/>
        <v>124.93539115366264</v>
      </c>
      <c r="BJ93" s="2">
        <f t="shared" si="163"/>
        <v>133.45814878504498</v>
      </c>
      <c r="BK93" s="2">
        <f t="shared" si="164"/>
        <v>122.68021176761111</v>
      </c>
      <c r="BL93" s="2">
        <f t="shared" si="165"/>
        <v>113.89789451133103</v>
      </c>
      <c r="BM93" s="2">
        <f t="shared" si="166"/>
        <v>108.95672860533364</v>
      </c>
      <c r="BN93" s="2">
        <f t="shared" si="167"/>
        <v>107.18038568545749</v>
      </c>
      <c r="BP93" s="2" t="str">
        <f t="shared" si="168"/>
        <v/>
      </c>
      <c r="BQ93" s="2" t="str">
        <f t="shared" si="169"/>
        <v/>
      </c>
      <c r="BR93" s="2" t="str">
        <f t="shared" si="170"/>
        <v/>
      </c>
      <c r="BS93" s="2" t="str">
        <f t="shared" si="171"/>
        <v/>
      </c>
      <c r="BT93" s="2" t="str">
        <f t="shared" si="172"/>
        <v/>
      </c>
      <c r="BU93" s="2" t="str">
        <f t="shared" si="173"/>
        <v/>
      </c>
      <c r="BV93" s="2" t="str">
        <f t="shared" si="174"/>
        <v/>
      </c>
      <c r="BW93" s="2" t="str">
        <f t="shared" si="175"/>
        <v/>
      </c>
      <c r="BX93" s="2" t="str">
        <f t="shared" si="176"/>
        <v/>
      </c>
      <c r="BY93" s="2" t="str">
        <f t="shared" si="177"/>
        <v/>
      </c>
      <c r="BZ93" s="2" t="str">
        <f t="shared" si="178"/>
        <v/>
      </c>
      <c r="CA93" s="2" t="str">
        <f t="shared" si="179"/>
        <v/>
      </c>
      <c r="CB93" s="2" t="str">
        <f t="shared" si="180"/>
        <v/>
      </c>
      <c r="CC93" s="2" t="str">
        <f t="shared" si="181"/>
        <v/>
      </c>
      <c r="CD93" s="2" t="str">
        <f t="shared" si="182"/>
        <v/>
      </c>
      <c r="CF93" s="2" t="str">
        <f t="shared" si="183"/>
        <v/>
      </c>
      <c r="CG93" s="2" t="str">
        <f t="shared" si="184"/>
        <v/>
      </c>
      <c r="CH93" s="2" t="str">
        <f t="shared" si="185"/>
        <v/>
      </c>
      <c r="CI93" s="2" t="str">
        <f t="shared" si="186"/>
        <v/>
      </c>
      <c r="CJ93" s="2" t="str">
        <f t="shared" si="187"/>
        <v/>
      </c>
      <c r="CK93" s="2" t="str">
        <f t="shared" si="188"/>
        <v/>
      </c>
      <c r="CL93" s="2" t="str">
        <f t="shared" si="189"/>
        <v/>
      </c>
      <c r="CM93" s="2" t="str">
        <f t="shared" si="190"/>
        <v/>
      </c>
      <c r="CN93" s="2" t="str">
        <f t="shared" si="191"/>
        <v/>
      </c>
      <c r="CO93" s="2" t="str">
        <f t="shared" si="192"/>
        <v/>
      </c>
      <c r="CP93" s="2" t="str">
        <f t="shared" si="193"/>
        <v/>
      </c>
      <c r="CQ93" s="2" t="str">
        <f t="shared" si="194"/>
        <v/>
      </c>
      <c r="CR93" s="2" t="str">
        <f t="shared" si="195"/>
        <v/>
      </c>
      <c r="CS93" s="2" t="str">
        <f t="shared" si="196"/>
        <v/>
      </c>
      <c r="CT93" s="2" t="str">
        <f t="shared" si="197"/>
        <v/>
      </c>
      <c r="CV93" s="2">
        <f t="shared" si="198"/>
        <v>66.087598686929866</v>
      </c>
      <c r="CW93" s="2">
        <f t="shared" si="199"/>
        <v>78.985856194369291</v>
      </c>
      <c r="CX93" s="2">
        <f t="shared" si="200"/>
        <v>90.159828907651288</v>
      </c>
      <c r="CY93" s="2">
        <f t="shared" si="201"/>
        <v>101.33261952451657</v>
      </c>
      <c r="CZ93" s="2">
        <f t="shared" si="202"/>
        <v>109.20916946823203</v>
      </c>
      <c r="DA93" s="2">
        <f t="shared" si="203"/>
        <v>116.28744757251384</v>
      </c>
      <c r="DB93" s="2">
        <f t="shared" si="204"/>
        <v>122.2043045234807</v>
      </c>
      <c r="DC93" s="2">
        <f t="shared" si="205"/>
        <v>124.38465322036595</v>
      </c>
      <c r="DD93" s="2">
        <f t="shared" si="206"/>
        <v>124.23467415402445</v>
      </c>
      <c r="DE93" s="2">
        <f t="shared" si="207"/>
        <v>125.10748724038373</v>
      </c>
      <c r="DF93" s="2">
        <f t="shared" si="208"/>
        <v>133.38416145736022</v>
      </c>
      <c r="DG93" s="2">
        <f t="shared" si="209"/>
        <v>122.82321487368718</v>
      </c>
      <c r="DH93" s="2">
        <f t="shared" si="210"/>
        <v>114.20433188971123</v>
      </c>
      <c r="DI93" s="2">
        <f t="shared" si="211"/>
        <v>109.68672612081915</v>
      </c>
      <c r="DJ93" s="2">
        <f t="shared" si="212"/>
        <v>107.51990066429991</v>
      </c>
      <c r="DL93" s="2">
        <f t="shared" si="213"/>
        <v>63.500821004734021</v>
      </c>
      <c r="DM93" s="2">
        <f t="shared" si="214"/>
        <v>76.818047865766829</v>
      </c>
      <c r="DN93" s="2">
        <f t="shared" si="215"/>
        <v>90.076971521273734</v>
      </c>
      <c r="DO93" s="2">
        <f t="shared" si="216"/>
        <v>102.09148830195998</v>
      </c>
      <c r="DP93" s="2">
        <f t="shared" si="217"/>
        <v>110.51848090758197</v>
      </c>
      <c r="DQ93" s="2">
        <f t="shared" si="218"/>
        <v>117.55792157103235</v>
      </c>
      <c r="DR93" s="2">
        <f t="shared" si="219"/>
        <v>124.15291043274071</v>
      </c>
      <c r="DS93" s="2">
        <f t="shared" si="220"/>
        <v>126.71451585839519</v>
      </c>
      <c r="DT93" s="2">
        <f t="shared" si="221"/>
        <v>125.23131068670344</v>
      </c>
      <c r="DU93" s="2">
        <f t="shared" si="222"/>
        <v>123.55223068054408</v>
      </c>
      <c r="DV93" s="2">
        <f t="shared" si="223"/>
        <v>134.09129423381026</v>
      </c>
      <c r="DW93" s="2">
        <f t="shared" si="224"/>
        <v>121.33447215562137</v>
      </c>
      <c r="DX93" s="2">
        <f t="shared" si="225"/>
        <v>110.70824168463766</v>
      </c>
      <c r="DY93" s="2">
        <f t="shared" si="226"/>
        <v>101.77627958864463</v>
      </c>
      <c r="DZ93" s="2">
        <f t="shared" si="227"/>
        <v>103.20759694323142</v>
      </c>
      <c r="EB93" s="2">
        <f t="shared" si="228"/>
        <v>0.10761125554005954</v>
      </c>
      <c r="EC93" s="2">
        <f t="shared" si="229"/>
        <v>5.3883443452273E-2</v>
      </c>
      <c r="ED93" s="2">
        <f t="shared" si="230"/>
        <v>7.6251107409919028E-2</v>
      </c>
      <c r="EE93" s="2">
        <f t="shared" si="231"/>
        <v>0.10016826153780843</v>
      </c>
      <c r="EF93" s="2">
        <f t="shared" si="232"/>
        <v>0.1031774649142186</v>
      </c>
      <c r="EG93" s="2">
        <f t="shared" si="233"/>
        <v>9.4294184255947308E-2</v>
      </c>
      <c r="EH93" s="2">
        <f t="shared" si="234"/>
        <v>9.4162622669410556E-2</v>
      </c>
      <c r="EI93" s="2">
        <f t="shared" si="235"/>
        <v>0.10308299919615177</v>
      </c>
      <c r="EJ93" s="2">
        <f t="shared" si="236"/>
        <v>0.1053552199144729</v>
      </c>
      <c r="EK93" s="2">
        <f t="shared" si="237"/>
        <v>0.11065446767114222</v>
      </c>
      <c r="EL93" s="2">
        <f t="shared" si="238"/>
        <v>0.10463003575680271</v>
      </c>
      <c r="EM93" s="2">
        <f t="shared" si="239"/>
        <v>9.6056292561990414E-2</v>
      </c>
      <c r="EN93" s="2">
        <f t="shared" si="240"/>
        <v>8.7651450736452946E-2</v>
      </c>
      <c r="EO93" s="2">
        <f t="shared" si="241"/>
        <v>9.2282719125444529E-2</v>
      </c>
      <c r="EP93" s="2">
        <f t="shared" si="242"/>
        <v>7.8731694426729837E-2</v>
      </c>
    </row>
    <row r="94" spans="2:146" x14ac:dyDescent="0.25">
      <c r="B94" s="2">
        <v>72</v>
      </c>
      <c r="C94" s="49">
        <v>77.574100000000001</v>
      </c>
      <c r="D94" s="49">
        <v>83.166700000000006</v>
      </c>
      <c r="E94" s="49">
        <v>95.462999999999994</v>
      </c>
      <c r="F94" s="49">
        <v>115.66670000000001</v>
      </c>
      <c r="G94" s="49">
        <v>125.2222</v>
      </c>
      <c r="H94" s="49">
        <v>125.01900000000001</v>
      </c>
      <c r="I94" s="49">
        <v>132</v>
      </c>
      <c r="J94" s="49">
        <v>137.27799999999999</v>
      </c>
      <c r="K94" s="49">
        <v>135.90899999999999</v>
      </c>
      <c r="L94" s="49">
        <v>141.85499999999999</v>
      </c>
      <c r="M94" s="49">
        <v>152.24100000000001</v>
      </c>
      <c r="N94" s="49">
        <v>136.57400000000001</v>
      </c>
      <c r="O94" s="49">
        <v>123.53700000000001</v>
      </c>
      <c r="P94" s="49">
        <v>116.2037</v>
      </c>
      <c r="Q94" s="49">
        <v>112.46299999999999</v>
      </c>
      <c r="T94" s="4">
        <f t="shared" si="123"/>
        <v>71.468195984000118</v>
      </c>
      <c r="U94" s="4">
        <f t="shared" si="124"/>
        <v>97.036405419707634</v>
      </c>
      <c r="V94" s="4">
        <f t="shared" si="125"/>
        <v>95.761043097555529</v>
      </c>
      <c r="W94" s="4">
        <f t="shared" si="126"/>
        <v>110.60708208384258</v>
      </c>
      <c r="X94" s="4">
        <f t="shared" si="127"/>
        <v>120.04914956184496</v>
      </c>
      <c r="Y94" s="4">
        <f t="shared" si="128"/>
        <v>120.79667853195195</v>
      </c>
      <c r="Z94" s="4">
        <f t="shared" si="129"/>
        <v>126.54467633253088</v>
      </c>
      <c r="AA94" s="4">
        <f t="shared" si="130"/>
        <v>131.75556105245013</v>
      </c>
      <c r="AB94" s="4">
        <f t="shared" si="131"/>
        <v>130.45523587651277</v>
      </c>
      <c r="AC94" s="4">
        <f t="shared" si="132"/>
        <v>136.71766080140196</v>
      </c>
      <c r="AD94" s="4">
        <f t="shared" si="133"/>
        <v>147.39546328731626</v>
      </c>
      <c r="AE94" s="4">
        <f t="shared" si="134"/>
        <v>131.79806885722888</v>
      </c>
      <c r="AF94" s="4">
        <f t="shared" si="135"/>
        <v>119.08833725683209</v>
      </c>
      <c r="AG94" s="4">
        <f t="shared" si="136"/>
        <v>113.88417539817772</v>
      </c>
      <c r="AH94" s="4">
        <f t="shared" si="137"/>
        <v>112.12315478454681</v>
      </c>
      <c r="AJ94" s="4">
        <f t="shared" si="138"/>
        <v>6.105904015999883</v>
      </c>
      <c r="AK94" s="4">
        <f t="shared" si="139"/>
        <v>-13.869705419707628</v>
      </c>
      <c r="AL94" s="4">
        <f t="shared" si="140"/>
        <v>-0.29804309755553504</v>
      </c>
      <c r="AM94" s="4">
        <f t="shared" si="141"/>
        <v>5.0596179161574213</v>
      </c>
      <c r="AN94" s="4">
        <f t="shared" si="142"/>
        <v>5.1730504381550446</v>
      </c>
      <c r="AO94" s="4">
        <f t="shared" si="143"/>
        <v>4.222321468048051</v>
      </c>
      <c r="AP94" s="4">
        <f t="shared" si="144"/>
        <v>5.4553236674691163</v>
      </c>
      <c r="AQ94" s="4">
        <f t="shared" si="145"/>
        <v>5.5224389475498583</v>
      </c>
      <c r="AR94" s="4">
        <f t="shared" si="146"/>
        <v>5.4537641234872183</v>
      </c>
      <c r="AS94" s="4">
        <f t="shared" si="147"/>
        <v>5.1373391985980277</v>
      </c>
      <c r="AT94" s="4">
        <f t="shared" si="148"/>
        <v>4.845536712683753</v>
      </c>
      <c r="AU94" s="4">
        <f t="shared" si="149"/>
        <v>4.7759311427711282</v>
      </c>
      <c r="AV94" s="4">
        <f t="shared" si="150"/>
        <v>4.4486627431679153</v>
      </c>
      <c r="AW94" s="4">
        <f t="shared" si="151"/>
        <v>2.3195246018222804</v>
      </c>
      <c r="AX94" s="4">
        <f t="shared" si="152"/>
        <v>0.33984521545318103</v>
      </c>
      <c r="AZ94" s="2">
        <f t="shared" si="153"/>
        <v>65.781616943147469</v>
      </c>
      <c r="BA94" s="2">
        <f t="shared" si="154"/>
        <v>78.831180827630746</v>
      </c>
      <c r="BB94" s="2">
        <f t="shared" si="155"/>
        <v>90.116021459362656</v>
      </c>
      <c r="BC94" s="2">
        <f t="shared" si="156"/>
        <v>101.37241669767326</v>
      </c>
      <c r="BD94" s="2">
        <f t="shared" si="157"/>
        <v>109.32047973822853</v>
      </c>
      <c r="BE94" s="2">
        <f t="shared" si="158"/>
        <v>116.39150521751876</v>
      </c>
      <c r="BF94" s="2">
        <f t="shared" si="159"/>
        <v>122.36880963871496</v>
      </c>
      <c r="BG94" s="2">
        <f t="shared" si="160"/>
        <v>124.60369074859847</v>
      </c>
      <c r="BH94" s="2">
        <f t="shared" si="161"/>
        <v>124.28123561699499</v>
      </c>
      <c r="BI94" s="2">
        <f t="shared" si="162"/>
        <v>124.82794619913712</v>
      </c>
      <c r="BJ94" s="2">
        <f t="shared" si="163"/>
        <v>133.4700494098291</v>
      </c>
      <c r="BK94" s="2">
        <f t="shared" si="164"/>
        <v>122.60678378436972</v>
      </c>
      <c r="BL94" s="2">
        <f t="shared" si="165"/>
        <v>113.75487616799175</v>
      </c>
      <c r="BM94" s="2">
        <f t="shared" si="166"/>
        <v>108.79676262392124</v>
      </c>
      <c r="BN94" s="2">
        <f t="shared" si="167"/>
        <v>107.00803336864085</v>
      </c>
      <c r="BP94" s="2" t="str">
        <f t="shared" si="168"/>
        <v/>
      </c>
      <c r="BQ94" s="2" t="str">
        <f t="shared" si="169"/>
        <v/>
      </c>
      <c r="BR94" s="2" t="str">
        <f t="shared" si="170"/>
        <v/>
      </c>
      <c r="BS94" s="2" t="str">
        <f t="shared" si="171"/>
        <v/>
      </c>
      <c r="BT94" s="2" t="str">
        <f t="shared" si="172"/>
        <v/>
      </c>
      <c r="BU94" s="2" t="str">
        <f t="shared" si="173"/>
        <v/>
      </c>
      <c r="BV94" s="2" t="str">
        <f t="shared" si="174"/>
        <v/>
      </c>
      <c r="BW94" s="2" t="str">
        <f t="shared" si="175"/>
        <v/>
      </c>
      <c r="BX94" s="2" t="str">
        <f t="shared" si="176"/>
        <v/>
      </c>
      <c r="BY94" s="2" t="str">
        <f t="shared" si="177"/>
        <v/>
      </c>
      <c r="BZ94" s="2" t="str">
        <f t="shared" si="178"/>
        <v/>
      </c>
      <c r="CA94" s="2" t="str">
        <f t="shared" si="179"/>
        <v/>
      </c>
      <c r="CB94" s="2" t="str">
        <f t="shared" si="180"/>
        <v/>
      </c>
      <c r="CC94" s="2" t="str">
        <f t="shared" si="181"/>
        <v/>
      </c>
      <c r="CD94" s="2" t="str">
        <f t="shared" si="182"/>
        <v/>
      </c>
      <c r="CF94" s="2" t="str">
        <f t="shared" si="183"/>
        <v/>
      </c>
      <c r="CG94" s="2" t="str">
        <f t="shared" si="184"/>
        <v/>
      </c>
      <c r="CH94" s="2" t="str">
        <f t="shared" si="185"/>
        <v/>
      </c>
      <c r="CI94" s="2" t="str">
        <f t="shared" si="186"/>
        <v/>
      </c>
      <c r="CJ94" s="2" t="str">
        <f t="shared" si="187"/>
        <v/>
      </c>
      <c r="CK94" s="2" t="str">
        <f t="shared" si="188"/>
        <v/>
      </c>
      <c r="CL94" s="2" t="str">
        <f t="shared" si="189"/>
        <v/>
      </c>
      <c r="CM94" s="2" t="str">
        <f t="shared" si="190"/>
        <v/>
      </c>
      <c r="CN94" s="2" t="str">
        <f t="shared" si="191"/>
        <v/>
      </c>
      <c r="CO94" s="2" t="str">
        <f t="shared" si="192"/>
        <v/>
      </c>
      <c r="CP94" s="2" t="str">
        <f t="shared" si="193"/>
        <v/>
      </c>
      <c r="CQ94" s="2" t="str">
        <f t="shared" si="194"/>
        <v/>
      </c>
      <c r="CR94" s="2" t="str">
        <f t="shared" si="195"/>
        <v/>
      </c>
      <c r="CS94" s="2" t="str">
        <f t="shared" si="196"/>
        <v/>
      </c>
      <c r="CT94" s="2" t="str">
        <f t="shared" si="197"/>
        <v/>
      </c>
      <c r="CV94" s="2">
        <f t="shared" si="198"/>
        <v>66.083164741801212</v>
      </c>
      <c r="CW94" s="2">
        <f t="shared" si="199"/>
        <v>78.958425466976536</v>
      </c>
      <c r="CX94" s="2">
        <f t="shared" si="200"/>
        <v>90.124829609047367</v>
      </c>
      <c r="CY94" s="2">
        <f t="shared" si="201"/>
        <v>101.29560551104973</v>
      </c>
      <c r="CZ94" s="2">
        <f t="shared" si="202"/>
        <v>109.17978881163673</v>
      </c>
      <c r="DA94" s="2">
        <f t="shared" si="203"/>
        <v>116.26782334254146</v>
      </c>
      <c r="DB94" s="2">
        <f t="shared" si="204"/>
        <v>122.17893232044203</v>
      </c>
      <c r="DC94" s="2">
        <f t="shared" si="205"/>
        <v>124.35080898120478</v>
      </c>
      <c r="DD94" s="2">
        <f t="shared" si="206"/>
        <v>124.16902848347092</v>
      </c>
      <c r="DE94" s="2">
        <f t="shared" si="207"/>
        <v>125.01182235882153</v>
      </c>
      <c r="DF94" s="2">
        <f t="shared" si="208"/>
        <v>133.40874777458961</v>
      </c>
      <c r="DG94" s="2">
        <f t="shared" si="209"/>
        <v>122.76389809821173</v>
      </c>
      <c r="DH94" s="2">
        <f t="shared" si="210"/>
        <v>114.08080519771481</v>
      </c>
      <c r="DI94" s="2">
        <f t="shared" si="211"/>
        <v>109.57727085672489</v>
      </c>
      <c r="DJ94" s="2">
        <f t="shared" si="212"/>
        <v>107.36747562754491</v>
      </c>
      <c r="DL94" s="2">
        <f t="shared" si="213"/>
        <v>63.500998942318567</v>
      </c>
      <c r="DM94" s="2">
        <f t="shared" si="214"/>
        <v>76.793534548325184</v>
      </c>
      <c r="DN94" s="2">
        <f t="shared" si="215"/>
        <v>90.018703619213255</v>
      </c>
      <c r="DO94" s="2">
        <f t="shared" si="216"/>
        <v>102.00171367432239</v>
      </c>
      <c r="DP94" s="2">
        <f t="shared" si="217"/>
        <v>110.4357695873756</v>
      </c>
      <c r="DQ94" s="2">
        <f t="shared" si="218"/>
        <v>117.47495380841545</v>
      </c>
      <c r="DR94" s="2">
        <f t="shared" si="219"/>
        <v>124.03469372693729</v>
      </c>
      <c r="DS94" s="2">
        <f t="shared" si="220"/>
        <v>126.61039203143423</v>
      </c>
      <c r="DT94" s="2">
        <f t="shared" si="221"/>
        <v>125.15022614418869</v>
      </c>
      <c r="DU94" s="2">
        <f t="shared" si="222"/>
        <v>123.48014139747413</v>
      </c>
      <c r="DV94" s="2">
        <f t="shared" si="223"/>
        <v>133.94847919299067</v>
      </c>
      <c r="DW94" s="2">
        <f t="shared" si="224"/>
        <v>121.25834474166706</v>
      </c>
      <c r="DX94" s="2">
        <f t="shared" si="225"/>
        <v>110.66084473852223</v>
      </c>
      <c r="DY94" s="2">
        <f t="shared" si="226"/>
        <v>101.79499474114623</v>
      </c>
      <c r="DZ94" s="2">
        <f t="shared" si="227"/>
        <v>103.17214758676165</v>
      </c>
      <c r="EB94" s="2">
        <f t="shared" si="228"/>
        <v>0.11678095911352987</v>
      </c>
      <c r="EC94" s="2">
        <f t="shared" si="229"/>
        <v>5.8776466864693594E-2</v>
      </c>
      <c r="ED94" s="2">
        <f t="shared" si="230"/>
        <v>8.2997102768793546E-2</v>
      </c>
      <c r="EE94" s="2">
        <f t="shared" si="231"/>
        <v>0.10878104887999109</v>
      </c>
      <c r="EF94" s="2">
        <f t="shared" si="232"/>
        <v>0.1120167834647301</v>
      </c>
      <c r="EG94" s="2">
        <f t="shared" si="233"/>
        <v>0.1024594097107341</v>
      </c>
      <c r="EH94" s="2">
        <f t="shared" si="234"/>
        <v>0.10231774279191203</v>
      </c>
      <c r="EI94" s="2">
        <f t="shared" si="235"/>
        <v>0.11191523470138041</v>
      </c>
      <c r="EJ94" s="2">
        <f t="shared" si="236"/>
        <v>0.11435731862831282</v>
      </c>
      <c r="EK94" s="2">
        <f t="shared" si="237"/>
        <v>0.12004860302151889</v>
      </c>
      <c r="EL94" s="2">
        <f t="shared" si="238"/>
        <v>0.11357803742664116</v>
      </c>
      <c r="EM94" s="2">
        <f t="shared" si="239"/>
        <v>0.10435652324046148</v>
      </c>
      <c r="EN94" s="2">
        <f t="shared" si="240"/>
        <v>9.5301987731168672E-2</v>
      </c>
      <c r="EO94" s="2">
        <f t="shared" si="241"/>
        <v>0.10029305324199565</v>
      </c>
      <c r="EP94" s="2">
        <f t="shared" si="242"/>
        <v>8.5676794617696464E-2</v>
      </c>
    </row>
    <row r="95" spans="2:146" x14ac:dyDescent="0.25">
      <c r="B95" s="2">
        <v>73</v>
      </c>
      <c r="C95" s="49">
        <v>80.870400000000004</v>
      </c>
      <c r="D95" s="49">
        <v>82.148099999999999</v>
      </c>
      <c r="E95" s="49">
        <v>96.962999999999994</v>
      </c>
      <c r="F95" s="49">
        <v>121.3519</v>
      </c>
      <c r="G95" s="49">
        <v>132.96299999999999</v>
      </c>
      <c r="H95" s="49">
        <v>130</v>
      </c>
      <c r="I95" s="49">
        <v>136.80000000000001</v>
      </c>
      <c r="J95" s="49">
        <v>143.167</v>
      </c>
      <c r="K95" s="49">
        <v>141.309</v>
      </c>
      <c r="L95" s="49">
        <v>148.05500000000001</v>
      </c>
      <c r="M95" s="49">
        <v>158.44399999999999</v>
      </c>
      <c r="N95" s="49">
        <v>142.20400000000001</v>
      </c>
      <c r="O95" s="49">
        <v>127.2037</v>
      </c>
      <c r="P95" s="49">
        <v>117.9815</v>
      </c>
      <c r="Q95" s="49">
        <v>113.4074</v>
      </c>
      <c r="T95" s="4">
        <f t="shared" si="123"/>
        <v>74.312879314712617</v>
      </c>
      <c r="U95" s="4">
        <f t="shared" si="124"/>
        <v>91.813372186714076</v>
      </c>
      <c r="V95" s="4">
        <f t="shared" si="125"/>
        <v>95.116238676635106</v>
      </c>
      <c r="W95" s="4">
        <f t="shared" si="126"/>
        <v>117.4645130546829</v>
      </c>
      <c r="X95" s="4">
        <f t="shared" si="127"/>
        <v>128.46364346798734</v>
      </c>
      <c r="Y95" s="4">
        <f t="shared" si="128"/>
        <v>125.71416865684773</v>
      </c>
      <c r="Z95" s="4">
        <f t="shared" si="129"/>
        <v>131.07719715443969</v>
      </c>
      <c r="AA95" s="4">
        <f t="shared" si="130"/>
        <v>138.58182873027235</v>
      </c>
      <c r="AB95" s="4">
        <f t="shared" si="131"/>
        <v>136.81022547790735</v>
      </c>
      <c r="AC95" s="4">
        <f t="shared" si="132"/>
        <v>145.74671198554034</v>
      </c>
      <c r="AD95" s="4">
        <f t="shared" si="133"/>
        <v>155.91578177608466</v>
      </c>
      <c r="AE95" s="4">
        <f t="shared" si="134"/>
        <v>138.43653012403078</v>
      </c>
      <c r="AF95" s="4">
        <f t="shared" si="135"/>
        <v>122.34890061100236</v>
      </c>
      <c r="AG95" s="4">
        <f t="shared" si="136"/>
        <v>113.78021938897547</v>
      </c>
      <c r="AH95" s="4">
        <f t="shared" si="137"/>
        <v>110.99085082229148</v>
      </c>
      <c r="AJ95" s="4">
        <f t="shared" si="138"/>
        <v>6.5575206852873862</v>
      </c>
      <c r="AK95" s="4">
        <f t="shared" si="139"/>
        <v>-9.665272186714077</v>
      </c>
      <c r="AL95" s="4">
        <f t="shared" si="140"/>
        <v>1.8467613233648876</v>
      </c>
      <c r="AM95" s="4">
        <f t="shared" si="141"/>
        <v>3.8873869453171039</v>
      </c>
      <c r="AN95" s="4">
        <f t="shared" si="142"/>
        <v>4.499356532012655</v>
      </c>
      <c r="AO95" s="4">
        <f t="shared" si="143"/>
        <v>4.2858313431522674</v>
      </c>
      <c r="AP95" s="4">
        <f t="shared" si="144"/>
        <v>5.7228028455603237</v>
      </c>
      <c r="AQ95" s="4">
        <f t="shared" si="145"/>
        <v>4.5851712697276525</v>
      </c>
      <c r="AR95" s="4">
        <f t="shared" si="146"/>
        <v>4.4987745220926456</v>
      </c>
      <c r="AS95" s="4">
        <f t="shared" si="147"/>
        <v>2.3082880144596629</v>
      </c>
      <c r="AT95" s="4">
        <f t="shared" si="148"/>
        <v>2.5282182239153315</v>
      </c>
      <c r="AU95" s="4">
        <f t="shared" si="149"/>
        <v>3.7674698759692262</v>
      </c>
      <c r="AV95" s="4">
        <f t="shared" si="150"/>
        <v>4.854799388997634</v>
      </c>
      <c r="AW95" s="4">
        <f t="shared" si="151"/>
        <v>4.2012806110245293</v>
      </c>
      <c r="AX95" s="4">
        <f t="shared" si="152"/>
        <v>2.416549177708518</v>
      </c>
      <c r="AZ95" s="2">
        <f t="shared" si="153"/>
        <v>65.752357934749341</v>
      </c>
      <c r="BA95" s="2">
        <f t="shared" si="154"/>
        <v>78.792447438523993</v>
      </c>
      <c r="BB95" s="2">
        <f t="shared" si="155"/>
        <v>90.078148360598632</v>
      </c>
      <c r="BC95" s="2">
        <f t="shared" si="156"/>
        <v>101.33571084388302</v>
      </c>
      <c r="BD95" s="2">
        <f t="shared" si="157"/>
        <v>109.29654309888046</v>
      </c>
      <c r="BE95" s="2">
        <f t="shared" si="158"/>
        <v>116.37543950975673</v>
      </c>
      <c r="BF95" s="2">
        <f t="shared" si="159"/>
        <v>122.34940701952019</v>
      </c>
      <c r="BG95" s="2">
        <f t="shared" si="160"/>
        <v>124.58275010862427</v>
      </c>
      <c r="BH95" s="2">
        <f t="shared" si="161"/>
        <v>124.22315812384562</v>
      </c>
      <c r="BI95" s="2">
        <f t="shared" si="162"/>
        <v>124.71991741598444</v>
      </c>
      <c r="BJ95" s="2">
        <f t="shared" si="163"/>
        <v>133.47919994025227</v>
      </c>
      <c r="BK95" s="2">
        <f t="shared" si="164"/>
        <v>122.53212169761601</v>
      </c>
      <c r="BL95" s="2">
        <f t="shared" si="165"/>
        <v>113.61104320959798</v>
      </c>
      <c r="BM95" s="2">
        <f t="shared" si="166"/>
        <v>108.63416658988538</v>
      </c>
      <c r="BN95" s="2">
        <f t="shared" si="167"/>
        <v>106.83505998723859</v>
      </c>
      <c r="BP95" s="2" t="str">
        <f t="shared" si="168"/>
        <v/>
      </c>
      <c r="BQ95" s="2" t="str">
        <f t="shared" si="169"/>
        <v/>
      </c>
      <c r="BR95" s="2" t="str">
        <f t="shared" si="170"/>
        <v/>
      </c>
      <c r="BS95" s="2" t="str">
        <f t="shared" si="171"/>
        <v/>
      </c>
      <c r="BT95" s="2" t="str">
        <f t="shared" si="172"/>
        <v/>
      </c>
      <c r="BU95" s="2" t="str">
        <f t="shared" si="173"/>
        <v/>
      </c>
      <c r="BV95" s="2" t="str">
        <f t="shared" si="174"/>
        <v/>
      </c>
      <c r="BW95" s="2" t="str">
        <f t="shared" si="175"/>
        <v/>
      </c>
      <c r="BX95" s="2" t="str">
        <f t="shared" si="176"/>
        <v/>
      </c>
      <c r="BY95" s="2" t="str">
        <f t="shared" si="177"/>
        <v/>
      </c>
      <c r="BZ95" s="2" t="str">
        <f t="shared" si="178"/>
        <v/>
      </c>
      <c r="CA95" s="2" t="str">
        <f t="shared" si="179"/>
        <v/>
      </c>
      <c r="CB95" s="2" t="str">
        <f t="shared" si="180"/>
        <v/>
      </c>
      <c r="CC95" s="2" t="str">
        <f t="shared" si="181"/>
        <v/>
      </c>
      <c r="CD95" s="2" t="str">
        <f t="shared" si="182"/>
        <v/>
      </c>
      <c r="CF95" s="2" t="str">
        <f t="shared" si="183"/>
        <v/>
      </c>
      <c r="CG95" s="2" t="str">
        <f t="shared" si="184"/>
        <v/>
      </c>
      <c r="CH95" s="2" t="str">
        <f t="shared" si="185"/>
        <v/>
      </c>
      <c r="CI95" s="2" t="str">
        <f t="shared" si="186"/>
        <v/>
      </c>
      <c r="CJ95" s="2" t="str">
        <f t="shared" si="187"/>
        <v/>
      </c>
      <c r="CK95" s="2" t="str">
        <f t="shared" si="188"/>
        <v/>
      </c>
      <c r="CL95" s="2" t="str">
        <f t="shared" si="189"/>
        <v/>
      </c>
      <c r="CM95" s="2" t="str">
        <f t="shared" si="190"/>
        <v/>
      </c>
      <c r="CN95" s="2" t="str">
        <f t="shared" si="191"/>
        <v/>
      </c>
      <c r="CO95" s="2" t="str">
        <f t="shared" si="192"/>
        <v/>
      </c>
      <c r="CP95" s="2" t="str">
        <f t="shared" si="193"/>
        <v/>
      </c>
      <c r="CQ95" s="2" t="str">
        <f t="shared" si="194"/>
        <v/>
      </c>
      <c r="CR95" s="2" t="str">
        <f t="shared" si="195"/>
        <v/>
      </c>
      <c r="CS95" s="2" t="str">
        <f t="shared" si="196"/>
        <v/>
      </c>
      <c r="CT95" s="2" t="str">
        <f t="shared" si="197"/>
        <v/>
      </c>
      <c r="CV95" s="2">
        <f t="shared" si="198"/>
        <v>66.078730796672559</v>
      </c>
      <c r="CW95" s="2">
        <f t="shared" si="199"/>
        <v>78.930994739583767</v>
      </c>
      <c r="CX95" s="2">
        <f t="shared" si="200"/>
        <v>90.089830310443446</v>
      </c>
      <c r="CY95" s="2">
        <f t="shared" si="201"/>
        <v>101.25859149758287</v>
      </c>
      <c r="CZ95" s="2">
        <f t="shared" si="202"/>
        <v>109.15040815504142</v>
      </c>
      <c r="DA95" s="2">
        <f t="shared" si="203"/>
        <v>116.24819911256908</v>
      </c>
      <c r="DB95" s="2">
        <f t="shared" si="204"/>
        <v>122.15356011740336</v>
      </c>
      <c r="DC95" s="2">
        <f t="shared" si="205"/>
        <v>124.31696474204361</v>
      </c>
      <c r="DD95" s="2">
        <f t="shared" si="206"/>
        <v>124.10338281291742</v>
      </c>
      <c r="DE95" s="2">
        <f t="shared" si="207"/>
        <v>124.91615747725933</v>
      </c>
      <c r="DF95" s="2">
        <f t="shared" si="208"/>
        <v>133.43333409181903</v>
      </c>
      <c r="DG95" s="2">
        <f t="shared" si="209"/>
        <v>122.70458132273627</v>
      </c>
      <c r="DH95" s="2">
        <f t="shared" si="210"/>
        <v>113.95727850571839</v>
      </c>
      <c r="DI95" s="2">
        <f t="shared" si="211"/>
        <v>109.46781559263064</v>
      </c>
      <c r="DJ95" s="2">
        <f t="shared" si="212"/>
        <v>107.21505059078991</v>
      </c>
      <c r="DL95" s="2">
        <f t="shared" si="213"/>
        <v>63.501176879903106</v>
      </c>
      <c r="DM95" s="2">
        <f t="shared" si="214"/>
        <v>76.769021230883538</v>
      </c>
      <c r="DN95" s="2">
        <f t="shared" si="215"/>
        <v>89.960435717152791</v>
      </c>
      <c r="DO95" s="2">
        <f t="shared" si="216"/>
        <v>101.91193904668478</v>
      </c>
      <c r="DP95" s="2">
        <f t="shared" si="217"/>
        <v>110.35305826716923</v>
      </c>
      <c r="DQ95" s="2">
        <f t="shared" si="218"/>
        <v>117.39198604579855</v>
      </c>
      <c r="DR95" s="2">
        <f t="shared" si="219"/>
        <v>123.91647702113386</v>
      </c>
      <c r="DS95" s="2">
        <f t="shared" si="220"/>
        <v>126.50626820447326</v>
      </c>
      <c r="DT95" s="2">
        <f t="shared" si="221"/>
        <v>125.06914160167395</v>
      </c>
      <c r="DU95" s="2">
        <f t="shared" si="222"/>
        <v>123.40805211440417</v>
      </c>
      <c r="DV95" s="2">
        <f t="shared" si="223"/>
        <v>133.80566415217112</v>
      </c>
      <c r="DW95" s="2">
        <f t="shared" si="224"/>
        <v>121.18221732771275</v>
      </c>
      <c r="DX95" s="2">
        <f t="shared" si="225"/>
        <v>110.6134477924068</v>
      </c>
      <c r="DY95" s="2">
        <f t="shared" si="226"/>
        <v>101.81370989364783</v>
      </c>
      <c r="DZ95" s="2">
        <f t="shared" si="227"/>
        <v>103.13669823029187</v>
      </c>
      <c r="EB95" s="2">
        <f t="shared" si="228"/>
        <v>0.1266211580676733</v>
      </c>
      <c r="EC95" s="2">
        <f t="shared" si="229"/>
        <v>6.4083718187218364E-2</v>
      </c>
      <c r="ED95" s="2">
        <f t="shared" si="230"/>
        <v>9.0281591739887396E-2</v>
      </c>
      <c r="EE95" s="2">
        <f t="shared" si="231"/>
        <v>0.11803724741319857</v>
      </c>
      <c r="EF95" s="2">
        <f t="shared" si="232"/>
        <v>0.121510772223261</v>
      </c>
      <c r="EG95" s="2">
        <f t="shared" si="233"/>
        <v>0.11124484245364762</v>
      </c>
      <c r="EH95" s="2">
        <f t="shared" si="234"/>
        <v>0.11109253175937754</v>
      </c>
      <c r="EI95" s="2">
        <f t="shared" si="235"/>
        <v>0.12140179337481892</v>
      </c>
      <c r="EJ95" s="2">
        <f t="shared" si="236"/>
        <v>0.12402197352242678</v>
      </c>
      <c r="EK95" s="2">
        <f t="shared" si="237"/>
        <v>0.13012357498906757</v>
      </c>
      <c r="EL95" s="2">
        <f t="shared" si="238"/>
        <v>0.12318599360434707</v>
      </c>
      <c r="EM95" s="2">
        <f t="shared" si="239"/>
        <v>0.11328409347831862</v>
      </c>
      <c r="EN95" s="2">
        <f t="shared" si="240"/>
        <v>0.10354450503192901</v>
      </c>
      <c r="EO95" s="2">
        <f t="shared" si="241"/>
        <v>0.10891527182020133</v>
      </c>
      <c r="EP95" s="2">
        <f t="shared" si="242"/>
        <v>9.3172578032202191E-2</v>
      </c>
    </row>
    <row r="96" spans="2:146" x14ac:dyDescent="0.25">
      <c r="B96" s="2">
        <v>74</v>
      </c>
      <c r="C96" s="49">
        <v>82.185199999999995</v>
      </c>
      <c r="D96" s="49">
        <v>84.092600000000004</v>
      </c>
      <c r="E96" s="49">
        <v>99.703699999999998</v>
      </c>
      <c r="F96" s="49">
        <v>128.2963</v>
      </c>
      <c r="G96" s="49">
        <v>141.33330000000001</v>
      </c>
      <c r="H96" s="49">
        <v>137.815</v>
      </c>
      <c r="I96" s="49">
        <v>142.82</v>
      </c>
      <c r="J96" s="49">
        <v>151.05600000000001</v>
      </c>
      <c r="K96" s="49">
        <v>149.90899999999999</v>
      </c>
      <c r="L96" s="49">
        <v>157.345</v>
      </c>
      <c r="M96" s="49">
        <v>166</v>
      </c>
      <c r="N96" s="49">
        <v>149.37</v>
      </c>
      <c r="O96" s="49">
        <v>131.33330000000001</v>
      </c>
      <c r="P96" s="49">
        <v>119.4259</v>
      </c>
      <c r="Q96" s="49">
        <v>115.66670000000001</v>
      </c>
      <c r="T96" s="4">
        <f t="shared" si="123"/>
        <v>78.34880913626921</v>
      </c>
      <c r="U96" s="4">
        <f t="shared" si="124"/>
        <v>87.934476170565446</v>
      </c>
      <c r="V96" s="4">
        <f t="shared" si="125"/>
        <v>96.209649045259269</v>
      </c>
      <c r="W96" s="4">
        <f t="shared" si="126"/>
        <v>126.82909927618549</v>
      </c>
      <c r="X96" s="4">
        <f t="shared" si="127"/>
        <v>139.68197425900894</v>
      </c>
      <c r="Y96" s="4">
        <f t="shared" si="128"/>
        <v>134.03450110143748</v>
      </c>
      <c r="Z96" s="4">
        <f t="shared" si="129"/>
        <v>138.9662445947655</v>
      </c>
      <c r="AA96" s="4">
        <f t="shared" si="130"/>
        <v>148.83671759801049</v>
      </c>
      <c r="AB96" s="4">
        <f t="shared" si="131"/>
        <v>146.83660389320295</v>
      </c>
      <c r="AC96" s="4">
        <f t="shared" si="132"/>
        <v>157.60828034310123</v>
      </c>
      <c r="AD96" s="4">
        <f t="shared" si="133"/>
        <v>166.40487547404985</v>
      </c>
      <c r="AE96" s="4">
        <f t="shared" si="134"/>
        <v>147.75539009920763</v>
      </c>
      <c r="AF96" s="4">
        <f t="shared" si="135"/>
        <v>127.86342931496694</v>
      </c>
      <c r="AG96" s="4">
        <f t="shared" si="136"/>
        <v>115.54025712686169</v>
      </c>
      <c r="AH96" s="4">
        <f t="shared" si="137"/>
        <v>111.54010363575172</v>
      </c>
      <c r="AJ96" s="4">
        <f t="shared" si="138"/>
        <v>3.8363908637307844</v>
      </c>
      <c r="AK96" s="4">
        <f t="shared" si="139"/>
        <v>-3.8418761705654418</v>
      </c>
      <c r="AL96" s="4">
        <f t="shared" si="140"/>
        <v>3.4940509547407288</v>
      </c>
      <c r="AM96" s="4">
        <f t="shared" si="141"/>
        <v>1.4672007238145142</v>
      </c>
      <c r="AN96" s="4">
        <f t="shared" si="142"/>
        <v>1.6513257409910693</v>
      </c>
      <c r="AO96" s="4">
        <f t="shared" si="143"/>
        <v>3.780498898562513</v>
      </c>
      <c r="AP96" s="4">
        <f t="shared" si="144"/>
        <v>3.8537554052344944</v>
      </c>
      <c r="AQ96" s="4">
        <f t="shared" si="145"/>
        <v>2.219282401989517</v>
      </c>
      <c r="AR96" s="4">
        <f t="shared" si="146"/>
        <v>3.0723961067970436</v>
      </c>
      <c r="AS96" s="4">
        <f t="shared" si="147"/>
        <v>-0.26328034310122916</v>
      </c>
      <c r="AT96" s="4">
        <f t="shared" si="148"/>
        <v>-0.40487547404984525</v>
      </c>
      <c r="AU96" s="4">
        <f t="shared" si="149"/>
        <v>1.6146099007923738</v>
      </c>
      <c r="AV96" s="4">
        <f t="shared" si="150"/>
        <v>3.4698706850330723</v>
      </c>
      <c r="AW96" s="4">
        <f t="shared" si="151"/>
        <v>3.885642873138309</v>
      </c>
      <c r="AX96" s="4">
        <f t="shared" si="152"/>
        <v>4.1265963642482859</v>
      </c>
      <c r="AZ96" s="2">
        <f t="shared" si="153"/>
        <v>65.721387629067394</v>
      </c>
      <c r="BA96" s="2">
        <f t="shared" si="154"/>
        <v>78.752787118852254</v>
      </c>
      <c r="BB96" s="2">
        <f t="shared" si="155"/>
        <v>90.039849103177232</v>
      </c>
      <c r="BC96" s="2">
        <f t="shared" si="156"/>
        <v>101.29843337274838</v>
      </c>
      <c r="BD96" s="2">
        <f t="shared" si="157"/>
        <v>109.27238148115329</v>
      </c>
      <c r="BE96" s="2">
        <f t="shared" si="158"/>
        <v>116.35896527404971</v>
      </c>
      <c r="BF96" s="2">
        <f t="shared" si="159"/>
        <v>122.32946306492242</v>
      </c>
      <c r="BG96" s="2">
        <f t="shared" si="160"/>
        <v>124.56192757272136</v>
      </c>
      <c r="BH96" s="2">
        <f t="shared" si="161"/>
        <v>124.1654406418012</v>
      </c>
      <c r="BI96" s="2">
        <f t="shared" si="162"/>
        <v>124.61130946201547</v>
      </c>
      <c r="BJ96" s="2">
        <f t="shared" si="163"/>
        <v>133.48527517886515</v>
      </c>
      <c r="BK96" s="2">
        <f t="shared" si="164"/>
        <v>122.45614518933118</v>
      </c>
      <c r="BL96" s="2">
        <f t="shared" si="165"/>
        <v>113.46642521213053</v>
      </c>
      <c r="BM96" s="2">
        <f t="shared" si="166"/>
        <v>108.46893493439134</v>
      </c>
      <c r="BN96" s="2">
        <f t="shared" si="167"/>
        <v>106.66153007320675</v>
      </c>
      <c r="BP96" s="2" t="str">
        <f t="shared" si="168"/>
        <v/>
      </c>
      <c r="BQ96" s="2" t="str">
        <f t="shared" si="169"/>
        <v/>
      </c>
      <c r="BR96" s="2" t="str">
        <f t="shared" si="170"/>
        <v/>
      </c>
      <c r="BS96" s="2" t="str">
        <f t="shared" si="171"/>
        <v/>
      </c>
      <c r="BT96" s="2" t="str">
        <f t="shared" si="172"/>
        <v/>
      </c>
      <c r="BU96" s="2" t="str">
        <f t="shared" si="173"/>
        <v/>
      </c>
      <c r="BV96" s="2" t="str">
        <f t="shared" si="174"/>
        <v/>
      </c>
      <c r="BW96" s="2" t="str">
        <f t="shared" si="175"/>
        <v/>
      </c>
      <c r="BX96" s="2" t="str">
        <f t="shared" si="176"/>
        <v/>
      </c>
      <c r="BY96" s="2" t="str">
        <f t="shared" si="177"/>
        <v/>
      </c>
      <c r="BZ96" s="2" t="str">
        <f t="shared" si="178"/>
        <v/>
      </c>
      <c r="CA96" s="2" t="str">
        <f t="shared" si="179"/>
        <v/>
      </c>
      <c r="CB96" s="2" t="str">
        <f t="shared" si="180"/>
        <v/>
      </c>
      <c r="CC96" s="2" t="str">
        <f t="shared" si="181"/>
        <v/>
      </c>
      <c r="CD96" s="2" t="str">
        <f t="shared" si="182"/>
        <v/>
      </c>
      <c r="CF96" s="2" t="str">
        <f t="shared" si="183"/>
        <v/>
      </c>
      <c r="CG96" s="2" t="str">
        <f t="shared" si="184"/>
        <v/>
      </c>
      <c r="CH96" s="2" t="str">
        <f t="shared" si="185"/>
        <v/>
      </c>
      <c r="CI96" s="2" t="str">
        <f t="shared" si="186"/>
        <v/>
      </c>
      <c r="CJ96" s="2" t="str">
        <f t="shared" si="187"/>
        <v/>
      </c>
      <c r="CK96" s="2" t="str">
        <f t="shared" si="188"/>
        <v/>
      </c>
      <c r="CL96" s="2" t="str">
        <f t="shared" si="189"/>
        <v/>
      </c>
      <c r="CM96" s="2" t="str">
        <f t="shared" si="190"/>
        <v/>
      </c>
      <c r="CN96" s="2" t="str">
        <f t="shared" si="191"/>
        <v/>
      </c>
      <c r="CO96" s="2" t="str">
        <f t="shared" si="192"/>
        <v/>
      </c>
      <c r="CP96" s="2" t="str">
        <f t="shared" si="193"/>
        <v/>
      </c>
      <c r="CQ96" s="2" t="str">
        <f t="shared" si="194"/>
        <v/>
      </c>
      <c r="CR96" s="2" t="str">
        <f t="shared" si="195"/>
        <v/>
      </c>
      <c r="CS96" s="2" t="str">
        <f t="shared" si="196"/>
        <v/>
      </c>
      <c r="CT96" s="2" t="str">
        <f t="shared" si="197"/>
        <v/>
      </c>
      <c r="CV96" s="2">
        <f t="shared" si="198"/>
        <v>66.074296851543906</v>
      </c>
      <c r="CW96" s="2">
        <f t="shared" si="199"/>
        <v>78.903564012190998</v>
      </c>
      <c r="CX96" s="2">
        <f t="shared" si="200"/>
        <v>90.054831011839525</v>
      </c>
      <c r="CY96" s="2">
        <f t="shared" si="201"/>
        <v>101.22157748411603</v>
      </c>
      <c r="CZ96" s="2">
        <f t="shared" si="202"/>
        <v>109.12102749844613</v>
      </c>
      <c r="DA96" s="2">
        <f t="shared" si="203"/>
        <v>116.2285748825967</v>
      </c>
      <c r="DB96" s="2">
        <f t="shared" si="204"/>
        <v>122.12818791436469</v>
      </c>
      <c r="DC96" s="2">
        <f t="shared" si="205"/>
        <v>124.28312050288244</v>
      </c>
      <c r="DD96" s="2">
        <f t="shared" si="206"/>
        <v>124.03773714236389</v>
      </c>
      <c r="DE96" s="2">
        <f t="shared" si="207"/>
        <v>124.82049259569713</v>
      </c>
      <c r="DF96" s="2">
        <f t="shared" si="208"/>
        <v>133.45792040904846</v>
      </c>
      <c r="DG96" s="2">
        <f t="shared" si="209"/>
        <v>122.64526454726084</v>
      </c>
      <c r="DH96" s="2">
        <f t="shared" si="210"/>
        <v>113.83375181372196</v>
      </c>
      <c r="DI96" s="2">
        <f t="shared" si="211"/>
        <v>109.35836032853639</v>
      </c>
      <c r="DJ96" s="2">
        <f t="shared" si="212"/>
        <v>107.06262555403492</v>
      </c>
      <c r="DL96" s="2">
        <f t="shared" si="213"/>
        <v>63.501354817487652</v>
      </c>
      <c r="DM96" s="2">
        <f t="shared" si="214"/>
        <v>76.744507913441907</v>
      </c>
      <c r="DN96" s="2">
        <f t="shared" si="215"/>
        <v>89.902167815092312</v>
      </c>
      <c r="DO96" s="2">
        <f t="shared" si="216"/>
        <v>101.82216441904718</v>
      </c>
      <c r="DP96" s="2">
        <f t="shared" si="217"/>
        <v>110.27034694696286</v>
      </c>
      <c r="DQ96" s="2">
        <f t="shared" si="218"/>
        <v>117.30901828318166</v>
      </c>
      <c r="DR96" s="2">
        <f t="shared" si="219"/>
        <v>123.79826031533044</v>
      </c>
      <c r="DS96" s="2">
        <f t="shared" si="220"/>
        <v>126.40214437751229</v>
      </c>
      <c r="DT96" s="2">
        <f t="shared" si="221"/>
        <v>124.98805705915922</v>
      </c>
      <c r="DU96" s="2">
        <f t="shared" si="222"/>
        <v>123.33596283133421</v>
      </c>
      <c r="DV96" s="2">
        <f t="shared" si="223"/>
        <v>133.66284911135153</v>
      </c>
      <c r="DW96" s="2">
        <f t="shared" si="224"/>
        <v>121.10608991375842</v>
      </c>
      <c r="DX96" s="2">
        <f t="shared" si="225"/>
        <v>110.56605084629138</v>
      </c>
      <c r="DY96" s="2">
        <f t="shared" si="226"/>
        <v>101.83242504614942</v>
      </c>
      <c r="DZ96" s="2">
        <f t="shared" si="227"/>
        <v>103.1012488738221</v>
      </c>
      <c r="EB96" s="2">
        <f t="shared" si="228"/>
        <v>0.13716174628316619</v>
      </c>
      <c r="EC96" s="2">
        <f t="shared" si="229"/>
        <v>6.9834634415515184E-2</v>
      </c>
      <c r="ED96" s="2">
        <f t="shared" si="230"/>
        <v>9.8137003426572167E-2</v>
      </c>
      <c r="EE96" s="2">
        <f t="shared" si="231"/>
        <v>0.1279679662714539</v>
      </c>
      <c r="EF96" s="2">
        <f t="shared" si="232"/>
        <v>0.13169009095120821</v>
      </c>
      <c r="EG96" s="2">
        <f t="shared" si="233"/>
        <v>0.12068229708508349</v>
      </c>
      <c r="EH96" s="2">
        <f t="shared" si="234"/>
        <v>0.12051881729279507</v>
      </c>
      <c r="EI96" s="2">
        <f t="shared" si="235"/>
        <v>0.13157334996408465</v>
      </c>
      <c r="EJ96" s="2">
        <f t="shared" si="236"/>
        <v>0.13437948335118402</v>
      </c>
      <c r="EK96" s="2">
        <f t="shared" si="237"/>
        <v>0.14090868280531291</v>
      </c>
      <c r="EL96" s="2">
        <f t="shared" si="238"/>
        <v>0.13348432654520481</v>
      </c>
      <c r="EM96" s="2">
        <f t="shared" si="239"/>
        <v>0.12287063066996683</v>
      </c>
      <c r="EN96" s="2">
        <f t="shared" si="240"/>
        <v>0.11241132687862232</v>
      </c>
      <c r="EO96" s="2">
        <f t="shared" si="241"/>
        <v>0.11818137690163094</v>
      </c>
      <c r="EP96" s="2">
        <f t="shared" si="242"/>
        <v>0.10125153783826416</v>
      </c>
    </row>
    <row r="97" spans="2:146" x14ac:dyDescent="0.25">
      <c r="B97" s="2">
        <v>75</v>
      </c>
      <c r="C97" s="49">
        <v>84.462999999999994</v>
      </c>
      <c r="D97" s="49">
        <v>84.166700000000006</v>
      </c>
      <c r="E97" s="49">
        <v>103.0556</v>
      </c>
      <c r="F97" s="49">
        <v>135.33330000000001</v>
      </c>
      <c r="G97" s="49">
        <v>148.7407</v>
      </c>
      <c r="H97" s="49">
        <v>147.667</v>
      </c>
      <c r="I97" s="49">
        <v>152.24</v>
      </c>
      <c r="J97" s="49">
        <v>159.59299999999999</v>
      </c>
      <c r="K97" s="49">
        <v>158.47300000000001</v>
      </c>
      <c r="L97" s="49">
        <v>167.54499999999999</v>
      </c>
      <c r="M97" s="49">
        <v>172.94399999999999</v>
      </c>
      <c r="N97" s="49">
        <v>157.77799999999999</v>
      </c>
      <c r="O97" s="49">
        <v>137.7963</v>
      </c>
      <c r="P97" s="49">
        <v>123.11109999999999</v>
      </c>
      <c r="Q97" s="49">
        <v>118.8704</v>
      </c>
      <c r="T97" s="4">
        <f t="shared" si="123"/>
        <v>83.244856135082557</v>
      </c>
      <c r="U97" s="4">
        <f t="shared" si="124"/>
        <v>85.429533380532803</v>
      </c>
      <c r="V97" s="4">
        <f t="shared" si="125"/>
        <v>99.217151726883571</v>
      </c>
      <c r="W97" s="4">
        <f t="shared" si="126"/>
        <v>137.64264838516476</v>
      </c>
      <c r="X97" s="4">
        <f t="shared" si="127"/>
        <v>151.96758701119904</v>
      </c>
      <c r="Y97" s="4">
        <f t="shared" si="128"/>
        <v>145.69957883379556</v>
      </c>
      <c r="Z97" s="4">
        <f t="shared" si="129"/>
        <v>150.35650654874388</v>
      </c>
      <c r="AA97" s="4">
        <f t="shared" si="130"/>
        <v>161.50791977124112</v>
      </c>
      <c r="AB97" s="4">
        <f t="shared" si="131"/>
        <v>159.72754353631993</v>
      </c>
      <c r="AC97" s="4">
        <f t="shared" si="132"/>
        <v>170.23774379094198</v>
      </c>
      <c r="AD97" s="4">
        <f t="shared" si="133"/>
        <v>177.2494569910375</v>
      </c>
      <c r="AE97" s="4">
        <f t="shared" si="134"/>
        <v>158.89169473616931</v>
      </c>
      <c r="AF97" s="4">
        <f t="shared" si="135"/>
        <v>135.58270979249755</v>
      </c>
      <c r="AG97" s="4">
        <f t="shared" si="136"/>
        <v>119.35393198921994</v>
      </c>
      <c r="AH97" s="4">
        <f t="shared" si="137"/>
        <v>113.96523090992737</v>
      </c>
      <c r="AJ97" s="4">
        <f t="shared" si="138"/>
        <v>1.2181438649174368</v>
      </c>
      <c r="AK97" s="4">
        <f t="shared" si="139"/>
        <v>-1.2628333805327969</v>
      </c>
      <c r="AL97" s="4">
        <f t="shared" si="140"/>
        <v>3.8384482731164269</v>
      </c>
      <c r="AM97" s="4">
        <f t="shared" si="141"/>
        <v>-2.3093483851647534</v>
      </c>
      <c r="AN97" s="4">
        <f t="shared" si="142"/>
        <v>-3.2268870111990395</v>
      </c>
      <c r="AO97" s="4">
        <f t="shared" si="143"/>
        <v>1.9674211662044456</v>
      </c>
      <c r="AP97" s="4">
        <f t="shared" si="144"/>
        <v>1.883493451256129</v>
      </c>
      <c r="AQ97" s="4">
        <f t="shared" si="145"/>
        <v>-1.9149197712411308</v>
      </c>
      <c r="AR97" s="4">
        <f t="shared" si="146"/>
        <v>-1.2545435363199147</v>
      </c>
      <c r="AS97" s="4">
        <f t="shared" si="147"/>
        <v>-2.6927437909419893</v>
      </c>
      <c r="AT97" s="4">
        <f t="shared" si="148"/>
        <v>-4.3054569910375164</v>
      </c>
      <c r="AU97" s="4">
        <f t="shared" si="149"/>
        <v>-1.1136947361693217</v>
      </c>
      <c r="AV97" s="4">
        <f t="shared" si="150"/>
        <v>2.2135902075024489</v>
      </c>
      <c r="AW97" s="4">
        <f t="shared" si="151"/>
        <v>3.7571680107800489</v>
      </c>
      <c r="AX97" s="4">
        <f t="shared" si="152"/>
        <v>4.9051690900726328</v>
      </c>
      <c r="AZ97" s="2">
        <f t="shared" si="153"/>
        <v>65.688643957507836</v>
      </c>
      <c r="BA97" s="2">
        <f t="shared" si="154"/>
        <v>78.712138022421584</v>
      </c>
      <c r="BB97" s="2">
        <f t="shared" si="155"/>
        <v>90.001078117573854</v>
      </c>
      <c r="BC97" s="2">
        <f t="shared" si="156"/>
        <v>101.26049377494934</v>
      </c>
      <c r="BD97" s="2">
        <f t="shared" si="157"/>
        <v>109.2479170382997</v>
      </c>
      <c r="BE97" s="2">
        <f t="shared" si="158"/>
        <v>116.34198990474604</v>
      </c>
      <c r="BF97" s="2">
        <f t="shared" si="159"/>
        <v>122.30884488055372</v>
      </c>
      <c r="BG97" s="2">
        <f t="shared" si="160"/>
        <v>124.54113820602554</v>
      </c>
      <c r="BH97" s="2">
        <f t="shared" si="161"/>
        <v>124.10807772702181</v>
      </c>
      <c r="BI97" s="2">
        <f t="shared" si="162"/>
        <v>124.50213292679575</v>
      </c>
      <c r="BJ97" s="2">
        <f t="shared" si="163"/>
        <v>133.48792949181677</v>
      </c>
      <c r="BK97" s="2">
        <f t="shared" si="164"/>
        <v>122.37877361881146</v>
      </c>
      <c r="BL97" s="2">
        <f t="shared" si="165"/>
        <v>113.32106355487382</v>
      </c>
      <c r="BM97" s="2">
        <f t="shared" si="166"/>
        <v>108.3010852302593</v>
      </c>
      <c r="BN97" s="2">
        <f t="shared" si="167"/>
        <v>106.48752366671636</v>
      </c>
      <c r="BP97" s="2" t="str">
        <f t="shared" si="168"/>
        <v/>
      </c>
      <c r="BQ97" s="2" t="str">
        <f t="shared" si="169"/>
        <v/>
      </c>
      <c r="BR97" s="2" t="str">
        <f t="shared" si="170"/>
        <v/>
      </c>
      <c r="BS97" s="2" t="str">
        <f t="shared" si="171"/>
        <v/>
      </c>
      <c r="BT97" s="2" t="str">
        <f t="shared" si="172"/>
        <v/>
      </c>
      <c r="BU97" s="2" t="str">
        <f t="shared" si="173"/>
        <v/>
      </c>
      <c r="BV97" s="2" t="str">
        <f t="shared" si="174"/>
        <v/>
      </c>
      <c r="BW97" s="2" t="str">
        <f t="shared" si="175"/>
        <v/>
      </c>
      <c r="BX97" s="2" t="str">
        <f t="shared" si="176"/>
        <v/>
      </c>
      <c r="BY97" s="2" t="str">
        <f t="shared" si="177"/>
        <v/>
      </c>
      <c r="BZ97" s="2" t="str">
        <f t="shared" si="178"/>
        <v/>
      </c>
      <c r="CA97" s="2" t="str">
        <f t="shared" si="179"/>
        <v/>
      </c>
      <c r="CB97" s="2" t="str">
        <f t="shared" si="180"/>
        <v/>
      </c>
      <c r="CC97" s="2" t="str">
        <f t="shared" si="181"/>
        <v/>
      </c>
      <c r="CD97" s="2" t="str">
        <f t="shared" si="182"/>
        <v/>
      </c>
      <c r="CF97" s="2" t="str">
        <f t="shared" si="183"/>
        <v/>
      </c>
      <c r="CG97" s="2" t="str">
        <f t="shared" si="184"/>
        <v/>
      </c>
      <c r="CH97" s="2" t="str">
        <f t="shared" si="185"/>
        <v/>
      </c>
      <c r="CI97" s="2" t="str">
        <f t="shared" si="186"/>
        <v/>
      </c>
      <c r="CJ97" s="2" t="str">
        <f t="shared" si="187"/>
        <v/>
      </c>
      <c r="CK97" s="2" t="str">
        <f t="shared" si="188"/>
        <v/>
      </c>
      <c r="CL97" s="2" t="str">
        <f t="shared" si="189"/>
        <v/>
      </c>
      <c r="CM97" s="2" t="str">
        <f t="shared" si="190"/>
        <v/>
      </c>
      <c r="CN97" s="2" t="str">
        <f t="shared" si="191"/>
        <v/>
      </c>
      <c r="CO97" s="2" t="str">
        <f t="shared" si="192"/>
        <v/>
      </c>
      <c r="CP97" s="2" t="str">
        <f t="shared" si="193"/>
        <v/>
      </c>
      <c r="CQ97" s="2" t="str">
        <f t="shared" si="194"/>
        <v/>
      </c>
      <c r="CR97" s="2" t="str">
        <f t="shared" si="195"/>
        <v/>
      </c>
      <c r="CS97" s="2" t="str">
        <f t="shared" si="196"/>
        <v/>
      </c>
      <c r="CT97" s="2" t="str">
        <f t="shared" si="197"/>
        <v/>
      </c>
      <c r="CV97" s="2">
        <f t="shared" si="198"/>
        <v>66.069862906415253</v>
      </c>
      <c r="CW97" s="2">
        <f t="shared" si="199"/>
        <v>78.876133284798243</v>
      </c>
      <c r="CX97" s="2">
        <f t="shared" si="200"/>
        <v>90.019831713235618</v>
      </c>
      <c r="CY97" s="2">
        <f t="shared" si="201"/>
        <v>101.18456347064917</v>
      </c>
      <c r="CZ97" s="2">
        <f t="shared" si="202"/>
        <v>109.09164684185082</v>
      </c>
      <c r="DA97" s="2">
        <f t="shared" si="203"/>
        <v>116.20895065262434</v>
      </c>
      <c r="DB97" s="2">
        <f t="shared" si="204"/>
        <v>122.10281571132602</v>
      </c>
      <c r="DC97" s="2">
        <f t="shared" si="205"/>
        <v>124.24927626372126</v>
      </c>
      <c r="DD97" s="2">
        <f t="shared" si="206"/>
        <v>123.97209147181039</v>
      </c>
      <c r="DE97" s="2">
        <f t="shared" si="207"/>
        <v>124.72482771413493</v>
      </c>
      <c r="DF97" s="2">
        <f t="shared" si="208"/>
        <v>133.48250672627788</v>
      </c>
      <c r="DG97" s="2">
        <f t="shared" si="209"/>
        <v>122.58594777178538</v>
      </c>
      <c r="DH97" s="2">
        <f t="shared" si="210"/>
        <v>113.71022512172554</v>
      </c>
      <c r="DI97" s="2">
        <f t="shared" si="211"/>
        <v>109.24890506444214</v>
      </c>
      <c r="DJ97" s="2">
        <f t="shared" si="212"/>
        <v>106.91020051727993</v>
      </c>
      <c r="DL97" s="2">
        <f t="shared" si="213"/>
        <v>63.501532755072198</v>
      </c>
      <c r="DM97" s="2">
        <f t="shared" si="214"/>
        <v>76.719994596000262</v>
      </c>
      <c r="DN97" s="2">
        <f t="shared" si="215"/>
        <v>89.843899913031834</v>
      </c>
      <c r="DO97" s="2">
        <f t="shared" si="216"/>
        <v>101.73238979140959</v>
      </c>
      <c r="DP97" s="2">
        <f t="shared" si="217"/>
        <v>110.18763562675649</v>
      </c>
      <c r="DQ97" s="2">
        <f t="shared" si="218"/>
        <v>117.22605052056475</v>
      </c>
      <c r="DR97" s="2">
        <f t="shared" si="219"/>
        <v>123.68004360952702</v>
      </c>
      <c r="DS97" s="2">
        <f t="shared" si="220"/>
        <v>126.29802055055133</v>
      </c>
      <c r="DT97" s="2">
        <f t="shared" si="221"/>
        <v>124.90697251664447</v>
      </c>
      <c r="DU97" s="2">
        <f t="shared" si="222"/>
        <v>123.26387354826426</v>
      </c>
      <c r="DV97" s="2">
        <f t="shared" si="223"/>
        <v>133.52003407053198</v>
      </c>
      <c r="DW97" s="2">
        <f t="shared" si="224"/>
        <v>121.02996249980411</v>
      </c>
      <c r="DX97" s="2">
        <f t="shared" si="225"/>
        <v>110.51865390017593</v>
      </c>
      <c r="DY97" s="2">
        <f t="shared" si="226"/>
        <v>101.85114019865102</v>
      </c>
      <c r="DZ97" s="2">
        <f t="shared" si="227"/>
        <v>103.06579951735232</v>
      </c>
      <c r="EB97" s="2">
        <f t="shared" si="228"/>
        <v>0.14843066367774424</v>
      </c>
      <c r="EC97" s="2">
        <f t="shared" si="229"/>
        <v>7.6059700254300686E-2</v>
      </c>
      <c r="ED97" s="2">
        <f t="shared" si="230"/>
        <v>0.10659582656490568</v>
      </c>
      <c r="EE97" s="2">
        <f t="shared" si="231"/>
        <v>0.13860287726732473</v>
      </c>
      <c r="EF97" s="2">
        <f t="shared" si="232"/>
        <v>0.14258375505397389</v>
      </c>
      <c r="EG97" s="2">
        <f t="shared" si="233"/>
        <v>0.13080254586121332</v>
      </c>
      <c r="EH97" s="2">
        <f t="shared" si="234"/>
        <v>0.1306273934557633</v>
      </c>
      <c r="EI97" s="2">
        <f t="shared" si="235"/>
        <v>0.14245894140155019</v>
      </c>
      <c r="EJ97" s="2">
        <f t="shared" si="236"/>
        <v>0.14545835105209357</v>
      </c>
      <c r="EK97" s="2">
        <f t="shared" si="237"/>
        <v>0.15243105673097773</v>
      </c>
      <c r="EL97" s="2">
        <f t="shared" si="238"/>
        <v>0.14450171326265845</v>
      </c>
      <c r="EM97" s="2">
        <f t="shared" si="239"/>
        <v>0.13314660280179172</v>
      </c>
      <c r="EN97" s="2">
        <f t="shared" si="240"/>
        <v>0.1219341634064422</v>
      </c>
      <c r="EO97" s="2">
        <f t="shared" si="241"/>
        <v>0.12812246014546222</v>
      </c>
      <c r="EP97" s="2">
        <f t="shared" si="242"/>
        <v>0.10994608797873696</v>
      </c>
    </row>
    <row r="98" spans="2:146" x14ac:dyDescent="0.25">
      <c r="B98" s="2">
        <v>76</v>
      </c>
      <c r="C98" s="49">
        <v>88.037000000000006</v>
      </c>
      <c r="D98" s="49">
        <v>86.703699999999998</v>
      </c>
      <c r="E98" s="49">
        <v>107.3519</v>
      </c>
      <c r="F98" s="49">
        <v>143.9444</v>
      </c>
      <c r="G98" s="49">
        <v>156.7593</v>
      </c>
      <c r="H98" s="49">
        <v>156.61099999999999</v>
      </c>
      <c r="I98" s="49">
        <v>162.63999999999999</v>
      </c>
      <c r="J98" s="49">
        <v>169.03700000000001</v>
      </c>
      <c r="K98" s="49">
        <v>168.291</v>
      </c>
      <c r="L98" s="49">
        <v>175.85499999999999</v>
      </c>
      <c r="M98" s="49">
        <v>182.37</v>
      </c>
      <c r="N98" s="49">
        <v>167.03700000000001</v>
      </c>
      <c r="O98" s="49">
        <v>144.66669999999999</v>
      </c>
      <c r="P98" s="49">
        <v>128.7037</v>
      </c>
      <c r="Q98" s="49">
        <v>122.6481</v>
      </c>
      <c r="T98" s="4">
        <f t="shared" si="123"/>
        <v>88.353464367183506</v>
      </c>
      <c r="U98" s="4">
        <f t="shared" si="124"/>
        <v>84.336210574693951</v>
      </c>
      <c r="V98" s="4">
        <f t="shared" si="125"/>
        <v>104.25284715776968</v>
      </c>
      <c r="W98" s="4">
        <f t="shared" si="126"/>
        <v>147.83216001648478</v>
      </c>
      <c r="X98" s="4">
        <f t="shared" si="127"/>
        <v>162.33197034221797</v>
      </c>
      <c r="Y98" s="4">
        <f t="shared" si="128"/>
        <v>158.9914393645299</v>
      </c>
      <c r="Z98" s="4">
        <f t="shared" si="129"/>
        <v>163.88376746247093</v>
      </c>
      <c r="AA98" s="4">
        <f t="shared" si="130"/>
        <v>173.88294543614052</v>
      </c>
      <c r="AB98" s="4">
        <f t="shared" si="131"/>
        <v>172.76388507163199</v>
      </c>
      <c r="AC98" s="4">
        <f t="shared" si="132"/>
        <v>180.33277156882687</v>
      </c>
      <c r="AD98" s="4">
        <f t="shared" si="133"/>
        <v>186.13229758019867</v>
      </c>
      <c r="AE98" s="4">
        <f t="shared" si="134"/>
        <v>169.97044902966846</v>
      </c>
      <c r="AF98" s="4">
        <f t="shared" si="135"/>
        <v>144.86273802965098</v>
      </c>
      <c r="AG98" s="4">
        <f t="shared" si="136"/>
        <v>125.30307793799605</v>
      </c>
      <c r="AH98" s="4">
        <f t="shared" si="137"/>
        <v>118.50901623422358</v>
      </c>
      <c r="AJ98" s="4">
        <f t="shared" si="138"/>
        <v>-0.31646436718349946</v>
      </c>
      <c r="AK98" s="4">
        <f t="shared" si="139"/>
        <v>2.3674894253060472</v>
      </c>
      <c r="AL98" s="4">
        <f t="shared" si="140"/>
        <v>3.0990528422303214</v>
      </c>
      <c r="AM98" s="4">
        <f t="shared" si="141"/>
        <v>-3.8877600164847763</v>
      </c>
      <c r="AN98" s="4">
        <f t="shared" si="142"/>
        <v>-5.5726703422179753</v>
      </c>
      <c r="AO98" s="4">
        <f t="shared" si="143"/>
        <v>-2.3804393645299058</v>
      </c>
      <c r="AP98" s="4">
        <f t="shared" si="144"/>
        <v>-1.2437674624709416</v>
      </c>
      <c r="AQ98" s="4">
        <f t="shared" si="145"/>
        <v>-4.8459454361405108</v>
      </c>
      <c r="AR98" s="4">
        <f t="shared" si="146"/>
        <v>-4.4728850716319926</v>
      </c>
      <c r="AS98" s="4">
        <f t="shared" si="147"/>
        <v>-4.4777715688268813</v>
      </c>
      <c r="AT98" s="4">
        <f t="shared" si="148"/>
        <v>-3.7622975801986627</v>
      </c>
      <c r="AU98" s="4">
        <f t="shared" si="149"/>
        <v>-2.9334490296684521</v>
      </c>
      <c r="AV98" s="4">
        <f t="shared" si="150"/>
        <v>-0.19603802965099248</v>
      </c>
      <c r="AW98" s="4">
        <f t="shared" si="151"/>
        <v>3.4006220620039471</v>
      </c>
      <c r="AX98" s="4">
        <f t="shared" si="152"/>
        <v>4.1390837657764195</v>
      </c>
      <c r="AZ98" s="2">
        <f t="shared" si="153"/>
        <v>65.6540720480494</v>
      </c>
      <c r="BA98" s="2">
        <f t="shared" si="154"/>
        <v>78.670436766199003</v>
      </c>
      <c r="BB98" s="2">
        <f t="shared" si="155"/>
        <v>89.961786875835244</v>
      </c>
      <c r="BC98" s="2">
        <f t="shared" si="156"/>
        <v>101.22179427100106</v>
      </c>
      <c r="BD98" s="2">
        <f t="shared" si="157"/>
        <v>109.2230633715337</v>
      </c>
      <c r="BE98" s="2">
        <f t="shared" si="158"/>
        <v>116.32441147834245</v>
      </c>
      <c r="BF98" s="2">
        <f t="shared" si="159"/>
        <v>122.28740578317243</v>
      </c>
      <c r="BG98" s="2">
        <f t="shared" si="160"/>
        <v>124.52028444245629</v>
      </c>
      <c r="BH98" s="2">
        <f t="shared" si="161"/>
        <v>124.05105993880986</v>
      </c>
      <c r="BI98" s="2">
        <f t="shared" si="162"/>
        <v>124.39240504125479</v>
      </c>
      <c r="BJ98" s="2">
        <f t="shared" si="163"/>
        <v>133.48679835167954</v>
      </c>
      <c r="BK98" s="2">
        <f t="shared" si="164"/>
        <v>122.29992701157134</v>
      </c>
      <c r="BL98" s="2">
        <f t="shared" si="165"/>
        <v>113.17501272890016</v>
      </c>
      <c r="BM98" s="2">
        <f t="shared" si="166"/>
        <v>108.13066150117749</v>
      </c>
      <c r="BN98" s="2">
        <f t="shared" si="167"/>
        <v>106.31313780593942</v>
      </c>
      <c r="BP98" s="2" t="str">
        <f t="shared" si="168"/>
        <v/>
      </c>
      <c r="BQ98" s="2" t="str">
        <f t="shared" si="169"/>
        <v/>
      </c>
      <c r="BR98" s="2" t="str">
        <f t="shared" si="170"/>
        <v/>
      </c>
      <c r="BS98" s="2" t="str">
        <f t="shared" si="171"/>
        <v/>
      </c>
      <c r="BT98" s="2" t="str">
        <f t="shared" si="172"/>
        <v/>
      </c>
      <c r="BU98" s="2" t="str">
        <f t="shared" si="173"/>
        <v/>
      </c>
      <c r="BV98" s="2" t="str">
        <f t="shared" si="174"/>
        <v/>
      </c>
      <c r="BW98" s="2" t="str">
        <f t="shared" si="175"/>
        <v/>
      </c>
      <c r="BX98" s="2" t="str">
        <f t="shared" si="176"/>
        <v/>
      </c>
      <c r="BY98" s="2" t="str">
        <f t="shared" si="177"/>
        <v/>
      </c>
      <c r="BZ98" s="2" t="str">
        <f t="shared" si="178"/>
        <v/>
      </c>
      <c r="CA98" s="2" t="str">
        <f t="shared" si="179"/>
        <v/>
      </c>
      <c r="CB98" s="2" t="str">
        <f t="shared" si="180"/>
        <v/>
      </c>
      <c r="CC98" s="2" t="str">
        <f t="shared" si="181"/>
        <v/>
      </c>
      <c r="CD98" s="2" t="str">
        <f t="shared" si="182"/>
        <v/>
      </c>
      <c r="CF98" s="2" t="str">
        <f t="shared" si="183"/>
        <v/>
      </c>
      <c r="CG98" s="2" t="str">
        <f t="shared" si="184"/>
        <v/>
      </c>
      <c r="CH98" s="2" t="str">
        <f t="shared" si="185"/>
        <v/>
      </c>
      <c r="CI98" s="2" t="str">
        <f t="shared" si="186"/>
        <v/>
      </c>
      <c r="CJ98" s="2" t="str">
        <f t="shared" si="187"/>
        <v/>
      </c>
      <c r="CK98" s="2" t="str">
        <f t="shared" si="188"/>
        <v/>
      </c>
      <c r="CL98" s="2" t="str">
        <f t="shared" si="189"/>
        <v/>
      </c>
      <c r="CM98" s="2" t="str">
        <f t="shared" si="190"/>
        <v/>
      </c>
      <c r="CN98" s="2" t="str">
        <f t="shared" si="191"/>
        <v/>
      </c>
      <c r="CO98" s="2" t="str">
        <f t="shared" si="192"/>
        <v/>
      </c>
      <c r="CP98" s="2" t="str">
        <f t="shared" si="193"/>
        <v/>
      </c>
      <c r="CQ98" s="2" t="str">
        <f t="shared" si="194"/>
        <v/>
      </c>
      <c r="CR98" s="2" t="str">
        <f t="shared" si="195"/>
        <v/>
      </c>
      <c r="CS98" s="2" t="str">
        <f t="shared" si="196"/>
        <v/>
      </c>
      <c r="CT98" s="2" t="str">
        <f t="shared" si="197"/>
        <v/>
      </c>
      <c r="CV98" s="2">
        <f t="shared" si="198"/>
        <v>66.065428961286599</v>
      </c>
      <c r="CW98" s="2">
        <f t="shared" si="199"/>
        <v>78.848702557405474</v>
      </c>
      <c r="CX98" s="2">
        <f t="shared" si="200"/>
        <v>89.984832414631697</v>
      </c>
      <c r="CY98" s="2">
        <f t="shared" si="201"/>
        <v>101.14754945718232</v>
      </c>
      <c r="CZ98" s="2">
        <f t="shared" si="202"/>
        <v>109.06226618525551</v>
      </c>
      <c r="DA98" s="2">
        <f t="shared" si="203"/>
        <v>116.18932642265196</v>
      </c>
      <c r="DB98" s="2">
        <f t="shared" si="204"/>
        <v>122.07744350828733</v>
      </c>
      <c r="DC98" s="2">
        <f t="shared" si="205"/>
        <v>124.21543202456009</v>
      </c>
      <c r="DD98" s="2">
        <f t="shared" si="206"/>
        <v>123.90644580125687</v>
      </c>
      <c r="DE98" s="2">
        <f t="shared" si="207"/>
        <v>124.62916283257273</v>
      </c>
      <c r="DF98" s="2">
        <f t="shared" si="208"/>
        <v>133.5070930435073</v>
      </c>
      <c r="DG98" s="2">
        <f t="shared" si="209"/>
        <v>122.52663099630993</v>
      </c>
      <c r="DH98" s="2">
        <f t="shared" si="210"/>
        <v>113.58669842972913</v>
      </c>
      <c r="DI98" s="2">
        <f t="shared" si="211"/>
        <v>109.13944980034789</v>
      </c>
      <c r="DJ98" s="2">
        <f t="shared" si="212"/>
        <v>106.75777548052494</v>
      </c>
      <c r="DL98" s="2">
        <f t="shared" si="213"/>
        <v>63.501710692656744</v>
      </c>
      <c r="DM98" s="2">
        <f t="shared" si="214"/>
        <v>76.695481278558617</v>
      </c>
      <c r="DN98" s="2">
        <f t="shared" si="215"/>
        <v>89.785632010971355</v>
      </c>
      <c r="DO98" s="2">
        <f t="shared" si="216"/>
        <v>101.64261516377199</v>
      </c>
      <c r="DP98" s="2">
        <f t="shared" si="217"/>
        <v>110.10492430655012</v>
      </c>
      <c r="DQ98" s="2">
        <f t="shared" si="218"/>
        <v>117.14308275794785</v>
      </c>
      <c r="DR98" s="2">
        <f t="shared" si="219"/>
        <v>123.5618269037236</v>
      </c>
      <c r="DS98" s="2">
        <f t="shared" si="220"/>
        <v>126.19389672359036</v>
      </c>
      <c r="DT98" s="2">
        <f t="shared" si="221"/>
        <v>124.82588797412973</v>
      </c>
      <c r="DU98" s="2">
        <f t="shared" si="222"/>
        <v>123.19178426519429</v>
      </c>
      <c r="DV98" s="2">
        <f t="shared" si="223"/>
        <v>133.37721902971239</v>
      </c>
      <c r="DW98" s="2">
        <f t="shared" si="224"/>
        <v>120.9538350858498</v>
      </c>
      <c r="DX98" s="2">
        <f t="shared" si="225"/>
        <v>110.47125695406051</v>
      </c>
      <c r="DY98" s="2">
        <f t="shared" si="226"/>
        <v>101.86985535115262</v>
      </c>
      <c r="DZ98" s="2">
        <f t="shared" si="227"/>
        <v>103.03035016088255</v>
      </c>
      <c r="EB98" s="2">
        <f t="shared" si="228"/>
        <v>0.16045324413007714</v>
      </c>
      <c r="EC98" s="2">
        <f t="shared" si="229"/>
        <v>8.2790279363176719E-2</v>
      </c>
      <c r="ED98" s="2">
        <f t="shared" si="230"/>
        <v>0.11569022136997081</v>
      </c>
      <c r="EE98" s="2">
        <f t="shared" si="231"/>
        <v>0.14996961581157531</v>
      </c>
      <c r="EF98" s="2">
        <f t="shared" si="232"/>
        <v>0.15421851419383054</v>
      </c>
      <c r="EG98" s="2">
        <f t="shared" si="233"/>
        <v>0.14163476633534514</v>
      </c>
      <c r="EH98" s="2">
        <f t="shared" si="234"/>
        <v>0.14144746938738451</v>
      </c>
      <c r="EI98" s="2">
        <f t="shared" si="235"/>
        <v>0.15408534609974109</v>
      </c>
      <c r="EJ98" s="2">
        <f t="shared" si="236"/>
        <v>0.15728464695189159</v>
      </c>
      <c r="EK98" s="2">
        <f t="shared" si="237"/>
        <v>0.16471498649778063</v>
      </c>
      <c r="EL98" s="2">
        <f t="shared" si="238"/>
        <v>0.15626445379441947</v>
      </c>
      <c r="EM98" s="2">
        <f t="shared" si="239"/>
        <v>0.14414075165815388</v>
      </c>
      <c r="EN98" s="2">
        <f t="shared" si="240"/>
        <v>0.13214361561409804</v>
      </c>
      <c r="EO98" s="2">
        <f t="shared" si="241"/>
        <v>0.13876816736070843</v>
      </c>
      <c r="EP98" s="2">
        <f t="shared" si="242"/>
        <v>0.11928815105762589</v>
      </c>
    </row>
    <row r="99" spans="2:146" x14ac:dyDescent="0.25">
      <c r="B99" s="2">
        <v>77</v>
      </c>
      <c r="C99" s="49">
        <v>90.518500000000003</v>
      </c>
      <c r="D99" s="49">
        <v>87.907399999999996</v>
      </c>
      <c r="E99" s="49">
        <v>112.9815</v>
      </c>
      <c r="F99" s="49">
        <v>149.83330000000001</v>
      </c>
      <c r="G99" s="49">
        <v>162.72219999999999</v>
      </c>
      <c r="H99" s="49">
        <v>165.185</v>
      </c>
      <c r="I99" s="49">
        <v>169.86</v>
      </c>
      <c r="J99" s="49">
        <v>177.05600000000001</v>
      </c>
      <c r="K99" s="49">
        <v>176.4</v>
      </c>
      <c r="L99" s="49">
        <v>180.982</v>
      </c>
      <c r="M99" s="49">
        <v>187.48099999999999</v>
      </c>
      <c r="N99" s="49">
        <v>174.333</v>
      </c>
      <c r="O99" s="49">
        <v>151.2593</v>
      </c>
      <c r="P99" s="49">
        <v>134.0926</v>
      </c>
      <c r="Q99" s="49">
        <v>127.4444</v>
      </c>
      <c r="T99" s="4">
        <f t="shared" si="123"/>
        <v>92.789248408470428</v>
      </c>
      <c r="U99" s="4">
        <f t="shared" si="124"/>
        <v>84.743527607555194</v>
      </c>
      <c r="V99" s="4">
        <f t="shared" si="125"/>
        <v>111.15041251646261</v>
      </c>
      <c r="W99" s="4">
        <f t="shared" si="126"/>
        <v>154.85055060321221</v>
      </c>
      <c r="X99" s="4">
        <f t="shared" si="127"/>
        <v>167.62041676624659</v>
      </c>
      <c r="Y99" s="4">
        <f t="shared" si="128"/>
        <v>170.54051182145213</v>
      </c>
      <c r="Z99" s="4">
        <f t="shared" si="129"/>
        <v>176.48094422328725</v>
      </c>
      <c r="AA99" s="4">
        <f t="shared" si="130"/>
        <v>182.28112488268698</v>
      </c>
      <c r="AB99" s="4">
        <f t="shared" si="131"/>
        <v>181.96127339990929</v>
      </c>
      <c r="AC99" s="4">
        <f t="shared" si="132"/>
        <v>184.6503465297456</v>
      </c>
      <c r="AD99" s="4">
        <f t="shared" si="133"/>
        <v>190.77963010546472</v>
      </c>
      <c r="AE99" s="4">
        <f t="shared" si="134"/>
        <v>178.48245787693361</v>
      </c>
      <c r="AF99" s="4">
        <f t="shared" si="135"/>
        <v>154.34179511378861</v>
      </c>
      <c r="AG99" s="4">
        <f t="shared" si="136"/>
        <v>133.11826275131548</v>
      </c>
      <c r="AH99" s="4">
        <f t="shared" si="137"/>
        <v>125.2242259017281</v>
      </c>
      <c r="AJ99" s="4">
        <f t="shared" si="138"/>
        <v>-2.2707484084704248</v>
      </c>
      <c r="AK99" s="4">
        <f t="shared" si="139"/>
        <v>3.1638723924448016</v>
      </c>
      <c r="AL99" s="4">
        <f t="shared" si="140"/>
        <v>1.831087483537388</v>
      </c>
      <c r="AM99" s="4">
        <f t="shared" si="141"/>
        <v>-5.0172506032122044</v>
      </c>
      <c r="AN99" s="4">
        <f t="shared" si="142"/>
        <v>-4.8982167662466054</v>
      </c>
      <c r="AO99" s="4">
        <f t="shared" si="143"/>
        <v>-5.3555118214521258</v>
      </c>
      <c r="AP99" s="4">
        <f t="shared" si="144"/>
        <v>-6.6209442232872391</v>
      </c>
      <c r="AQ99" s="4">
        <f t="shared" si="145"/>
        <v>-5.2251248826869698</v>
      </c>
      <c r="AR99" s="4">
        <f t="shared" si="146"/>
        <v>-5.5612733999092825</v>
      </c>
      <c r="AS99" s="4">
        <f t="shared" si="147"/>
        <v>-3.6683465297456053</v>
      </c>
      <c r="AT99" s="4">
        <f t="shared" si="148"/>
        <v>-3.2986301054647242</v>
      </c>
      <c r="AU99" s="4">
        <f t="shared" si="149"/>
        <v>-4.1494578769336101</v>
      </c>
      <c r="AV99" s="4">
        <f t="shared" si="150"/>
        <v>-3.0824951137886103</v>
      </c>
      <c r="AW99" s="4">
        <f t="shared" si="151"/>
        <v>0.97433724868452032</v>
      </c>
      <c r="AX99" s="4">
        <f t="shared" si="152"/>
        <v>2.2201740982718974</v>
      </c>
      <c r="AZ99" s="2">
        <f t="shared" si="153"/>
        <v>65.617625973545373</v>
      </c>
      <c r="BA99" s="2">
        <f t="shared" si="154"/>
        <v>78.627618907065866</v>
      </c>
      <c r="BB99" s="2">
        <f t="shared" si="155"/>
        <v>89.921924030464467</v>
      </c>
      <c r="BC99" s="2">
        <f t="shared" si="156"/>
        <v>101.18223005666479</v>
      </c>
      <c r="BD99" s="2">
        <f t="shared" si="157"/>
        <v>109.19772546160785</v>
      </c>
      <c r="BE99" s="2">
        <f t="shared" si="158"/>
        <v>116.3061187099091</v>
      </c>
      <c r="BF99" s="2">
        <f t="shared" si="159"/>
        <v>122.26498518043995</v>
      </c>
      <c r="BG99" s="2">
        <f t="shared" si="160"/>
        <v>124.4992555822445</v>
      </c>
      <c r="BH99" s="2">
        <f t="shared" si="161"/>
        <v>123.99437340051843</v>
      </c>
      <c r="BI99" s="2">
        <f t="shared" si="162"/>
        <v>124.28215036505679</v>
      </c>
      <c r="BJ99" s="2">
        <f t="shared" si="163"/>
        <v>133.48150053181897</v>
      </c>
      <c r="BK99" s="2">
        <f t="shared" si="164"/>
        <v>122.21952720558185</v>
      </c>
      <c r="BL99" s="2">
        <f t="shared" si="165"/>
        <v>113.02834161889004</v>
      </c>
      <c r="BM99" s="2">
        <f t="shared" si="166"/>
        <v>107.95773758018173</v>
      </c>
      <c r="BN99" s="2">
        <f t="shared" si="167"/>
        <v>106.13848796256232</v>
      </c>
      <c r="BP99" s="2" t="str">
        <f t="shared" si="168"/>
        <v/>
      </c>
      <c r="BQ99" s="2" t="str">
        <f t="shared" si="169"/>
        <v/>
      </c>
      <c r="BR99" s="2" t="str">
        <f t="shared" si="170"/>
        <v/>
      </c>
      <c r="BS99" s="2" t="str">
        <f t="shared" si="171"/>
        <v/>
      </c>
      <c r="BT99" s="2" t="str">
        <f t="shared" si="172"/>
        <v/>
      </c>
      <c r="BU99" s="2" t="str">
        <f t="shared" si="173"/>
        <v/>
      </c>
      <c r="BV99" s="2" t="str">
        <f t="shared" si="174"/>
        <v/>
      </c>
      <c r="BW99" s="2" t="str">
        <f t="shared" si="175"/>
        <v/>
      </c>
      <c r="BX99" s="2" t="str">
        <f t="shared" si="176"/>
        <v/>
      </c>
      <c r="BY99" s="2" t="str">
        <f t="shared" si="177"/>
        <v/>
      </c>
      <c r="BZ99" s="2" t="str">
        <f t="shared" si="178"/>
        <v/>
      </c>
      <c r="CA99" s="2" t="str">
        <f t="shared" si="179"/>
        <v/>
      </c>
      <c r="CB99" s="2" t="str">
        <f t="shared" si="180"/>
        <v/>
      </c>
      <c r="CC99" s="2" t="str">
        <f t="shared" si="181"/>
        <v/>
      </c>
      <c r="CD99" s="2" t="str">
        <f t="shared" si="182"/>
        <v/>
      </c>
      <c r="CF99" s="2" t="str">
        <f t="shared" si="183"/>
        <v/>
      </c>
      <c r="CG99" s="2" t="str">
        <f t="shared" si="184"/>
        <v/>
      </c>
      <c r="CH99" s="2" t="str">
        <f t="shared" si="185"/>
        <v/>
      </c>
      <c r="CI99" s="2" t="str">
        <f t="shared" si="186"/>
        <v/>
      </c>
      <c r="CJ99" s="2" t="str">
        <f t="shared" si="187"/>
        <v/>
      </c>
      <c r="CK99" s="2" t="str">
        <f t="shared" si="188"/>
        <v/>
      </c>
      <c r="CL99" s="2" t="str">
        <f t="shared" si="189"/>
        <v/>
      </c>
      <c r="CM99" s="2" t="str">
        <f t="shared" si="190"/>
        <v/>
      </c>
      <c r="CN99" s="2" t="str">
        <f t="shared" si="191"/>
        <v/>
      </c>
      <c r="CO99" s="2" t="str">
        <f t="shared" si="192"/>
        <v/>
      </c>
      <c r="CP99" s="2" t="str">
        <f t="shared" si="193"/>
        <v/>
      </c>
      <c r="CQ99" s="2" t="str">
        <f t="shared" si="194"/>
        <v/>
      </c>
      <c r="CR99" s="2" t="str">
        <f t="shared" si="195"/>
        <v/>
      </c>
      <c r="CS99" s="2" t="str">
        <f t="shared" si="196"/>
        <v/>
      </c>
      <c r="CT99" s="2" t="str">
        <f t="shared" si="197"/>
        <v/>
      </c>
      <c r="CV99" s="2">
        <f t="shared" si="198"/>
        <v>66.060995016157946</v>
      </c>
      <c r="CW99" s="2">
        <f t="shared" si="199"/>
        <v>78.821271830012719</v>
      </c>
      <c r="CX99" s="2">
        <f t="shared" si="200"/>
        <v>89.949833116027776</v>
      </c>
      <c r="CY99" s="2">
        <f t="shared" si="201"/>
        <v>101.11053544371546</v>
      </c>
      <c r="CZ99" s="2">
        <f t="shared" si="202"/>
        <v>109.0328855286602</v>
      </c>
      <c r="DA99" s="2">
        <f t="shared" si="203"/>
        <v>116.16970219267958</v>
      </c>
      <c r="DB99" s="2">
        <f t="shared" si="204"/>
        <v>122.05207130524866</v>
      </c>
      <c r="DC99" s="2">
        <f t="shared" si="205"/>
        <v>124.18158778539892</v>
      </c>
      <c r="DD99" s="2">
        <f t="shared" si="206"/>
        <v>123.84080013070334</v>
      </c>
      <c r="DE99" s="2">
        <f t="shared" si="207"/>
        <v>124.53349795101053</v>
      </c>
      <c r="DF99" s="2">
        <f t="shared" si="208"/>
        <v>133.53167936073669</v>
      </c>
      <c r="DG99" s="2">
        <f t="shared" si="209"/>
        <v>122.4673142208345</v>
      </c>
      <c r="DH99" s="2">
        <f t="shared" si="210"/>
        <v>113.46317173773271</v>
      </c>
      <c r="DI99" s="2">
        <f t="shared" si="211"/>
        <v>109.02999453625364</v>
      </c>
      <c r="DJ99" s="2">
        <f t="shared" si="212"/>
        <v>106.60535044376995</v>
      </c>
      <c r="DL99" s="2">
        <f t="shared" si="213"/>
        <v>63.501888630241289</v>
      </c>
      <c r="DM99" s="2">
        <f t="shared" si="214"/>
        <v>76.670967961116972</v>
      </c>
      <c r="DN99" s="2">
        <f t="shared" si="215"/>
        <v>89.727364108910876</v>
      </c>
      <c r="DO99" s="2">
        <f t="shared" si="216"/>
        <v>101.5528405361344</v>
      </c>
      <c r="DP99" s="2">
        <f t="shared" si="217"/>
        <v>110.02221298634375</v>
      </c>
      <c r="DQ99" s="2">
        <f t="shared" si="218"/>
        <v>117.06011499533095</v>
      </c>
      <c r="DR99" s="2">
        <f t="shared" si="219"/>
        <v>123.44361019792018</v>
      </c>
      <c r="DS99" s="2">
        <f t="shared" si="220"/>
        <v>126.08977289662938</v>
      </c>
      <c r="DT99" s="2">
        <f t="shared" si="221"/>
        <v>124.74480343161498</v>
      </c>
      <c r="DU99" s="2">
        <f t="shared" si="222"/>
        <v>123.11969498212433</v>
      </c>
      <c r="DV99" s="2">
        <f t="shared" si="223"/>
        <v>133.23440398889284</v>
      </c>
      <c r="DW99" s="2">
        <f t="shared" si="224"/>
        <v>120.87770767189548</v>
      </c>
      <c r="DX99" s="2">
        <f t="shared" si="225"/>
        <v>110.42386000794508</v>
      </c>
      <c r="DY99" s="2">
        <f t="shared" si="226"/>
        <v>101.88857050365422</v>
      </c>
      <c r="DZ99" s="2">
        <f t="shared" si="227"/>
        <v>102.99490080441277</v>
      </c>
      <c r="EB99" s="2">
        <f t="shared" si="228"/>
        <v>0.17325150882844786</v>
      </c>
      <c r="EC99" s="2">
        <f t="shared" si="229"/>
        <v>9.0058398604987738E-2</v>
      </c>
      <c r="ED99" s="2">
        <f t="shared" si="230"/>
        <v>0.12545156705198046</v>
      </c>
      <c r="EE99" s="2">
        <f t="shared" si="231"/>
        <v>0.16209312119205865</v>
      </c>
      <c r="EF99" s="2">
        <f t="shared" si="232"/>
        <v>0.16661817244374444</v>
      </c>
      <c r="EG99" s="2">
        <f t="shared" si="233"/>
        <v>0.15320592518808568</v>
      </c>
      <c r="EH99" s="2">
        <f t="shared" si="234"/>
        <v>0.15300605416967236</v>
      </c>
      <c r="EI99" s="2">
        <f t="shared" si="235"/>
        <v>0.16647640471355771</v>
      </c>
      <c r="EJ99" s="2">
        <f t="shared" si="236"/>
        <v>0.16988131532287265</v>
      </c>
      <c r="EK99" s="2">
        <f t="shared" si="237"/>
        <v>0.17778119828942404</v>
      </c>
      <c r="EL99" s="2">
        <f t="shared" si="238"/>
        <v>0.1687957821950796</v>
      </c>
      <c r="EM99" s="2">
        <f t="shared" si="239"/>
        <v>0.15587946301431035</v>
      </c>
      <c r="EN99" s="2">
        <f t="shared" si="240"/>
        <v>0.14306861470674181</v>
      </c>
      <c r="EO99" s="2">
        <f t="shared" si="241"/>
        <v>0.15014609847801244</v>
      </c>
      <c r="EP99" s="2">
        <f t="shared" si="242"/>
        <v>0.12930868114552921</v>
      </c>
    </row>
    <row r="100" spans="2:146" x14ac:dyDescent="0.25">
      <c r="B100" s="2">
        <v>78</v>
      </c>
      <c r="C100" s="49">
        <v>92.314800000000005</v>
      </c>
      <c r="D100" s="49">
        <v>91.351900000000001</v>
      </c>
      <c r="E100" s="49">
        <v>119.1296</v>
      </c>
      <c r="F100" s="49">
        <v>155.07409999999999</v>
      </c>
      <c r="G100" s="49">
        <v>166.68520000000001</v>
      </c>
      <c r="H100" s="49">
        <v>172.315</v>
      </c>
      <c r="I100" s="49">
        <v>180</v>
      </c>
      <c r="J100" s="49">
        <v>183.44399999999999</v>
      </c>
      <c r="K100" s="49">
        <v>182.52699999999999</v>
      </c>
      <c r="L100" s="49">
        <v>183.255</v>
      </c>
      <c r="M100" s="49">
        <v>190.167</v>
      </c>
      <c r="N100" s="49">
        <v>178.22200000000001</v>
      </c>
      <c r="O100" s="49">
        <v>157.83330000000001</v>
      </c>
      <c r="P100" s="49">
        <v>140.7963</v>
      </c>
      <c r="Q100" s="49">
        <v>134.42590000000001</v>
      </c>
      <c r="T100" s="4">
        <f t="shared" si="123"/>
        <v>95.645314585984337</v>
      </c>
      <c r="U100" s="4">
        <f t="shared" si="124"/>
        <v>86.780976605447179</v>
      </c>
      <c r="V100" s="4">
        <f t="shared" si="125"/>
        <v>119.25957875011022</v>
      </c>
      <c r="W100" s="4">
        <f t="shared" si="126"/>
        <v>156.67675339759015</v>
      </c>
      <c r="X100" s="4">
        <f t="shared" si="127"/>
        <v>166.03884437456412</v>
      </c>
      <c r="Y100" s="4">
        <f t="shared" si="128"/>
        <v>176.57466026423717</v>
      </c>
      <c r="Z100" s="4">
        <f t="shared" si="129"/>
        <v>184.33303963099519</v>
      </c>
      <c r="AA100" s="4">
        <f t="shared" si="130"/>
        <v>183.76583979886269</v>
      </c>
      <c r="AB100" s="4">
        <f t="shared" si="131"/>
        <v>183.95408930175674</v>
      </c>
      <c r="AC100" s="4">
        <f t="shared" si="132"/>
        <v>181.64740922536191</v>
      </c>
      <c r="AD100" s="4">
        <f t="shared" si="133"/>
        <v>189.88743407424397</v>
      </c>
      <c r="AE100" s="4">
        <f t="shared" si="134"/>
        <v>182.15721390659144</v>
      </c>
      <c r="AF100" s="4">
        <f t="shared" si="135"/>
        <v>162.15160611700111</v>
      </c>
      <c r="AG100" s="4">
        <f t="shared" si="136"/>
        <v>141.98417017452999</v>
      </c>
      <c r="AH100" s="4">
        <f t="shared" si="137"/>
        <v>133.69059495039619</v>
      </c>
      <c r="AJ100" s="4">
        <f t="shared" si="138"/>
        <v>-3.3305145859843321</v>
      </c>
      <c r="AK100" s="4">
        <f t="shared" si="139"/>
        <v>4.5709233945528212</v>
      </c>
      <c r="AL100" s="4">
        <f t="shared" si="140"/>
        <v>-0.12997875011022586</v>
      </c>
      <c r="AM100" s="4">
        <f t="shared" si="141"/>
        <v>-1.60265339759016</v>
      </c>
      <c r="AN100" s="4">
        <f t="shared" si="142"/>
        <v>0.64635562543588776</v>
      </c>
      <c r="AO100" s="4">
        <f t="shared" si="143"/>
        <v>-4.2596602642371693</v>
      </c>
      <c r="AP100" s="4">
        <f t="shared" si="144"/>
        <v>-4.333039630995188</v>
      </c>
      <c r="AQ100" s="4">
        <f t="shared" si="145"/>
        <v>-0.32183979886269753</v>
      </c>
      <c r="AR100" s="4">
        <f t="shared" si="146"/>
        <v>-1.4270893017567516</v>
      </c>
      <c r="AS100" s="4">
        <f t="shared" si="147"/>
        <v>1.6075907746380835</v>
      </c>
      <c r="AT100" s="4">
        <f t="shared" si="148"/>
        <v>0.27956592575603167</v>
      </c>
      <c r="AU100" s="4">
        <f t="shared" si="149"/>
        <v>-3.9352139065914287</v>
      </c>
      <c r="AV100" s="4">
        <f t="shared" si="150"/>
        <v>-4.3183061170011001</v>
      </c>
      <c r="AW100" s="4">
        <f t="shared" si="151"/>
        <v>-1.1878701745299907</v>
      </c>
      <c r="AX100" s="4">
        <f t="shared" si="152"/>
        <v>0.73530504960382359</v>
      </c>
      <c r="AZ100" s="2">
        <f t="shared" si="153"/>
        <v>65.579270593205877</v>
      </c>
      <c r="BA100" s="2">
        <f t="shared" si="154"/>
        <v>78.583619526960916</v>
      </c>
      <c r="BB100" s="2">
        <f t="shared" si="155"/>
        <v>89.881435632638556</v>
      </c>
      <c r="BC100" s="2">
        <f t="shared" si="156"/>
        <v>101.14168973639305</v>
      </c>
      <c r="BD100" s="2">
        <f t="shared" si="157"/>
        <v>109.17179977117631</v>
      </c>
      <c r="BE100" s="2">
        <f t="shared" si="158"/>
        <v>116.28699109488872</v>
      </c>
      <c r="BF100" s="2">
        <f t="shared" si="159"/>
        <v>122.24140871658823</v>
      </c>
      <c r="BG100" s="2">
        <f t="shared" si="160"/>
        <v>124.4779274838623</v>
      </c>
      <c r="BH100" s="2">
        <f t="shared" si="161"/>
        <v>123.93799938275899</v>
      </c>
      <c r="BI100" s="2">
        <f t="shared" si="162"/>
        <v>124.17140142684902</v>
      </c>
      <c r="BJ100" s="2">
        <f t="shared" si="163"/>
        <v>133.47164101517592</v>
      </c>
      <c r="BK100" s="2">
        <f t="shared" si="164"/>
        <v>122.13749915340772</v>
      </c>
      <c r="BL100" s="2">
        <f t="shared" si="165"/>
        <v>112.88113471663571</v>
      </c>
      <c r="BM100" s="2">
        <f t="shared" si="166"/>
        <v>107.78242043140679</v>
      </c>
      <c r="BN100" s="2">
        <f t="shared" si="167"/>
        <v>105.96370937224373</v>
      </c>
      <c r="BP100" s="2" t="str">
        <f t="shared" si="168"/>
        <v/>
      </c>
      <c r="BQ100" s="2" t="str">
        <f t="shared" si="169"/>
        <v/>
      </c>
      <c r="BR100" s="2" t="str">
        <f t="shared" si="170"/>
        <v/>
      </c>
      <c r="BS100" s="2" t="str">
        <f t="shared" si="171"/>
        <v/>
      </c>
      <c r="BT100" s="2" t="str">
        <f t="shared" si="172"/>
        <v/>
      </c>
      <c r="BU100" s="2" t="str">
        <f t="shared" si="173"/>
        <v/>
      </c>
      <c r="BV100" s="2" t="str">
        <f t="shared" si="174"/>
        <v/>
      </c>
      <c r="BW100" s="2" t="str">
        <f t="shared" si="175"/>
        <v/>
      </c>
      <c r="BX100" s="2" t="str">
        <f t="shared" si="176"/>
        <v/>
      </c>
      <c r="BY100" s="2" t="str">
        <f t="shared" si="177"/>
        <v/>
      </c>
      <c r="BZ100" s="2" t="str">
        <f t="shared" si="178"/>
        <v/>
      </c>
      <c r="CA100" s="2" t="str">
        <f t="shared" si="179"/>
        <v/>
      </c>
      <c r="CB100" s="2" t="str">
        <f t="shared" si="180"/>
        <v/>
      </c>
      <c r="CC100" s="2" t="str">
        <f t="shared" si="181"/>
        <v/>
      </c>
      <c r="CD100" s="2" t="str">
        <f t="shared" si="182"/>
        <v/>
      </c>
      <c r="CF100" s="2" t="str">
        <f t="shared" si="183"/>
        <v/>
      </c>
      <c r="CG100" s="2" t="str">
        <f t="shared" si="184"/>
        <v/>
      </c>
      <c r="CH100" s="2" t="str">
        <f t="shared" si="185"/>
        <v/>
      </c>
      <c r="CI100" s="2" t="str">
        <f t="shared" si="186"/>
        <v/>
      </c>
      <c r="CJ100" s="2" t="str">
        <f t="shared" si="187"/>
        <v/>
      </c>
      <c r="CK100" s="2" t="str">
        <f t="shared" si="188"/>
        <v/>
      </c>
      <c r="CL100" s="2" t="str">
        <f t="shared" si="189"/>
        <v/>
      </c>
      <c r="CM100" s="2" t="str">
        <f t="shared" si="190"/>
        <v/>
      </c>
      <c r="CN100" s="2" t="str">
        <f t="shared" si="191"/>
        <v/>
      </c>
      <c r="CO100" s="2" t="str">
        <f t="shared" si="192"/>
        <v/>
      </c>
      <c r="CP100" s="2" t="str">
        <f t="shared" si="193"/>
        <v/>
      </c>
      <c r="CQ100" s="2" t="str">
        <f t="shared" si="194"/>
        <v/>
      </c>
      <c r="CR100" s="2" t="str">
        <f t="shared" si="195"/>
        <v/>
      </c>
      <c r="CS100" s="2" t="str">
        <f t="shared" si="196"/>
        <v/>
      </c>
      <c r="CT100" s="2" t="str">
        <f t="shared" si="197"/>
        <v/>
      </c>
      <c r="CV100" s="2">
        <f t="shared" si="198"/>
        <v>66.056561071029293</v>
      </c>
      <c r="CW100" s="2">
        <f t="shared" si="199"/>
        <v>78.79384110261995</v>
      </c>
      <c r="CX100" s="2">
        <f t="shared" si="200"/>
        <v>89.914833817423855</v>
      </c>
      <c r="CY100" s="2">
        <f t="shared" si="201"/>
        <v>101.07352143024862</v>
      </c>
      <c r="CZ100" s="2">
        <f t="shared" si="202"/>
        <v>109.00350487206491</v>
      </c>
      <c r="DA100" s="2">
        <f t="shared" si="203"/>
        <v>116.1500779627072</v>
      </c>
      <c r="DB100" s="2">
        <f t="shared" si="204"/>
        <v>122.02669910220999</v>
      </c>
      <c r="DC100" s="2">
        <f t="shared" si="205"/>
        <v>124.14774354623775</v>
      </c>
      <c r="DD100" s="2">
        <f t="shared" si="206"/>
        <v>123.77515446014984</v>
      </c>
      <c r="DE100" s="2">
        <f t="shared" si="207"/>
        <v>124.43783306944835</v>
      </c>
      <c r="DF100" s="2">
        <f t="shared" si="208"/>
        <v>133.55626567796611</v>
      </c>
      <c r="DG100" s="2">
        <f t="shared" si="209"/>
        <v>122.40799744535904</v>
      </c>
      <c r="DH100" s="2">
        <f t="shared" si="210"/>
        <v>113.33964504573628</v>
      </c>
      <c r="DI100" s="2">
        <f t="shared" si="211"/>
        <v>108.92053927215939</v>
      </c>
      <c r="DJ100" s="2">
        <f t="shared" si="212"/>
        <v>106.45292540701496</v>
      </c>
      <c r="DL100" s="2">
        <f t="shared" si="213"/>
        <v>63.502066567825835</v>
      </c>
      <c r="DM100" s="2">
        <f t="shared" si="214"/>
        <v>76.646454643675327</v>
      </c>
      <c r="DN100" s="2">
        <f t="shared" si="215"/>
        <v>89.669096206850398</v>
      </c>
      <c r="DO100" s="2">
        <f t="shared" si="216"/>
        <v>101.4630659084968</v>
      </c>
      <c r="DP100" s="2">
        <f t="shared" si="217"/>
        <v>109.93950166613737</v>
      </c>
      <c r="DQ100" s="2">
        <f t="shared" si="218"/>
        <v>116.97714723271405</v>
      </c>
      <c r="DR100" s="2">
        <f t="shared" si="219"/>
        <v>123.32539349211676</v>
      </c>
      <c r="DS100" s="2">
        <f t="shared" si="220"/>
        <v>125.98564906966843</v>
      </c>
      <c r="DT100" s="2">
        <f t="shared" si="221"/>
        <v>124.66371888910024</v>
      </c>
      <c r="DU100" s="2">
        <f t="shared" si="222"/>
        <v>123.04760569905437</v>
      </c>
      <c r="DV100" s="2">
        <f t="shared" si="223"/>
        <v>133.09158894807325</v>
      </c>
      <c r="DW100" s="2">
        <f t="shared" si="224"/>
        <v>120.80158025794117</v>
      </c>
      <c r="DX100" s="2">
        <f t="shared" si="225"/>
        <v>110.37646306182965</v>
      </c>
      <c r="DY100" s="2">
        <f t="shared" si="226"/>
        <v>101.90728565615582</v>
      </c>
      <c r="DZ100" s="2">
        <f t="shared" si="227"/>
        <v>102.95945144794298</v>
      </c>
      <c r="EB100" s="2">
        <f t="shared" si="228"/>
        <v>0.18684341548782488</v>
      </c>
      <c r="EC100" s="2">
        <f t="shared" si="229"/>
        <v>9.7896480059924212E-2</v>
      </c>
      <c r="ED100" s="2">
        <f t="shared" si="230"/>
        <v>0.13590994356682026</v>
      </c>
      <c r="EE100" s="2">
        <f t="shared" si="231"/>
        <v>0.17499492343208062</v>
      </c>
      <c r="EF100" s="2">
        <f t="shared" si="232"/>
        <v>0.17980285848968611</v>
      </c>
      <c r="EG100" s="2">
        <f t="shared" si="233"/>
        <v>0.16554010304408173</v>
      </c>
      <c r="EH100" s="2">
        <f t="shared" si="234"/>
        <v>0.16532728257465193</v>
      </c>
      <c r="EI100" s="2">
        <f t="shared" si="235"/>
        <v>0.17965229083605977</v>
      </c>
      <c r="EJ100" s="2">
        <f t="shared" si="236"/>
        <v>0.18326743374310667</v>
      </c>
      <c r="EK100" s="2">
        <f t="shared" si="237"/>
        <v>0.19164609205171426</v>
      </c>
      <c r="EL100" s="2">
        <f t="shared" si="238"/>
        <v>0.18211512939265567</v>
      </c>
      <c r="EM100" s="2">
        <f t="shared" si="239"/>
        <v>0.16838607932608424</v>
      </c>
      <c r="EN100" s="2">
        <f t="shared" si="240"/>
        <v>0.1547357980680146</v>
      </c>
      <c r="EO100" s="2">
        <f t="shared" si="241"/>
        <v>0.16228114696373205</v>
      </c>
      <c r="EP100" s="2">
        <f t="shared" si="242"/>
        <v>0.1400371207865477</v>
      </c>
    </row>
    <row r="101" spans="2:146" x14ac:dyDescent="0.25">
      <c r="B101" s="2">
        <v>79</v>
      </c>
      <c r="C101" s="49">
        <v>92.277799999999999</v>
      </c>
      <c r="D101" s="49">
        <v>94.277799999999999</v>
      </c>
      <c r="E101" s="49">
        <v>125.5926</v>
      </c>
      <c r="F101" s="49">
        <v>156.2963</v>
      </c>
      <c r="G101" s="49">
        <v>167.31479999999999</v>
      </c>
      <c r="H101" s="49">
        <v>176.01900000000001</v>
      </c>
      <c r="I101" s="49">
        <v>184.4</v>
      </c>
      <c r="J101" s="49">
        <v>183.01900000000001</v>
      </c>
      <c r="K101" s="49">
        <v>183.61799999999999</v>
      </c>
      <c r="L101" s="49">
        <v>179.94499999999999</v>
      </c>
      <c r="M101" s="49">
        <v>189.27799999999999</v>
      </c>
      <c r="N101" s="49">
        <v>180.53700000000001</v>
      </c>
      <c r="O101" s="49">
        <v>162.2593</v>
      </c>
      <c r="P101" s="49">
        <v>147.11109999999999</v>
      </c>
      <c r="Q101" s="49">
        <v>141.27780000000001</v>
      </c>
      <c r="T101" s="4">
        <f t="shared" si="123"/>
        <v>96.276440885841041</v>
      </c>
      <c r="U101" s="4">
        <f t="shared" si="124"/>
        <v>90.537707977463242</v>
      </c>
      <c r="V101" s="4">
        <f t="shared" si="125"/>
        <v>127.39122006731827</v>
      </c>
      <c r="W101" s="4">
        <f t="shared" si="126"/>
        <v>152.74455490104714</v>
      </c>
      <c r="X101" s="4">
        <f t="shared" si="127"/>
        <v>158.12334159010732</v>
      </c>
      <c r="Y101" s="4">
        <f t="shared" si="128"/>
        <v>174.87342081545893</v>
      </c>
      <c r="Z101" s="4">
        <f t="shared" si="129"/>
        <v>184.69883730572764</v>
      </c>
      <c r="AA101" s="4">
        <f t="shared" si="130"/>
        <v>177.77947894966806</v>
      </c>
      <c r="AB101" s="4">
        <f t="shared" si="131"/>
        <v>177.94493060683055</v>
      </c>
      <c r="AC101" s="4">
        <f t="shared" si="132"/>
        <v>172.33903825714069</v>
      </c>
      <c r="AD101" s="4">
        <f t="shared" si="133"/>
        <v>183.70664694007078</v>
      </c>
      <c r="AE101" s="4">
        <f t="shared" si="134"/>
        <v>179.9229722705501</v>
      </c>
      <c r="AF101" s="4">
        <f t="shared" si="135"/>
        <v>166.46427485691837</v>
      </c>
      <c r="AG101" s="4">
        <f t="shared" si="136"/>
        <v>150.53203639903134</v>
      </c>
      <c r="AH101" s="4">
        <f t="shared" si="137"/>
        <v>142.83706431909116</v>
      </c>
      <c r="AJ101" s="4">
        <f t="shared" si="138"/>
        <v>-3.9986408858410414</v>
      </c>
      <c r="AK101" s="4">
        <f t="shared" si="139"/>
        <v>3.7400920225367571</v>
      </c>
      <c r="AL101" s="4">
        <f t="shared" si="140"/>
        <v>-1.798620067318268</v>
      </c>
      <c r="AM101" s="4">
        <f t="shared" si="141"/>
        <v>3.5517450989528641</v>
      </c>
      <c r="AN101" s="4">
        <f t="shared" si="142"/>
        <v>9.1914584098926753</v>
      </c>
      <c r="AO101" s="4">
        <f t="shared" si="143"/>
        <v>1.1455791845410772</v>
      </c>
      <c r="AP101" s="4">
        <f t="shared" si="144"/>
        <v>-0.29883730572763056</v>
      </c>
      <c r="AQ101" s="4">
        <f t="shared" si="145"/>
        <v>5.2395210503319447</v>
      </c>
      <c r="AR101" s="4">
        <f t="shared" si="146"/>
        <v>5.6730693931694418</v>
      </c>
      <c r="AS101" s="4">
        <f t="shared" si="147"/>
        <v>7.6059617428593072</v>
      </c>
      <c r="AT101" s="4">
        <f t="shared" si="148"/>
        <v>5.5713530599292085</v>
      </c>
      <c r="AU101" s="4">
        <f t="shared" si="149"/>
        <v>0.61402772944990147</v>
      </c>
      <c r="AV101" s="4">
        <f t="shared" si="150"/>
        <v>-4.2049748569183691</v>
      </c>
      <c r="AW101" s="4">
        <f t="shared" si="151"/>
        <v>-3.4209363990313477</v>
      </c>
      <c r="AX101" s="4">
        <f t="shared" si="152"/>
        <v>-1.5592643190911417</v>
      </c>
      <c r="AZ101" s="2">
        <f t="shared" si="153"/>
        <v>65.538983448828134</v>
      </c>
      <c r="BA101" s="2">
        <f t="shared" si="154"/>
        <v>78.538373935747842</v>
      </c>
      <c r="BB101" s="2">
        <f t="shared" si="155"/>
        <v>89.840265440301579</v>
      </c>
      <c r="BC101" s="2">
        <f t="shared" si="156"/>
        <v>101.10005596822937</v>
      </c>
      <c r="BD101" s="2">
        <f t="shared" si="157"/>
        <v>109.14517454753144</v>
      </c>
      <c r="BE101" s="2">
        <f t="shared" si="158"/>
        <v>116.26689926869767</v>
      </c>
      <c r="BF101" s="2">
        <f t="shared" si="159"/>
        <v>122.21648873221334</v>
      </c>
      <c r="BG101" s="2">
        <f t="shared" si="160"/>
        <v>124.45616249681538</v>
      </c>
      <c r="BH101" s="2">
        <f t="shared" si="161"/>
        <v>123.88191392574009</v>
      </c>
      <c r="BI101" s="2">
        <f t="shared" si="162"/>
        <v>124.06019928903203</v>
      </c>
      <c r="BJ101" s="2">
        <f t="shared" si="163"/>
        <v>133.45681466559355</v>
      </c>
      <c r="BK101" s="2">
        <f t="shared" si="164"/>
        <v>122.05377237237124</v>
      </c>
      <c r="BL101" s="2">
        <f t="shared" si="165"/>
        <v>112.73349321743505</v>
      </c>
      <c r="BM101" s="2">
        <f t="shared" si="166"/>
        <v>107.60485333070113</v>
      </c>
      <c r="BN101" s="2">
        <f t="shared" si="167"/>
        <v>105.78895820091181</v>
      </c>
      <c r="BP101" s="2" t="str">
        <f t="shared" si="168"/>
        <v/>
      </c>
      <c r="BQ101" s="2" t="str">
        <f t="shared" si="169"/>
        <v/>
      </c>
      <c r="BR101" s="2" t="str">
        <f t="shared" si="170"/>
        <v/>
      </c>
      <c r="BS101" s="2" t="str">
        <f t="shared" si="171"/>
        <v/>
      </c>
      <c r="BT101" s="2" t="str">
        <f t="shared" si="172"/>
        <v/>
      </c>
      <c r="BU101" s="2" t="str">
        <f t="shared" si="173"/>
        <v/>
      </c>
      <c r="BV101" s="2" t="str">
        <f t="shared" si="174"/>
        <v/>
      </c>
      <c r="BW101" s="2" t="str">
        <f t="shared" si="175"/>
        <v/>
      </c>
      <c r="BX101" s="2" t="str">
        <f t="shared" si="176"/>
        <v/>
      </c>
      <c r="BY101" s="2" t="str">
        <f t="shared" si="177"/>
        <v/>
      </c>
      <c r="BZ101" s="2" t="str">
        <f t="shared" si="178"/>
        <v/>
      </c>
      <c r="CA101" s="2" t="str">
        <f t="shared" si="179"/>
        <v/>
      </c>
      <c r="CB101" s="2" t="str">
        <f t="shared" si="180"/>
        <v/>
      </c>
      <c r="CC101" s="2" t="str">
        <f t="shared" si="181"/>
        <v/>
      </c>
      <c r="CD101" s="2" t="str">
        <f t="shared" si="182"/>
        <v/>
      </c>
      <c r="CF101" s="2" t="str">
        <f t="shared" si="183"/>
        <v/>
      </c>
      <c r="CG101" s="2" t="str">
        <f t="shared" si="184"/>
        <v/>
      </c>
      <c r="CH101" s="2" t="str">
        <f t="shared" si="185"/>
        <v/>
      </c>
      <c r="CI101" s="2" t="str">
        <f t="shared" si="186"/>
        <v/>
      </c>
      <c r="CJ101" s="2" t="str">
        <f t="shared" si="187"/>
        <v/>
      </c>
      <c r="CK101" s="2" t="str">
        <f t="shared" si="188"/>
        <v/>
      </c>
      <c r="CL101" s="2" t="str">
        <f t="shared" si="189"/>
        <v/>
      </c>
      <c r="CM101" s="2" t="str">
        <f t="shared" si="190"/>
        <v/>
      </c>
      <c r="CN101" s="2" t="str">
        <f t="shared" si="191"/>
        <v/>
      </c>
      <c r="CO101" s="2" t="str">
        <f t="shared" si="192"/>
        <v/>
      </c>
      <c r="CP101" s="2" t="str">
        <f t="shared" si="193"/>
        <v/>
      </c>
      <c r="CQ101" s="2" t="str">
        <f t="shared" si="194"/>
        <v/>
      </c>
      <c r="CR101" s="2" t="str">
        <f t="shared" si="195"/>
        <v/>
      </c>
      <c r="CS101" s="2" t="str">
        <f t="shared" si="196"/>
        <v/>
      </c>
      <c r="CT101" s="2" t="str">
        <f t="shared" si="197"/>
        <v/>
      </c>
      <c r="CV101" s="2">
        <f t="shared" si="198"/>
        <v>66.05212712590064</v>
      </c>
      <c r="CW101" s="2">
        <f t="shared" si="199"/>
        <v>78.766410375227181</v>
      </c>
      <c r="CX101" s="2">
        <f t="shared" si="200"/>
        <v>89.879834518819933</v>
      </c>
      <c r="CY101" s="2">
        <f t="shared" si="201"/>
        <v>101.03650741678176</v>
      </c>
      <c r="CZ101" s="2">
        <f t="shared" si="202"/>
        <v>108.9741242154696</v>
      </c>
      <c r="DA101" s="2">
        <f t="shared" si="203"/>
        <v>116.13045373273484</v>
      </c>
      <c r="DB101" s="2">
        <f t="shared" si="204"/>
        <v>122.00132689917132</v>
      </c>
      <c r="DC101" s="2">
        <f t="shared" si="205"/>
        <v>124.11389930707657</v>
      </c>
      <c r="DD101" s="2">
        <f t="shared" si="206"/>
        <v>123.70950878959631</v>
      </c>
      <c r="DE101" s="2">
        <f t="shared" si="207"/>
        <v>124.34216818788614</v>
      </c>
      <c r="DF101" s="2">
        <f t="shared" si="208"/>
        <v>133.58085199519553</v>
      </c>
      <c r="DG101" s="2">
        <f t="shared" si="209"/>
        <v>122.34868066988359</v>
      </c>
      <c r="DH101" s="2">
        <f t="shared" si="210"/>
        <v>113.21611835373986</v>
      </c>
      <c r="DI101" s="2">
        <f t="shared" si="211"/>
        <v>108.81108400806514</v>
      </c>
      <c r="DJ101" s="2">
        <f t="shared" si="212"/>
        <v>106.30050037025997</v>
      </c>
      <c r="DL101" s="2">
        <f t="shared" si="213"/>
        <v>63.502244505410381</v>
      </c>
      <c r="DM101" s="2">
        <f t="shared" si="214"/>
        <v>76.621941326233681</v>
      </c>
      <c r="DN101" s="2">
        <f t="shared" si="215"/>
        <v>89.610828304789933</v>
      </c>
      <c r="DO101" s="2">
        <f t="shared" si="216"/>
        <v>101.37329128085921</v>
      </c>
      <c r="DP101" s="2">
        <f t="shared" si="217"/>
        <v>109.856790345931</v>
      </c>
      <c r="DQ101" s="2">
        <f t="shared" si="218"/>
        <v>116.89417947009714</v>
      </c>
      <c r="DR101" s="2">
        <f t="shared" si="219"/>
        <v>123.20717678631334</v>
      </c>
      <c r="DS101" s="2">
        <f t="shared" si="220"/>
        <v>125.88152524270745</v>
      </c>
      <c r="DT101" s="2">
        <f t="shared" si="221"/>
        <v>124.58263434658551</v>
      </c>
      <c r="DU101" s="2">
        <f t="shared" si="222"/>
        <v>122.97551641598442</v>
      </c>
      <c r="DV101" s="2">
        <f t="shared" si="223"/>
        <v>132.9487739072537</v>
      </c>
      <c r="DW101" s="2">
        <f t="shared" si="224"/>
        <v>120.72545284398686</v>
      </c>
      <c r="DX101" s="2">
        <f t="shared" si="225"/>
        <v>110.32906611571421</v>
      </c>
      <c r="DY101" s="2">
        <f t="shared" si="226"/>
        <v>101.92600080865742</v>
      </c>
      <c r="DZ101" s="2">
        <f t="shared" si="227"/>
        <v>102.92400209147321</v>
      </c>
      <c r="EB101" s="2">
        <f t="shared" si="228"/>
        <v>0.20124207794861226</v>
      </c>
      <c r="EC101" s="2">
        <f t="shared" si="229"/>
        <v>0.10633701595570252</v>
      </c>
      <c r="ED101" s="2">
        <f t="shared" si="230"/>
        <v>0.1470935482328467</v>
      </c>
      <c r="EE101" s="2">
        <f t="shared" si="231"/>
        <v>0.18869238768815641</v>
      </c>
      <c r="EF101" s="2">
        <f t="shared" si="232"/>
        <v>0.19378825827657262</v>
      </c>
      <c r="EG101" s="2">
        <f t="shared" si="233"/>
        <v>0.17865776847338935</v>
      </c>
      <c r="EH101" s="2">
        <f t="shared" si="234"/>
        <v>0.17843168982830335</v>
      </c>
      <c r="EI101" s="2">
        <f t="shared" si="235"/>
        <v>0.19362874397781352</v>
      </c>
      <c r="EJ101" s="2">
        <f t="shared" si="236"/>
        <v>0.19745743869677224</v>
      </c>
      <c r="EK101" s="2">
        <f t="shared" si="237"/>
        <v>0.20632095508993228</v>
      </c>
      <c r="EL101" s="2">
        <f t="shared" si="238"/>
        <v>0.19623735099862241</v>
      </c>
      <c r="EM101" s="2">
        <f t="shared" si="239"/>
        <v>0.18168016393473421</v>
      </c>
      <c r="EN101" s="2">
        <f t="shared" si="240"/>
        <v>0.16716882706454292</v>
      </c>
      <c r="EO101" s="2">
        <f t="shared" si="241"/>
        <v>0.17519478594939544</v>
      </c>
      <c r="EP101" s="2">
        <f t="shared" si="242"/>
        <v>0.15150079375487546</v>
      </c>
    </row>
    <row r="102" spans="2:146" x14ac:dyDescent="0.25">
      <c r="B102" s="2">
        <v>80</v>
      </c>
      <c r="C102" s="49">
        <v>91.444400000000002</v>
      </c>
      <c r="D102" s="49">
        <v>99.777799999999999</v>
      </c>
      <c r="E102" s="49">
        <v>130.42590000000001</v>
      </c>
      <c r="F102" s="49">
        <v>152.96299999999999</v>
      </c>
      <c r="G102" s="49">
        <v>154.98150000000001</v>
      </c>
      <c r="H102" s="49">
        <v>173.29599999999999</v>
      </c>
      <c r="I102" s="49">
        <v>183.94</v>
      </c>
      <c r="J102" s="49">
        <v>175.88900000000001</v>
      </c>
      <c r="K102" s="49">
        <v>176.255</v>
      </c>
      <c r="L102" s="49">
        <v>168.036</v>
      </c>
      <c r="M102" s="49">
        <v>182.07400000000001</v>
      </c>
      <c r="N102" s="49">
        <v>178.77799999999999</v>
      </c>
      <c r="O102" s="49">
        <v>165.81479999999999</v>
      </c>
      <c r="P102" s="49">
        <v>152.7037</v>
      </c>
      <c r="Q102" s="49">
        <v>147.5926</v>
      </c>
      <c r="T102" s="4">
        <f t="shared" si="123"/>
        <v>94.524197735614763</v>
      </c>
      <c r="U102" s="4">
        <f t="shared" si="124"/>
        <v>95.924258957554315</v>
      </c>
      <c r="V102" s="4">
        <f t="shared" si="125"/>
        <v>134.01166344092431</v>
      </c>
      <c r="W102" s="4">
        <f t="shared" si="126"/>
        <v>144.21775164349185</v>
      </c>
      <c r="X102" s="4">
        <f t="shared" si="127"/>
        <v>146.44332041327806</v>
      </c>
      <c r="Y102" s="4">
        <f t="shared" si="128"/>
        <v>166.06821341656303</v>
      </c>
      <c r="Z102" s="4">
        <f t="shared" si="129"/>
        <v>177.43549216756088</v>
      </c>
      <c r="AA102" s="4">
        <f t="shared" si="130"/>
        <v>166.47194469415538</v>
      </c>
      <c r="AB102" s="4">
        <f t="shared" si="131"/>
        <v>166.19785428567295</v>
      </c>
      <c r="AC102" s="4">
        <f t="shared" si="132"/>
        <v>159.72675455396998</v>
      </c>
      <c r="AD102" s="4">
        <f t="shared" si="133"/>
        <v>173.92591203244524</v>
      </c>
      <c r="AE102" s="4">
        <f t="shared" si="134"/>
        <v>172.39708411188525</v>
      </c>
      <c r="AF102" s="4">
        <f t="shared" si="135"/>
        <v>166.16006593782251</v>
      </c>
      <c r="AG102" s="4">
        <f t="shared" si="136"/>
        <v>157.10231629497247</v>
      </c>
      <c r="AH102" s="4">
        <f t="shared" si="137"/>
        <v>151.02873249596817</v>
      </c>
      <c r="AJ102" s="4">
        <f t="shared" si="138"/>
        <v>-3.0797977356147612</v>
      </c>
      <c r="AK102" s="4">
        <f t="shared" si="139"/>
        <v>3.8535410424456842</v>
      </c>
      <c r="AL102" s="4">
        <f t="shared" si="140"/>
        <v>-3.5857634409242962</v>
      </c>
      <c r="AM102" s="4">
        <f t="shared" si="141"/>
        <v>8.7452483565081423</v>
      </c>
      <c r="AN102" s="4">
        <f t="shared" si="142"/>
        <v>8.5381795867219523</v>
      </c>
      <c r="AO102" s="4">
        <f t="shared" si="143"/>
        <v>7.2277865834369663</v>
      </c>
      <c r="AP102" s="4">
        <f t="shared" si="144"/>
        <v>6.504507832439117</v>
      </c>
      <c r="AQ102" s="4">
        <f t="shared" si="145"/>
        <v>9.4170553058446274</v>
      </c>
      <c r="AR102" s="4">
        <f t="shared" si="146"/>
        <v>10.057145714327049</v>
      </c>
      <c r="AS102" s="4">
        <f t="shared" si="147"/>
        <v>8.3092454460300189</v>
      </c>
      <c r="AT102" s="4">
        <f t="shared" si="148"/>
        <v>8.1480879675547726</v>
      </c>
      <c r="AU102" s="4">
        <f t="shared" si="149"/>
        <v>6.3809158881147425</v>
      </c>
      <c r="AV102" s="4">
        <f t="shared" si="150"/>
        <v>-0.3452659378225178</v>
      </c>
      <c r="AW102" s="4">
        <f t="shared" si="151"/>
        <v>-4.3986162949724701</v>
      </c>
      <c r="AX102" s="4">
        <f t="shared" si="152"/>
        <v>-3.4361324959681667</v>
      </c>
      <c r="AZ102" s="2">
        <f t="shared" si="153"/>
        <v>65.496756666942844</v>
      </c>
      <c r="BA102" s="2">
        <f t="shared" si="154"/>
        <v>78.491818499503793</v>
      </c>
      <c r="BB102" s="2">
        <f t="shared" si="155"/>
        <v>89.798355325796564</v>
      </c>
      <c r="BC102" s="2">
        <f t="shared" si="156"/>
        <v>101.05720634012494</v>
      </c>
      <c r="BD102" s="2">
        <f t="shared" si="157"/>
        <v>109.11773035350171</v>
      </c>
      <c r="BE102" s="2">
        <f t="shared" si="158"/>
        <v>116.24570561510174</v>
      </c>
      <c r="BF102" s="2">
        <f t="shared" si="159"/>
        <v>122.19002508466849</v>
      </c>
      <c r="BG102" s="2">
        <f t="shared" si="160"/>
        <v>124.43380968194793</v>
      </c>
      <c r="BH102" s="2">
        <f t="shared" si="161"/>
        <v>123.82608751956153</v>
      </c>
      <c r="BI102" s="2">
        <f t="shared" si="162"/>
        <v>123.94859400589738</v>
      </c>
      <c r="BJ102" s="2">
        <f t="shared" si="163"/>
        <v>133.43661068890174</v>
      </c>
      <c r="BK102" s="2">
        <f t="shared" si="164"/>
        <v>121.96828252719536</v>
      </c>
      <c r="BL102" s="2">
        <f t="shared" si="165"/>
        <v>112.58553594401739</v>
      </c>
      <c r="BM102" s="2">
        <f t="shared" si="166"/>
        <v>107.42521878284248</v>
      </c>
      <c r="BN102" s="2">
        <f t="shared" si="167"/>
        <v>105.61441248010486</v>
      </c>
      <c r="BP102" s="2" t="str">
        <f t="shared" si="168"/>
        <v/>
      </c>
      <c r="BQ102" s="2" t="str">
        <f t="shared" si="169"/>
        <v/>
      </c>
      <c r="BR102" s="2" t="str">
        <f t="shared" si="170"/>
        <v/>
      </c>
      <c r="BS102" s="2" t="str">
        <f t="shared" si="171"/>
        <v/>
      </c>
      <c r="BT102" s="2" t="str">
        <f t="shared" si="172"/>
        <v/>
      </c>
      <c r="BU102" s="2" t="str">
        <f t="shared" si="173"/>
        <v/>
      </c>
      <c r="BV102" s="2" t="str">
        <f t="shared" si="174"/>
        <v/>
      </c>
      <c r="BW102" s="2" t="str">
        <f t="shared" si="175"/>
        <v/>
      </c>
      <c r="BX102" s="2" t="str">
        <f t="shared" si="176"/>
        <v/>
      </c>
      <c r="BY102" s="2" t="str">
        <f t="shared" si="177"/>
        <v/>
      </c>
      <c r="BZ102" s="2" t="str">
        <f t="shared" si="178"/>
        <v/>
      </c>
      <c r="CA102" s="2" t="str">
        <f t="shared" si="179"/>
        <v/>
      </c>
      <c r="CB102" s="2" t="str">
        <f t="shared" si="180"/>
        <v/>
      </c>
      <c r="CC102" s="2" t="str">
        <f t="shared" si="181"/>
        <v/>
      </c>
      <c r="CD102" s="2" t="str">
        <f t="shared" si="182"/>
        <v/>
      </c>
      <c r="CF102" s="2" t="str">
        <f t="shared" si="183"/>
        <v/>
      </c>
      <c r="CG102" s="2" t="str">
        <f t="shared" si="184"/>
        <v/>
      </c>
      <c r="CH102" s="2" t="str">
        <f t="shared" si="185"/>
        <v/>
      </c>
      <c r="CI102" s="2" t="str">
        <f t="shared" si="186"/>
        <v/>
      </c>
      <c r="CJ102" s="2" t="str">
        <f t="shared" si="187"/>
        <v/>
      </c>
      <c r="CK102" s="2" t="str">
        <f t="shared" si="188"/>
        <v/>
      </c>
      <c r="CL102" s="2" t="str">
        <f t="shared" si="189"/>
        <v/>
      </c>
      <c r="CM102" s="2" t="str">
        <f t="shared" si="190"/>
        <v/>
      </c>
      <c r="CN102" s="2" t="str">
        <f t="shared" si="191"/>
        <v/>
      </c>
      <c r="CO102" s="2" t="str">
        <f t="shared" si="192"/>
        <v/>
      </c>
      <c r="CP102" s="2" t="str">
        <f t="shared" si="193"/>
        <v/>
      </c>
      <c r="CQ102" s="2" t="str">
        <f t="shared" si="194"/>
        <v/>
      </c>
      <c r="CR102" s="2" t="str">
        <f t="shared" si="195"/>
        <v/>
      </c>
      <c r="CS102" s="2" t="str">
        <f t="shared" si="196"/>
        <v/>
      </c>
      <c r="CT102" s="2" t="str">
        <f t="shared" si="197"/>
        <v/>
      </c>
      <c r="CV102" s="2">
        <f t="shared" si="198"/>
        <v>66.047693180771986</v>
      </c>
      <c r="CW102" s="2">
        <f t="shared" si="199"/>
        <v>78.738979647834427</v>
      </c>
      <c r="CX102" s="2">
        <f t="shared" si="200"/>
        <v>89.844835220216012</v>
      </c>
      <c r="CY102" s="2">
        <f t="shared" si="201"/>
        <v>100.99949340331491</v>
      </c>
      <c r="CZ102" s="2">
        <f t="shared" si="202"/>
        <v>108.94474355887429</v>
      </c>
      <c r="DA102" s="2">
        <f t="shared" si="203"/>
        <v>116.11082950276246</v>
      </c>
      <c r="DB102" s="2">
        <f t="shared" si="204"/>
        <v>121.97595469613263</v>
      </c>
      <c r="DC102" s="2">
        <f t="shared" si="205"/>
        <v>124.0800550679154</v>
      </c>
      <c r="DD102" s="2">
        <f t="shared" si="206"/>
        <v>123.64386311904281</v>
      </c>
      <c r="DE102" s="2">
        <f t="shared" si="207"/>
        <v>124.24650330632394</v>
      </c>
      <c r="DF102" s="2">
        <f t="shared" si="208"/>
        <v>133.60543831242495</v>
      </c>
      <c r="DG102" s="2">
        <f t="shared" si="209"/>
        <v>122.28936389440815</v>
      </c>
      <c r="DH102" s="2">
        <f t="shared" si="210"/>
        <v>113.09259166174344</v>
      </c>
      <c r="DI102" s="2">
        <f t="shared" si="211"/>
        <v>108.70162874397089</v>
      </c>
      <c r="DJ102" s="2">
        <f t="shared" si="212"/>
        <v>106.14807533350498</v>
      </c>
      <c r="DL102" s="2">
        <f t="shared" si="213"/>
        <v>63.502422442994927</v>
      </c>
      <c r="DM102" s="2">
        <f t="shared" si="214"/>
        <v>76.597428008792036</v>
      </c>
      <c r="DN102" s="2">
        <f t="shared" si="215"/>
        <v>89.552560402729455</v>
      </c>
      <c r="DO102" s="2">
        <f t="shared" si="216"/>
        <v>101.28351665322161</v>
      </c>
      <c r="DP102" s="2">
        <f t="shared" si="217"/>
        <v>109.77407902572463</v>
      </c>
      <c r="DQ102" s="2">
        <f t="shared" si="218"/>
        <v>116.81121170748025</v>
      </c>
      <c r="DR102" s="2">
        <f t="shared" si="219"/>
        <v>123.08896008050991</v>
      </c>
      <c r="DS102" s="2">
        <f t="shared" si="220"/>
        <v>125.77740141574648</v>
      </c>
      <c r="DT102" s="2">
        <f t="shared" si="221"/>
        <v>124.50154980407076</v>
      </c>
      <c r="DU102" s="2">
        <f t="shared" si="222"/>
        <v>122.90342713291446</v>
      </c>
      <c r="DV102" s="2">
        <f t="shared" si="223"/>
        <v>132.80595886643411</v>
      </c>
      <c r="DW102" s="2">
        <f t="shared" si="224"/>
        <v>120.64932543003255</v>
      </c>
      <c r="DX102" s="2">
        <f t="shared" si="225"/>
        <v>110.28166916959879</v>
      </c>
      <c r="DY102" s="2">
        <f t="shared" si="226"/>
        <v>101.94471596115902</v>
      </c>
      <c r="DZ102" s="2">
        <f t="shared" si="227"/>
        <v>102.88855273500343</v>
      </c>
      <c r="EB102" s="2">
        <f t="shared" si="228"/>
        <v>0.21645497496675367</v>
      </c>
      <c r="EC102" s="2">
        <f t="shared" si="229"/>
        <v>0.1154121823749954</v>
      </c>
      <c r="ED102" s="2">
        <f t="shared" si="230"/>
        <v>0.15902805044633558</v>
      </c>
      <c r="EE102" s="2">
        <f t="shared" si="231"/>
        <v>0.20319793125727428</v>
      </c>
      <c r="EF102" s="2">
        <f t="shared" si="232"/>
        <v>0.20858482669792069</v>
      </c>
      <c r="EG102" s="2">
        <f t="shared" si="233"/>
        <v>0.19257501322955792</v>
      </c>
      <c r="EH102" s="2">
        <f t="shared" si="234"/>
        <v>0.19233544737578473</v>
      </c>
      <c r="EI102" s="2">
        <f t="shared" si="235"/>
        <v>0.20841628138215615</v>
      </c>
      <c r="EJ102" s="2">
        <f t="shared" si="236"/>
        <v>0.2124603351080096</v>
      </c>
      <c r="EK102" s="2">
        <f t="shared" si="237"/>
        <v>0.22181117223626634</v>
      </c>
      <c r="EL102" s="2">
        <f t="shared" si="238"/>
        <v>0.21117193740231915</v>
      </c>
      <c r="EM102" s="2">
        <f t="shared" si="239"/>
        <v>0.19577672974581106</v>
      </c>
      <c r="EN102" s="2">
        <f t="shared" si="240"/>
        <v>0.18038765534910958</v>
      </c>
      <c r="EO102" s="2">
        <f t="shared" si="241"/>
        <v>0.18890431209580208</v>
      </c>
      <c r="EP102" s="2">
        <f t="shared" si="242"/>
        <v>0.16372423791307431</v>
      </c>
    </row>
    <row r="103" spans="2:146" x14ac:dyDescent="0.25">
      <c r="B103" s="2">
        <v>81</v>
      </c>
      <c r="C103" s="49">
        <v>90.425899999999999</v>
      </c>
      <c r="D103" s="49">
        <v>103.38890000000001</v>
      </c>
      <c r="E103" s="49">
        <v>134.16669999999999</v>
      </c>
      <c r="F103" s="49">
        <v>138.11109999999999</v>
      </c>
      <c r="G103" s="49">
        <v>131.18520000000001</v>
      </c>
      <c r="H103" s="49">
        <v>162.648</v>
      </c>
      <c r="I103" s="49">
        <v>175.1</v>
      </c>
      <c r="J103" s="49">
        <v>155.42599999999999</v>
      </c>
      <c r="K103" s="49">
        <v>154.12700000000001</v>
      </c>
      <c r="L103" s="49">
        <v>142.745</v>
      </c>
      <c r="M103" s="49">
        <v>166.01900000000001</v>
      </c>
      <c r="N103" s="49">
        <v>171.77799999999999</v>
      </c>
      <c r="O103" s="49">
        <v>165.96299999999999</v>
      </c>
      <c r="P103" s="49">
        <v>157.87039999999999</v>
      </c>
      <c r="Q103" s="49">
        <v>151.4074</v>
      </c>
      <c r="T103" s="4">
        <f t="shared" si="123"/>
        <v>90.772876810936012</v>
      </c>
      <c r="U103" s="4">
        <f t="shared" si="124"/>
        <v>102.52798191325572</v>
      </c>
      <c r="V103" s="4">
        <f t="shared" si="125"/>
        <v>137.66916784813347</v>
      </c>
      <c r="W103" s="4">
        <f t="shared" si="126"/>
        <v>133.42872039275375</v>
      </c>
      <c r="X103" s="4">
        <f t="shared" si="127"/>
        <v>134.25874902162099</v>
      </c>
      <c r="Y103" s="4">
        <f t="shared" si="128"/>
        <v>153.26293174067351</v>
      </c>
      <c r="Z103" s="4">
        <f t="shared" si="129"/>
        <v>165.08086990493274</v>
      </c>
      <c r="AA103" s="4">
        <f t="shared" si="130"/>
        <v>153.46061313099761</v>
      </c>
      <c r="AB103" s="4">
        <f t="shared" si="131"/>
        <v>152.66372958849772</v>
      </c>
      <c r="AC103" s="4">
        <f t="shared" si="132"/>
        <v>147.22878514963037</v>
      </c>
      <c r="AD103" s="4">
        <f t="shared" si="133"/>
        <v>162.92387779392189</v>
      </c>
      <c r="AE103" s="4">
        <f t="shared" si="134"/>
        <v>161.59887440767852</v>
      </c>
      <c r="AF103" s="4">
        <f t="shared" si="135"/>
        <v>161.27791697616092</v>
      </c>
      <c r="AG103" s="4">
        <f t="shared" si="136"/>
        <v>160.22642951641024</v>
      </c>
      <c r="AH103" s="4">
        <f t="shared" si="137"/>
        <v>156.47536097958522</v>
      </c>
      <c r="AJ103" s="4">
        <f t="shared" si="138"/>
        <v>-0.34697681093601318</v>
      </c>
      <c r="AK103" s="4">
        <f t="shared" si="139"/>
        <v>0.8609180867442916</v>
      </c>
      <c r="AL103" s="4">
        <f t="shared" si="140"/>
        <v>-3.5024678481334774</v>
      </c>
      <c r="AM103" s="4">
        <f t="shared" si="141"/>
        <v>4.6823796072462471</v>
      </c>
      <c r="AN103" s="4">
        <f t="shared" si="142"/>
        <v>-3.0735490216209769</v>
      </c>
      <c r="AO103" s="4">
        <f t="shared" si="143"/>
        <v>9.3850682593264878</v>
      </c>
      <c r="AP103" s="4">
        <f t="shared" si="144"/>
        <v>10.019130095067254</v>
      </c>
      <c r="AQ103" s="4">
        <f t="shared" si="145"/>
        <v>1.9653868690023728</v>
      </c>
      <c r="AR103" s="4">
        <f t="shared" si="146"/>
        <v>1.4632704115022932</v>
      </c>
      <c r="AS103" s="4">
        <f t="shared" si="147"/>
        <v>-4.4837851496303642</v>
      </c>
      <c r="AT103" s="4">
        <f t="shared" si="148"/>
        <v>3.0951222060781163</v>
      </c>
      <c r="AU103" s="4">
        <f t="shared" si="149"/>
        <v>10.179125592321469</v>
      </c>
      <c r="AV103" s="4">
        <f t="shared" si="150"/>
        <v>4.6850830238390699</v>
      </c>
      <c r="AW103" s="4">
        <f t="shared" si="151"/>
        <v>-2.3560295164102456</v>
      </c>
      <c r="AX103" s="4">
        <f t="shared" si="152"/>
        <v>-5.067960979585223</v>
      </c>
      <c r="AZ103" s="2">
        <f t="shared" si="153"/>
        <v>65.452598807829972</v>
      </c>
      <c r="BA103" s="2">
        <f t="shared" si="154"/>
        <v>78.443891599478562</v>
      </c>
      <c r="BB103" s="2">
        <f t="shared" si="155"/>
        <v>89.755645791110467</v>
      </c>
      <c r="BC103" s="2">
        <f t="shared" si="156"/>
        <v>101.01301449226959</v>
      </c>
      <c r="BD103" s="2">
        <f t="shared" si="157"/>
        <v>109.08934085057453</v>
      </c>
      <c r="BE103" s="2">
        <f t="shared" si="158"/>
        <v>116.22326515089807</v>
      </c>
      <c r="BF103" s="2">
        <f t="shared" si="159"/>
        <v>122.16180637089272</v>
      </c>
      <c r="BG103" s="2">
        <f t="shared" si="160"/>
        <v>124.41070536364583</v>
      </c>
      <c r="BH103" s="2">
        <f t="shared" si="161"/>
        <v>123.77048486274055</v>
      </c>
      <c r="BI103" s="2">
        <f t="shared" si="162"/>
        <v>123.83664494222323</v>
      </c>
      <c r="BJ103" s="2">
        <f t="shared" si="163"/>
        <v>133.41061788357939</v>
      </c>
      <c r="BK103" s="2">
        <f t="shared" si="164"/>
        <v>121.88097312081865</v>
      </c>
      <c r="BL103" s="2">
        <f t="shared" si="165"/>
        <v>112.43740003724423</v>
      </c>
      <c r="BM103" s="2">
        <f t="shared" si="166"/>
        <v>107.24374103711543</v>
      </c>
      <c r="BN103" s="2">
        <f t="shared" si="167"/>
        <v>105.44027273817271</v>
      </c>
      <c r="BP103" s="2" t="str">
        <f t="shared" si="168"/>
        <v/>
      </c>
      <c r="BQ103" s="2" t="str">
        <f t="shared" si="169"/>
        <v/>
      </c>
      <c r="BR103" s="2" t="str">
        <f t="shared" si="170"/>
        <v/>
      </c>
      <c r="BS103" s="2" t="str">
        <f t="shared" si="171"/>
        <v/>
      </c>
      <c r="BT103" s="2" t="str">
        <f t="shared" si="172"/>
        <v/>
      </c>
      <c r="BU103" s="2" t="str">
        <f t="shared" si="173"/>
        <v/>
      </c>
      <c r="BV103" s="2" t="str">
        <f t="shared" si="174"/>
        <v/>
      </c>
      <c r="BW103" s="2" t="str">
        <f t="shared" si="175"/>
        <v/>
      </c>
      <c r="BX103" s="2" t="str">
        <f t="shared" si="176"/>
        <v/>
      </c>
      <c r="BY103" s="2" t="str">
        <f t="shared" si="177"/>
        <v/>
      </c>
      <c r="BZ103" s="2" t="str">
        <f t="shared" si="178"/>
        <v/>
      </c>
      <c r="CA103" s="2" t="str">
        <f t="shared" si="179"/>
        <v/>
      </c>
      <c r="CB103" s="2" t="str">
        <f t="shared" si="180"/>
        <v/>
      </c>
      <c r="CC103" s="2" t="str">
        <f t="shared" si="181"/>
        <v/>
      </c>
      <c r="CD103" s="2" t="str">
        <f t="shared" si="182"/>
        <v/>
      </c>
      <c r="CF103" s="2" t="str">
        <f t="shared" si="183"/>
        <v/>
      </c>
      <c r="CG103" s="2" t="str">
        <f t="shared" si="184"/>
        <v/>
      </c>
      <c r="CH103" s="2" t="str">
        <f t="shared" si="185"/>
        <v/>
      </c>
      <c r="CI103" s="2" t="str">
        <f t="shared" si="186"/>
        <v/>
      </c>
      <c r="CJ103" s="2" t="str">
        <f t="shared" si="187"/>
        <v/>
      </c>
      <c r="CK103" s="2" t="str">
        <f t="shared" si="188"/>
        <v/>
      </c>
      <c r="CL103" s="2" t="str">
        <f t="shared" si="189"/>
        <v/>
      </c>
      <c r="CM103" s="2" t="str">
        <f t="shared" si="190"/>
        <v/>
      </c>
      <c r="CN103" s="2" t="str">
        <f t="shared" si="191"/>
        <v/>
      </c>
      <c r="CO103" s="2" t="str">
        <f t="shared" si="192"/>
        <v/>
      </c>
      <c r="CP103" s="2" t="str">
        <f t="shared" si="193"/>
        <v/>
      </c>
      <c r="CQ103" s="2" t="str">
        <f t="shared" si="194"/>
        <v/>
      </c>
      <c r="CR103" s="2" t="str">
        <f t="shared" si="195"/>
        <v/>
      </c>
      <c r="CS103" s="2" t="str">
        <f t="shared" si="196"/>
        <v/>
      </c>
      <c r="CT103" s="2" t="str">
        <f t="shared" si="197"/>
        <v/>
      </c>
      <c r="CV103" s="2">
        <f t="shared" si="198"/>
        <v>66.043259235643333</v>
      </c>
      <c r="CW103" s="2">
        <f t="shared" si="199"/>
        <v>78.711548920441658</v>
      </c>
      <c r="CX103" s="2">
        <f t="shared" si="200"/>
        <v>89.809835921612091</v>
      </c>
      <c r="CY103" s="2">
        <f t="shared" si="201"/>
        <v>100.96247938984807</v>
      </c>
      <c r="CZ103" s="2">
        <f t="shared" si="202"/>
        <v>108.915362902279</v>
      </c>
      <c r="DA103" s="2">
        <f t="shared" si="203"/>
        <v>116.09120527279008</v>
      </c>
      <c r="DB103" s="2">
        <f t="shared" si="204"/>
        <v>121.95058249309396</v>
      </c>
      <c r="DC103" s="2">
        <f t="shared" si="205"/>
        <v>124.04621082875423</v>
      </c>
      <c r="DD103" s="2">
        <f t="shared" si="206"/>
        <v>123.57821744848928</v>
      </c>
      <c r="DE103" s="2">
        <f t="shared" si="207"/>
        <v>124.15083842476174</v>
      </c>
      <c r="DF103" s="2">
        <f t="shared" si="208"/>
        <v>133.63002462965434</v>
      </c>
      <c r="DG103" s="2">
        <f t="shared" si="209"/>
        <v>122.2300471189327</v>
      </c>
      <c r="DH103" s="2">
        <f t="shared" si="210"/>
        <v>112.96906496974702</v>
      </c>
      <c r="DI103" s="2">
        <f t="shared" si="211"/>
        <v>108.59217347987664</v>
      </c>
      <c r="DJ103" s="2">
        <f t="shared" si="212"/>
        <v>105.99565029674999</v>
      </c>
      <c r="DL103" s="2">
        <f t="shared" si="213"/>
        <v>63.502600380579473</v>
      </c>
      <c r="DM103" s="2">
        <f t="shared" si="214"/>
        <v>76.572914691350391</v>
      </c>
      <c r="DN103" s="2">
        <f t="shared" si="215"/>
        <v>89.494292500668976</v>
      </c>
      <c r="DO103" s="2">
        <f t="shared" si="216"/>
        <v>101.19374202558402</v>
      </c>
      <c r="DP103" s="2">
        <f t="shared" si="217"/>
        <v>109.69136770551826</v>
      </c>
      <c r="DQ103" s="2">
        <f t="shared" si="218"/>
        <v>116.72824394486335</v>
      </c>
      <c r="DR103" s="2">
        <f t="shared" si="219"/>
        <v>122.97074337470649</v>
      </c>
      <c r="DS103" s="2">
        <f t="shared" si="220"/>
        <v>125.67327758878552</v>
      </c>
      <c r="DT103" s="2">
        <f t="shared" si="221"/>
        <v>124.42046526155602</v>
      </c>
      <c r="DU103" s="2">
        <f t="shared" si="222"/>
        <v>122.8313378498445</v>
      </c>
      <c r="DV103" s="2">
        <f t="shared" si="223"/>
        <v>132.66314382561455</v>
      </c>
      <c r="DW103" s="2">
        <f t="shared" si="224"/>
        <v>120.57319801607822</v>
      </c>
      <c r="DX103" s="2">
        <f t="shared" si="225"/>
        <v>110.23427222348336</v>
      </c>
      <c r="DY103" s="2">
        <f t="shared" si="226"/>
        <v>101.96343111366062</v>
      </c>
      <c r="DZ103" s="2">
        <f t="shared" si="227"/>
        <v>102.85310337853366</v>
      </c>
      <c r="EB103" s="2">
        <f t="shared" si="228"/>
        <v>0.23248317129869589</v>
      </c>
      <c r="EC103" s="2">
        <f t="shared" si="229"/>
        <v>0.12515338870117551</v>
      </c>
      <c r="ED103" s="2">
        <f t="shared" si="230"/>
        <v>0.17173589086300348</v>
      </c>
      <c r="EE103" s="2">
        <f t="shared" si="231"/>
        <v>0.2185182325744183</v>
      </c>
      <c r="EF103" s="2">
        <f t="shared" si="232"/>
        <v>0.22419699925734449</v>
      </c>
      <c r="EG103" s="2">
        <f t="shared" si="233"/>
        <v>0.20730276496119249</v>
      </c>
      <c r="EH103" s="2">
        <f t="shared" si="234"/>
        <v>0.20704957581287142</v>
      </c>
      <c r="EI103" s="2">
        <f t="shared" si="235"/>
        <v>0.2240194095567373</v>
      </c>
      <c r="EJ103" s="2">
        <f t="shared" si="236"/>
        <v>0.22827891182191637</v>
      </c>
      <c r="EK103" s="2">
        <f t="shared" si="237"/>
        <v>0.23811545709877557</v>
      </c>
      <c r="EL103" s="2">
        <f t="shared" si="238"/>
        <v>0.22692222780536259</v>
      </c>
      <c r="EM103" s="2">
        <f t="shared" si="239"/>
        <v>0.21068544957573745</v>
      </c>
      <c r="EN103" s="2">
        <f t="shared" si="240"/>
        <v>0.19440776023307679</v>
      </c>
      <c r="EO103" s="2">
        <f t="shared" si="241"/>
        <v>0.20342206232567145</v>
      </c>
      <c r="EP103" s="2">
        <f t="shared" si="242"/>
        <v>0.17672848585264811</v>
      </c>
    </row>
    <row r="104" spans="2:146" x14ac:dyDescent="0.25">
      <c r="B104" s="2">
        <v>82</v>
      </c>
      <c r="C104" s="49">
        <v>88</v>
      </c>
      <c r="D104" s="49">
        <v>108.2222</v>
      </c>
      <c r="E104" s="49">
        <v>135.7963</v>
      </c>
      <c r="F104" s="49">
        <v>118.7778</v>
      </c>
      <c r="G104" s="49">
        <v>113.96299999999999</v>
      </c>
      <c r="H104" s="49">
        <v>135.333</v>
      </c>
      <c r="I104" s="49">
        <v>151.72</v>
      </c>
      <c r="J104" s="49">
        <v>131.833</v>
      </c>
      <c r="K104" s="49">
        <v>129.50899999999999</v>
      </c>
      <c r="L104" s="49">
        <v>126.255</v>
      </c>
      <c r="M104" s="49">
        <v>143.37</v>
      </c>
      <c r="N104" s="49">
        <v>151.74100000000001</v>
      </c>
      <c r="O104" s="49">
        <v>160.4074</v>
      </c>
      <c r="P104" s="49">
        <v>159.18520000000001</v>
      </c>
      <c r="Q104" s="49">
        <v>155.12960000000001</v>
      </c>
      <c r="T104" s="4">
        <f t="shared" si="123"/>
        <v>85.806788068435907</v>
      </c>
      <c r="U104" s="4">
        <f t="shared" si="124"/>
        <v>109.54280841890916</v>
      </c>
      <c r="V104" s="4">
        <f t="shared" si="125"/>
        <v>137.48913306042283</v>
      </c>
      <c r="W104" s="4">
        <f t="shared" si="126"/>
        <v>122.84646191220875</v>
      </c>
      <c r="X104" s="4">
        <f t="shared" si="127"/>
        <v>124.07750606694984</v>
      </c>
      <c r="Y104" s="4">
        <f t="shared" si="128"/>
        <v>140.28019405785133</v>
      </c>
      <c r="Z104" s="4">
        <f t="shared" si="129"/>
        <v>151.42825957632471</v>
      </c>
      <c r="AA104" s="4">
        <f t="shared" si="130"/>
        <v>141.98296113553113</v>
      </c>
      <c r="AB104" s="4">
        <f t="shared" si="131"/>
        <v>140.85698376614459</v>
      </c>
      <c r="AC104" s="4">
        <f t="shared" si="132"/>
        <v>137.21754806834767</v>
      </c>
      <c r="AD104" s="4">
        <f t="shared" si="133"/>
        <v>152.83943155161407</v>
      </c>
      <c r="AE104" s="4">
        <f t="shared" si="134"/>
        <v>150.06468056563952</v>
      </c>
      <c r="AF104" s="4">
        <f t="shared" si="135"/>
        <v>152.99775536684888</v>
      </c>
      <c r="AG104" s="4">
        <f t="shared" si="136"/>
        <v>159.13315291800154</v>
      </c>
      <c r="AH104" s="4">
        <f t="shared" si="137"/>
        <v>157.83260767618779</v>
      </c>
      <c r="AJ104" s="4">
        <f t="shared" si="138"/>
        <v>2.1932119315640932</v>
      </c>
      <c r="AK104" s="4">
        <f t="shared" si="139"/>
        <v>-1.3206084189091598</v>
      </c>
      <c r="AL104" s="4">
        <f t="shared" si="140"/>
        <v>-1.6928330604228279</v>
      </c>
      <c r="AM104" s="4">
        <f t="shared" si="141"/>
        <v>-4.0686619122087535</v>
      </c>
      <c r="AN104" s="4">
        <f t="shared" si="142"/>
        <v>-10.114506066949843</v>
      </c>
      <c r="AO104" s="4">
        <f t="shared" si="143"/>
        <v>-4.947194057851334</v>
      </c>
      <c r="AP104" s="4">
        <f t="shared" si="144"/>
        <v>0.29174042367529296</v>
      </c>
      <c r="AQ104" s="4">
        <f t="shared" si="145"/>
        <v>-10.149961135531129</v>
      </c>
      <c r="AR104" s="4">
        <f t="shared" si="146"/>
        <v>-11.347983766144608</v>
      </c>
      <c r="AS104" s="4">
        <f t="shared" si="147"/>
        <v>-10.962548068347672</v>
      </c>
      <c r="AT104" s="4">
        <f t="shared" si="148"/>
        <v>-9.4694315516140648</v>
      </c>
      <c r="AU104" s="4">
        <f t="shared" si="149"/>
        <v>1.6763194343604937</v>
      </c>
      <c r="AV104" s="4">
        <f t="shared" si="150"/>
        <v>7.4096446331511174</v>
      </c>
      <c r="AW104" s="4">
        <f t="shared" si="151"/>
        <v>5.2047081998466638E-2</v>
      </c>
      <c r="AX104" s="4">
        <f t="shared" si="152"/>
        <v>-2.7030076761877808</v>
      </c>
      <c r="AZ104" s="2">
        <f t="shared" si="153"/>
        <v>65.406536593077703</v>
      </c>
      <c r="BA104" s="2">
        <f t="shared" si="154"/>
        <v>78.394534723590937</v>
      </c>
      <c r="BB104" s="2">
        <f t="shared" si="155"/>
        <v>89.71207659638965</v>
      </c>
      <c r="BC104" s="2">
        <f t="shared" si="156"/>
        <v>100.96735149261839</v>
      </c>
      <c r="BD104" s="2">
        <f t="shared" si="157"/>
        <v>109.05987385240536</v>
      </c>
      <c r="BE104" s="2">
        <f t="shared" si="158"/>
        <v>116.19942670868886</v>
      </c>
      <c r="BF104" s="2">
        <f t="shared" si="159"/>
        <v>122.13161158651732</v>
      </c>
      <c r="BG104" s="2">
        <f t="shared" si="160"/>
        <v>124.38667405310932</v>
      </c>
      <c r="BH104" s="2">
        <f t="shared" si="161"/>
        <v>123.71506471992204</v>
      </c>
      <c r="BI104" s="2">
        <f t="shared" si="162"/>
        <v>123.72442091909852</v>
      </c>
      <c r="BJ104" s="2">
        <f t="shared" si="163"/>
        <v>133.3784306471253</v>
      </c>
      <c r="BK104" s="2">
        <f t="shared" si="164"/>
        <v>121.79179725952361</v>
      </c>
      <c r="BL104" s="2">
        <f t="shared" si="165"/>
        <v>112.28924134927719</v>
      </c>
      <c r="BM104" s="2">
        <f t="shared" si="166"/>
        <v>107.06068805049907</v>
      </c>
      <c r="BN104" s="2">
        <f t="shared" si="167"/>
        <v>105.26676224986015</v>
      </c>
      <c r="BP104" s="2" t="str">
        <f t="shared" si="168"/>
        <v/>
      </c>
      <c r="BQ104" s="2" t="str">
        <f t="shared" si="169"/>
        <v/>
      </c>
      <c r="BR104" s="2" t="str">
        <f t="shared" si="170"/>
        <v/>
      </c>
      <c r="BS104" s="2" t="str">
        <f t="shared" si="171"/>
        <v/>
      </c>
      <c r="BT104" s="2" t="str">
        <f t="shared" si="172"/>
        <v/>
      </c>
      <c r="BU104" s="2" t="str">
        <f t="shared" si="173"/>
        <v/>
      </c>
      <c r="BV104" s="2" t="str">
        <f t="shared" si="174"/>
        <v/>
      </c>
      <c r="BW104" s="2" t="str">
        <f t="shared" si="175"/>
        <v/>
      </c>
      <c r="BX104" s="2" t="str">
        <f t="shared" si="176"/>
        <v/>
      </c>
      <c r="BY104" s="2" t="str">
        <f t="shared" si="177"/>
        <v/>
      </c>
      <c r="BZ104" s="2" t="str">
        <f t="shared" si="178"/>
        <v/>
      </c>
      <c r="CA104" s="2" t="str">
        <f t="shared" si="179"/>
        <v/>
      </c>
      <c r="CB104" s="2" t="str">
        <f t="shared" si="180"/>
        <v/>
      </c>
      <c r="CC104" s="2" t="str">
        <f t="shared" si="181"/>
        <v/>
      </c>
      <c r="CD104" s="2" t="str">
        <f t="shared" si="182"/>
        <v/>
      </c>
      <c r="CF104" s="2" t="str">
        <f t="shared" si="183"/>
        <v/>
      </c>
      <c r="CG104" s="2" t="str">
        <f t="shared" si="184"/>
        <v/>
      </c>
      <c r="CH104" s="2" t="str">
        <f t="shared" si="185"/>
        <v/>
      </c>
      <c r="CI104" s="2" t="str">
        <f t="shared" si="186"/>
        <v/>
      </c>
      <c r="CJ104" s="2" t="str">
        <f t="shared" si="187"/>
        <v/>
      </c>
      <c r="CK104" s="2" t="str">
        <f t="shared" si="188"/>
        <v/>
      </c>
      <c r="CL104" s="2" t="str">
        <f t="shared" si="189"/>
        <v/>
      </c>
      <c r="CM104" s="2" t="str">
        <f t="shared" si="190"/>
        <v/>
      </c>
      <c r="CN104" s="2" t="str">
        <f t="shared" si="191"/>
        <v/>
      </c>
      <c r="CO104" s="2" t="str">
        <f t="shared" si="192"/>
        <v/>
      </c>
      <c r="CP104" s="2" t="str">
        <f t="shared" si="193"/>
        <v/>
      </c>
      <c r="CQ104" s="2" t="str">
        <f t="shared" si="194"/>
        <v/>
      </c>
      <c r="CR104" s="2" t="str">
        <f t="shared" si="195"/>
        <v/>
      </c>
      <c r="CS104" s="2" t="str">
        <f t="shared" si="196"/>
        <v/>
      </c>
      <c r="CT104" s="2" t="str">
        <f t="shared" si="197"/>
        <v/>
      </c>
      <c r="CV104" s="2">
        <f t="shared" si="198"/>
        <v>66.03882529051468</v>
      </c>
      <c r="CW104" s="2">
        <f t="shared" si="199"/>
        <v>78.684118193048903</v>
      </c>
      <c r="CX104" s="2">
        <f t="shared" si="200"/>
        <v>89.774836623008184</v>
      </c>
      <c r="CY104" s="2">
        <f t="shared" si="201"/>
        <v>100.92546537638121</v>
      </c>
      <c r="CZ104" s="2">
        <f t="shared" si="202"/>
        <v>108.88598224568369</v>
      </c>
      <c r="DA104" s="2">
        <f t="shared" si="203"/>
        <v>116.0715810428177</v>
      </c>
      <c r="DB104" s="2">
        <f t="shared" si="204"/>
        <v>121.92521029005529</v>
      </c>
      <c r="DC104" s="2">
        <f t="shared" si="205"/>
        <v>124.01236658959306</v>
      </c>
      <c r="DD104" s="2">
        <f t="shared" si="206"/>
        <v>123.51257177793576</v>
      </c>
      <c r="DE104" s="2">
        <f t="shared" si="207"/>
        <v>124.05517354319954</v>
      </c>
      <c r="DF104" s="2">
        <f t="shared" si="208"/>
        <v>133.65461094688376</v>
      </c>
      <c r="DG104" s="2">
        <f t="shared" si="209"/>
        <v>122.17073034345725</v>
      </c>
      <c r="DH104" s="2">
        <f t="shared" si="210"/>
        <v>112.84553827775059</v>
      </c>
      <c r="DI104" s="2">
        <f t="shared" si="211"/>
        <v>108.48271821578238</v>
      </c>
      <c r="DJ104" s="2">
        <f t="shared" si="212"/>
        <v>105.84322525999499</v>
      </c>
      <c r="DL104" s="2">
        <f t="shared" si="213"/>
        <v>63.502778318164019</v>
      </c>
      <c r="DM104" s="2">
        <f t="shared" si="214"/>
        <v>76.548401373908746</v>
      </c>
      <c r="DN104" s="2">
        <f t="shared" si="215"/>
        <v>89.436024598608498</v>
      </c>
      <c r="DO104" s="2">
        <f t="shared" si="216"/>
        <v>101.10396739794642</v>
      </c>
      <c r="DP104" s="2">
        <f t="shared" si="217"/>
        <v>109.60865638531189</v>
      </c>
      <c r="DQ104" s="2">
        <f t="shared" si="218"/>
        <v>116.64527618224645</v>
      </c>
      <c r="DR104" s="2">
        <f t="shared" si="219"/>
        <v>122.85252666890307</v>
      </c>
      <c r="DS104" s="2">
        <f t="shared" si="220"/>
        <v>125.56915376182455</v>
      </c>
      <c r="DT104" s="2">
        <f t="shared" si="221"/>
        <v>124.33938071904127</v>
      </c>
      <c r="DU104" s="2">
        <f t="shared" si="222"/>
        <v>122.75924856677454</v>
      </c>
      <c r="DV104" s="2">
        <f t="shared" si="223"/>
        <v>132.52032878479497</v>
      </c>
      <c r="DW104" s="2">
        <f t="shared" si="224"/>
        <v>120.49707060212391</v>
      </c>
      <c r="DX104" s="2">
        <f t="shared" si="225"/>
        <v>110.18687527736793</v>
      </c>
      <c r="DY104" s="2">
        <f t="shared" si="226"/>
        <v>101.9821462661622</v>
      </c>
      <c r="DZ104" s="2">
        <f t="shared" si="227"/>
        <v>102.81765402206388</v>
      </c>
      <c r="EB104" s="2">
        <f t="shared" si="228"/>
        <v>0.24932057817955394</v>
      </c>
      <c r="EC104" s="2">
        <f t="shared" si="229"/>
        <v>0.13559076131383616</v>
      </c>
      <c r="ED104" s="2">
        <f t="shared" si="230"/>
        <v>0.18523553504255749</v>
      </c>
      <c r="EE104" s="2">
        <f t="shared" si="231"/>
        <v>0.23465345585390629</v>
      </c>
      <c r="EF104" s="2">
        <f t="shared" si="232"/>
        <v>0.24062242881850909</v>
      </c>
      <c r="EG104" s="2">
        <f t="shared" si="233"/>
        <v>0.2228459979606153</v>
      </c>
      <c r="EH104" s="2">
        <f t="shared" si="234"/>
        <v>0.22257915547495291</v>
      </c>
      <c r="EI104" s="2">
        <f t="shared" si="235"/>
        <v>0.24043586059340175</v>
      </c>
      <c r="EJ104" s="2">
        <f t="shared" si="236"/>
        <v>0.24490898914993328</v>
      </c>
      <c r="EK104" s="2">
        <f t="shared" si="237"/>
        <v>0.25522513271829683</v>
      </c>
      <c r="EL104" s="2">
        <f t="shared" si="238"/>
        <v>0.24348465398578928</v>
      </c>
      <c r="EM104" s="2">
        <f t="shared" si="239"/>
        <v>0.22640986968580368</v>
      </c>
      <c r="EN104" s="2">
        <f t="shared" si="240"/>
        <v>0.20923935391335099</v>
      </c>
      <c r="EO104" s="2">
        <f t="shared" si="241"/>
        <v>0.21875462287074801</v>
      </c>
      <c r="EP104" s="2">
        <f t="shared" si="242"/>
        <v>0.19053030479263677</v>
      </c>
    </row>
    <row r="105" spans="2:146" x14ac:dyDescent="0.25">
      <c r="B105" s="2">
        <v>83</v>
      </c>
      <c r="C105" s="49">
        <v>84.703699999999998</v>
      </c>
      <c r="D105" s="49">
        <v>113.5</v>
      </c>
      <c r="E105" s="49">
        <v>136.2407</v>
      </c>
      <c r="F105" s="49">
        <v>106.03700000000001</v>
      </c>
      <c r="G105" s="49">
        <v>110.2593</v>
      </c>
      <c r="H105" s="49">
        <v>119.29600000000001</v>
      </c>
      <c r="I105" s="49">
        <v>128.54</v>
      </c>
      <c r="J105" s="49">
        <v>124.593</v>
      </c>
      <c r="K105" s="49">
        <v>124.655</v>
      </c>
      <c r="L105" s="49">
        <v>124.818</v>
      </c>
      <c r="M105" s="49">
        <v>136.833</v>
      </c>
      <c r="N105" s="49">
        <v>130.38900000000001</v>
      </c>
      <c r="O105" s="49">
        <v>148.5926</v>
      </c>
      <c r="P105" s="49">
        <v>158.1481</v>
      </c>
      <c r="Q105" s="49">
        <v>157.0926</v>
      </c>
      <c r="T105" s="4">
        <f t="shared" si="123"/>
        <v>80.539789454313578</v>
      </c>
      <c r="U105" s="4">
        <f t="shared" si="124"/>
        <v>115.84730035150881</v>
      </c>
      <c r="V105" s="4">
        <f t="shared" si="125"/>
        <v>133.5002659710629</v>
      </c>
      <c r="W105" s="4">
        <f t="shared" si="126"/>
        <v>114.19126410452216</v>
      </c>
      <c r="X105" s="4">
        <f t="shared" si="127"/>
        <v>116.95771137000598</v>
      </c>
      <c r="Y105" s="4">
        <f t="shared" si="128"/>
        <v>129.86503927140436</v>
      </c>
      <c r="Z105" s="4">
        <f t="shared" si="129"/>
        <v>139.67034227087265</v>
      </c>
      <c r="AA105" s="4">
        <f t="shared" si="130"/>
        <v>133.70422682546976</v>
      </c>
      <c r="AB105" s="4">
        <f t="shared" si="131"/>
        <v>132.50820396122634</v>
      </c>
      <c r="AC105" s="4">
        <f t="shared" si="132"/>
        <v>130.47866669279466</v>
      </c>
      <c r="AD105" s="4">
        <f t="shared" si="133"/>
        <v>144.94837238044695</v>
      </c>
      <c r="AE105" s="4">
        <f t="shared" si="134"/>
        <v>139.89060580384944</v>
      </c>
      <c r="AF105" s="4">
        <f t="shared" si="135"/>
        <v>143.16341245904613</v>
      </c>
      <c r="AG105" s="4">
        <f t="shared" si="136"/>
        <v>154.03490553786347</v>
      </c>
      <c r="AH105" s="4">
        <f t="shared" si="137"/>
        <v>154.71565468807614</v>
      </c>
      <c r="AJ105" s="4">
        <f t="shared" si="138"/>
        <v>4.1639105456864201</v>
      </c>
      <c r="AK105" s="4">
        <f t="shared" si="139"/>
        <v>-2.3473003515088067</v>
      </c>
      <c r="AL105" s="4">
        <f t="shared" si="140"/>
        <v>2.7404340289371021</v>
      </c>
      <c r="AM105" s="4">
        <f t="shared" si="141"/>
        <v>-8.1542641045221558</v>
      </c>
      <c r="AN105" s="4">
        <f t="shared" si="142"/>
        <v>-6.6984113700059851</v>
      </c>
      <c r="AO105" s="4">
        <f t="shared" si="143"/>
        <v>-10.56903927140435</v>
      </c>
      <c r="AP105" s="4">
        <f t="shared" si="144"/>
        <v>-11.13034227087266</v>
      </c>
      <c r="AQ105" s="4">
        <f t="shared" si="145"/>
        <v>-9.1112268254697568</v>
      </c>
      <c r="AR105" s="4">
        <f t="shared" si="146"/>
        <v>-7.8532039612263418</v>
      </c>
      <c r="AS105" s="4">
        <f t="shared" si="147"/>
        <v>-5.6606666927946634</v>
      </c>
      <c r="AT105" s="4">
        <f t="shared" si="148"/>
        <v>-8.1153723804469564</v>
      </c>
      <c r="AU105" s="4">
        <f t="shared" si="149"/>
        <v>-9.5016058038494293</v>
      </c>
      <c r="AV105" s="4">
        <f t="shared" si="150"/>
        <v>5.4291875409538761</v>
      </c>
      <c r="AW105" s="4">
        <f t="shared" si="151"/>
        <v>4.1131944621365335</v>
      </c>
      <c r="AX105" s="4">
        <f t="shared" si="152"/>
        <v>2.3769453119238619</v>
      </c>
      <c r="AZ105" s="2">
        <f t="shared" si="153"/>
        <v>65.358616435900586</v>
      </c>
      <c r="BA105" s="2">
        <f t="shared" si="154"/>
        <v>78.343693687918048</v>
      </c>
      <c r="BB105" s="2">
        <f t="shared" si="155"/>
        <v>89.667587504063903</v>
      </c>
      <c r="BC105" s="2">
        <f t="shared" si="156"/>
        <v>100.92008746330373</v>
      </c>
      <c r="BD105" s="2">
        <f t="shared" si="157"/>
        <v>109.02919265865074</v>
      </c>
      <c r="BE105" s="2">
        <f t="shared" si="158"/>
        <v>116.17403443126115</v>
      </c>
      <c r="BF105" s="2">
        <f t="shared" si="159"/>
        <v>122.09921224339054</v>
      </c>
      <c r="BG105" s="2">
        <f t="shared" si="160"/>
        <v>124.3615297733142</v>
      </c>
      <c r="BH105" s="2">
        <f t="shared" si="161"/>
        <v>123.6597798993748</v>
      </c>
      <c r="BI105" s="2">
        <f t="shared" si="162"/>
        <v>123.61200015523195</v>
      </c>
      <c r="BJ105" s="2">
        <f t="shared" si="163"/>
        <v>133.33965566503417</v>
      </c>
      <c r="BK105" s="2">
        <f t="shared" si="164"/>
        <v>121.70071944861678</v>
      </c>
      <c r="BL105" s="2">
        <f t="shared" si="165"/>
        <v>112.14123447395215</v>
      </c>
      <c r="BM105" s="2">
        <f t="shared" si="166"/>
        <v>106.87637274044181</v>
      </c>
      <c r="BN105" s="2">
        <f t="shared" si="167"/>
        <v>105.09412682547142</v>
      </c>
      <c r="BP105" s="2" t="str">
        <f t="shared" si="168"/>
        <v/>
      </c>
      <c r="BQ105" s="2" t="str">
        <f t="shared" si="169"/>
        <v/>
      </c>
      <c r="BR105" s="2" t="str">
        <f t="shared" si="170"/>
        <v/>
      </c>
      <c r="BS105" s="2" t="str">
        <f t="shared" si="171"/>
        <v/>
      </c>
      <c r="BT105" s="2" t="str">
        <f t="shared" si="172"/>
        <v/>
      </c>
      <c r="BU105" s="2" t="str">
        <f t="shared" si="173"/>
        <v/>
      </c>
      <c r="BV105" s="2" t="str">
        <f t="shared" si="174"/>
        <v/>
      </c>
      <c r="BW105" s="2" t="str">
        <f t="shared" si="175"/>
        <v/>
      </c>
      <c r="BX105" s="2" t="str">
        <f t="shared" si="176"/>
        <v/>
      </c>
      <c r="BY105" s="2" t="str">
        <f t="shared" si="177"/>
        <v/>
      </c>
      <c r="BZ105" s="2" t="str">
        <f t="shared" si="178"/>
        <v/>
      </c>
      <c r="CA105" s="2" t="str">
        <f t="shared" si="179"/>
        <v/>
      </c>
      <c r="CB105" s="2" t="str">
        <f t="shared" si="180"/>
        <v/>
      </c>
      <c r="CC105" s="2" t="str">
        <f t="shared" si="181"/>
        <v/>
      </c>
      <c r="CD105" s="2" t="str">
        <f t="shared" si="182"/>
        <v/>
      </c>
      <c r="CF105" s="2" t="str">
        <f t="shared" si="183"/>
        <v/>
      </c>
      <c r="CG105" s="2" t="str">
        <f t="shared" si="184"/>
        <v/>
      </c>
      <c r="CH105" s="2" t="str">
        <f t="shared" si="185"/>
        <v/>
      </c>
      <c r="CI105" s="2" t="str">
        <f t="shared" si="186"/>
        <v/>
      </c>
      <c r="CJ105" s="2" t="str">
        <f t="shared" si="187"/>
        <v/>
      </c>
      <c r="CK105" s="2" t="str">
        <f t="shared" si="188"/>
        <v/>
      </c>
      <c r="CL105" s="2" t="str">
        <f t="shared" si="189"/>
        <v/>
      </c>
      <c r="CM105" s="2" t="str">
        <f t="shared" si="190"/>
        <v/>
      </c>
      <c r="CN105" s="2" t="str">
        <f t="shared" si="191"/>
        <v/>
      </c>
      <c r="CO105" s="2" t="str">
        <f t="shared" si="192"/>
        <v/>
      </c>
      <c r="CP105" s="2" t="str">
        <f t="shared" si="193"/>
        <v/>
      </c>
      <c r="CQ105" s="2" t="str">
        <f t="shared" si="194"/>
        <v/>
      </c>
      <c r="CR105" s="2" t="str">
        <f t="shared" si="195"/>
        <v/>
      </c>
      <c r="CS105" s="2" t="str">
        <f t="shared" si="196"/>
        <v/>
      </c>
      <c r="CT105" s="2" t="str">
        <f t="shared" si="197"/>
        <v/>
      </c>
      <c r="CV105" s="2">
        <f t="shared" si="198"/>
        <v>66.034391345386027</v>
      </c>
      <c r="CW105" s="2">
        <f t="shared" si="199"/>
        <v>78.656687465656134</v>
      </c>
      <c r="CX105" s="2">
        <f t="shared" si="200"/>
        <v>89.739837324404263</v>
      </c>
      <c r="CY105" s="2">
        <f t="shared" si="201"/>
        <v>100.88845136291437</v>
      </c>
      <c r="CZ105" s="2">
        <f t="shared" si="202"/>
        <v>108.85660158908838</v>
      </c>
      <c r="DA105" s="2">
        <f t="shared" si="203"/>
        <v>116.05195681284533</v>
      </c>
      <c r="DB105" s="2">
        <f t="shared" si="204"/>
        <v>121.89983808701662</v>
      </c>
      <c r="DC105" s="2">
        <f t="shared" si="205"/>
        <v>123.97852235043189</v>
      </c>
      <c r="DD105" s="2">
        <f t="shared" si="206"/>
        <v>123.44692610738225</v>
      </c>
      <c r="DE105" s="2">
        <f t="shared" si="207"/>
        <v>123.95950866163734</v>
      </c>
      <c r="DF105" s="2">
        <f t="shared" si="208"/>
        <v>133.67919726411318</v>
      </c>
      <c r="DG105" s="2">
        <f t="shared" si="209"/>
        <v>122.11141356798181</v>
      </c>
      <c r="DH105" s="2">
        <f t="shared" si="210"/>
        <v>112.72201158575417</v>
      </c>
      <c r="DI105" s="2">
        <f t="shared" si="211"/>
        <v>108.37326295168813</v>
      </c>
      <c r="DJ105" s="2">
        <f t="shared" si="212"/>
        <v>105.69080022324</v>
      </c>
      <c r="DL105" s="2">
        <f t="shared" si="213"/>
        <v>63.502956255748565</v>
      </c>
      <c r="DM105" s="2">
        <f t="shared" si="214"/>
        <v>76.523888056467101</v>
      </c>
      <c r="DN105" s="2">
        <f t="shared" si="215"/>
        <v>89.377756696548019</v>
      </c>
      <c r="DO105" s="2">
        <f t="shared" si="216"/>
        <v>101.01419277030882</v>
      </c>
      <c r="DP105" s="2">
        <f t="shared" si="217"/>
        <v>109.52594506510552</v>
      </c>
      <c r="DQ105" s="2">
        <f t="shared" si="218"/>
        <v>116.56230841962955</v>
      </c>
      <c r="DR105" s="2">
        <f t="shared" si="219"/>
        <v>122.73430996309965</v>
      </c>
      <c r="DS105" s="2">
        <f t="shared" si="220"/>
        <v>125.46502993486359</v>
      </c>
      <c r="DT105" s="2">
        <f t="shared" si="221"/>
        <v>124.25829617652653</v>
      </c>
      <c r="DU105" s="2">
        <f t="shared" si="222"/>
        <v>122.68715928370459</v>
      </c>
      <c r="DV105" s="2">
        <f t="shared" si="223"/>
        <v>132.37751374397541</v>
      </c>
      <c r="DW105" s="2">
        <f t="shared" si="224"/>
        <v>120.4209431881696</v>
      </c>
      <c r="DX105" s="2">
        <f t="shared" si="225"/>
        <v>110.13947833125249</v>
      </c>
      <c r="DY105" s="2">
        <f t="shared" si="226"/>
        <v>102.0008614186638</v>
      </c>
      <c r="DZ105" s="2">
        <f t="shared" si="227"/>
        <v>102.78220466559411</v>
      </c>
      <c r="EB105" s="2">
        <f t="shared" si="228"/>
        <v>0.26695328363415549</v>
      </c>
      <c r="EC105" s="2">
        <f t="shared" si="229"/>
        <v>0.14675256209729309</v>
      </c>
      <c r="ED105" s="2">
        <f t="shared" si="230"/>
        <v>0.19954069558517143</v>
      </c>
      <c r="EE105" s="2">
        <f t="shared" si="231"/>
        <v>0.25159651895824786</v>
      </c>
      <c r="EF105" s="2">
        <f t="shared" si="232"/>
        <v>0.25785127628245619</v>
      </c>
      <c r="EG105" s="2">
        <f t="shared" si="233"/>
        <v>0.23920296672533015</v>
      </c>
      <c r="EH105" s="2">
        <f t="shared" si="234"/>
        <v>0.23892255939140963</v>
      </c>
      <c r="EI105" s="2">
        <f t="shared" si="235"/>
        <v>0.25765588207794471</v>
      </c>
      <c r="EJ105" s="2">
        <f t="shared" si="236"/>
        <v>0.26233872814292297</v>
      </c>
      <c r="EK105" s="2">
        <f t="shared" si="237"/>
        <v>0.27312349299058625</v>
      </c>
      <c r="EL105" s="2">
        <f t="shared" si="238"/>
        <v>0.26084804318876131</v>
      </c>
      <c r="EM105" s="2">
        <f t="shared" si="239"/>
        <v>0.24294665216828337</v>
      </c>
      <c r="EN105" s="2">
        <f t="shared" si="240"/>
        <v>0.22488659566712377</v>
      </c>
      <c r="EO105" s="2">
        <f t="shared" si="241"/>
        <v>0.23490205434934336</v>
      </c>
      <c r="EP105" s="2">
        <f t="shared" si="242"/>
        <v>0.20514141135920588</v>
      </c>
    </row>
    <row r="106" spans="2:146" x14ac:dyDescent="0.25">
      <c r="B106" s="2">
        <v>84</v>
      </c>
      <c r="C106" s="49">
        <v>81.074100000000001</v>
      </c>
      <c r="D106" s="49">
        <v>117.16670000000001</v>
      </c>
      <c r="E106" s="49">
        <v>132.9444</v>
      </c>
      <c r="F106" s="49">
        <v>101.2037</v>
      </c>
      <c r="G106" s="49">
        <v>108.2778</v>
      </c>
      <c r="H106" s="49">
        <v>116.63</v>
      </c>
      <c r="I106" s="49">
        <v>122.5</v>
      </c>
      <c r="J106" s="49">
        <v>124.27800000000001</v>
      </c>
      <c r="K106" s="49">
        <v>123.327</v>
      </c>
      <c r="L106" s="49">
        <v>123.92700000000001</v>
      </c>
      <c r="M106" s="49">
        <v>136.25899999999999</v>
      </c>
      <c r="N106" s="49">
        <v>122.333</v>
      </c>
      <c r="O106" s="49">
        <v>129.8519</v>
      </c>
      <c r="P106" s="49">
        <v>153.81479999999999</v>
      </c>
      <c r="Q106" s="49">
        <v>153.7593</v>
      </c>
      <c r="T106" s="4">
        <f t="shared" si="123"/>
        <v>75.743510992095551</v>
      </c>
      <c r="U106" s="4">
        <f t="shared" si="124"/>
        <v>120.24847322729084</v>
      </c>
      <c r="V106" s="4">
        <f t="shared" si="125"/>
        <v>126.62031945828872</v>
      </c>
      <c r="W106" s="4">
        <f t="shared" si="126"/>
        <v>108.1053646520952</v>
      </c>
      <c r="X106" s="4">
        <f t="shared" si="127"/>
        <v>112.70093420065888</v>
      </c>
      <c r="Y106" s="4">
        <f t="shared" si="128"/>
        <v>122.95402863089852</v>
      </c>
      <c r="Z106" s="4">
        <f t="shared" si="129"/>
        <v>131.32404485649818</v>
      </c>
      <c r="AA106" s="4">
        <f t="shared" si="130"/>
        <v>128.68316691748322</v>
      </c>
      <c r="AB106" s="4">
        <f t="shared" si="131"/>
        <v>127.57846677722351</v>
      </c>
      <c r="AC106" s="4">
        <f t="shared" si="132"/>
        <v>126.58244486990627</v>
      </c>
      <c r="AD106" s="4">
        <f t="shared" si="133"/>
        <v>139.55824432097839</v>
      </c>
      <c r="AE106" s="4">
        <f t="shared" si="134"/>
        <v>132.18480059594273</v>
      </c>
      <c r="AF106" s="4">
        <f t="shared" si="135"/>
        <v>133.60786474036087</v>
      </c>
      <c r="AG106" s="4">
        <f t="shared" si="136"/>
        <v>146.04474878787738</v>
      </c>
      <c r="AH106" s="4">
        <f t="shared" si="137"/>
        <v>147.85254349082624</v>
      </c>
      <c r="AJ106" s="4">
        <f t="shared" si="138"/>
        <v>5.3305890079044502</v>
      </c>
      <c r="AK106" s="4">
        <f t="shared" si="139"/>
        <v>-3.0817732272908387</v>
      </c>
      <c r="AL106" s="4">
        <f t="shared" si="140"/>
        <v>6.3240805417112824</v>
      </c>
      <c r="AM106" s="4">
        <f t="shared" si="141"/>
        <v>-6.9016646520952065</v>
      </c>
      <c r="AN106" s="4">
        <f t="shared" si="142"/>
        <v>-4.423134200658879</v>
      </c>
      <c r="AO106" s="4">
        <f t="shared" si="143"/>
        <v>-6.3240286308985247</v>
      </c>
      <c r="AP106" s="4">
        <f t="shared" si="144"/>
        <v>-8.8240448564981762</v>
      </c>
      <c r="AQ106" s="4">
        <f t="shared" si="145"/>
        <v>-4.4051669174832142</v>
      </c>
      <c r="AR106" s="4">
        <f t="shared" si="146"/>
        <v>-4.2514667772235128</v>
      </c>
      <c r="AS106" s="4">
        <f t="shared" si="147"/>
        <v>-2.6554448699062618</v>
      </c>
      <c r="AT106" s="4">
        <f t="shared" si="148"/>
        <v>-3.2992443209784028</v>
      </c>
      <c r="AU106" s="4">
        <f t="shared" si="149"/>
        <v>-9.8518005959427342</v>
      </c>
      <c r="AV106" s="4">
        <f t="shared" si="150"/>
        <v>-3.7559647403608665</v>
      </c>
      <c r="AW106" s="4">
        <f t="shared" si="151"/>
        <v>7.7700512121226097</v>
      </c>
      <c r="AX106" s="4">
        <f t="shared" si="152"/>
        <v>5.9067565091737606</v>
      </c>
      <c r="AZ106" s="2">
        <f t="shared" si="153"/>
        <v>65.308905693756969</v>
      </c>
      <c r="BA106" s="2">
        <f t="shared" si="154"/>
        <v>78.291319980142504</v>
      </c>
      <c r="BB106" s="2">
        <f t="shared" si="155"/>
        <v>89.622119136655286</v>
      </c>
      <c r="BC106" s="2">
        <f t="shared" si="156"/>
        <v>100.87109344421692</v>
      </c>
      <c r="BD106" s="2">
        <f t="shared" si="157"/>
        <v>108.99715766853208</v>
      </c>
      <c r="BE106" s="2">
        <f t="shared" si="158"/>
        <v>116.14692958022069</v>
      </c>
      <c r="BF106" s="2">
        <f t="shared" si="159"/>
        <v>122.06437495211647</v>
      </c>
      <c r="BG106" s="2">
        <f t="shared" si="160"/>
        <v>124.33507780418176</v>
      </c>
      <c r="BH106" s="2">
        <f t="shared" si="161"/>
        <v>123.60457736928478</v>
      </c>
      <c r="BI106" s="2">
        <f t="shared" si="162"/>
        <v>123.49946997560954</v>
      </c>
      <c r="BJ106" s="2">
        <f t="shared" si="163"/>
        <v>133.29391916594398</v>
      </c>
      <c r="BK106" s="2">
        <f t="shared" si="164"/>
        <v>121.607717365253</v>
      </c>
      <c r="BL106" s="2">
        <f t="shared" si="165"/>
        <v>111.99357235149135</v>
      </c>
      <c r="BM106" s="2">
        <f t="shared" si="166"/>
        <v>106.69115336902541</v>
      </c>
      <c r="BN106" s="2">
        <f t="shared" si="167"/>
        <v>104.92263406337203</v>
      </c>
      <c r="BP106" s="2" t="str">
        <f t="shared" si="168"/>
        <v/>
      </c>
      <c r="BQ106" s="2" t="str">
        <f t="shared" si="169"/>
        <v/>
      </c>
      <c r="BR106" s="2" t="str">
        <f t="shared" si="170"/>
        <v/>
      </c>
      <c r="BS106" s="2" t="str">
        <f t="shared" si="171"/>
        <v/>
      </c>
      <c r="BT106" s="2" t="str">
        <f t="shared" si="172"/>
        <v/>
      </c>
      <c r="BU106" s="2" t="str">
        <f t="shared" si="173"/>
        <v/>
      </c>
      <c r="BV106" s="2" t="str">
        <f t="shared" si="174"/>
        <v/>
      </c>
      <c r="BW106" s="2" t="str">
        <f t="shared" si="175"/>
        <v/>
      </c>
      <c r="BX106" s="2" t="str">
        <f t="shared" si="176"/>
        <v/>
      </c>
      <c r="BY106" s="2" t="str">
        <f t="shared" si="177"/>
        <v/>
      </c>
      <c r="BZ106" s="2" t="str">
        <f t="shared" si="178"/>
        <v/>
      </c>
      <c r="CA106" s="2" t="str">
        <f t="shared" si="179"/>
        <v/>
      </c>
      <c r="CB106" s="2" t="str">
        <f t="shared" si="180"/>
        <v/>
      </c>
      <c r="CC106" s="2" t="str">
        <f t="shared" si="181"/>
        <v/>
      </c>
      <c r="CD106" s="2" t="str">
        <f t="shared" si="182"/>
        <v/>
      </c>
      <c r="CF106" s="2" t="str">
        <f t="shared" si="183"/>
        <v/>
      </c>
      <c r="CG106" s="2" t="str">
        <f t="shared" si="184"/>
        <v/>
      </c>
      <c r="CH106" s="2" t="str">
        <f t="shared" si="185"/>
        <v/>
      </c>
      <c r="CI106" s="2" t="str">
        <f t="shared" si="186"/>
        <v/>
      </c>
      <c r="CJ106" s="2" t="str">
        <f t="shared" si="187"/>
        <v/>
      </c>
      <c r="CK106" s="2" t="str">
        <f t="shared" si="188"/>
        <v/>
      </c>
      <c r="CL106" s="2" t="str">
        <f t="shared" si="189"/>
        <v/>
      </c>
      <c r="CM106" s="2" t="str">
        <f t="shared" si="190"/>
        <v/>
      </c>
      <c r="CN106" s="2" t="str">
        <f t="shared" si="191"/>
        <v/>
      </c>
      <c r="CO106" s="2" t="str">
        <f t="shared" si="192"/>
        <v/>
      </c>
      <c r="CP106" s="2" t="str">
        <f t="shared" si="193"/>
        <v/>
      </c>
      <c r="CQ106" s="2" t="str">
        <f t="shared" si="194"/>
        <v/>
      </c>
      <c r="CR106" s="2" t="str">
        <f t="shared" si="195"/>
        <v/>
      </c>
      <c r="CS106" s="2" t="str">
        <f t="shared" si="196"/>
        <v/>
      </c>
      <c r="CT106" s="2" t="str">
        <f t="shared" si="197"/>
        <v/>
      </c>
      <c r="CV106" s="2">
        <f t="shared" si="198"/>
        <v>66.029957400257373</v>
      </c>
      <c r="CW106" s="2">
        <f t="shared" si="199"/>
        <v>78.629256738263365</v>
      </c>
      <c r="CX106" s="2">
        <f t="shared" si="200"/>
        <v>89.704838025800342</v>
      </c>
      <c r="CY106" s="2">
        <f t="shared" si="201"/>
        <v>100.85143734944751</v>
      </c>
      <c r="CZ106" s="2">
        <f t="shared" si="202"/>
        <v>108.82722093249308</v>
      </c>
      <c r="DA106" s="2">
        <f t="shared" si="203"/>
        <v>116.03233258287295</v>
      </c>
      <c r="DB106" s="2">
        <f t="shared" si="204"/>
        <v>121.87446588397795</v>
      </c>
      <c r="DC106" s="2">
        <f t="shared" si="205"/>
        <v>123.9446781112707</v>
      </c>
      <c r="DD106" s="2">
        <f t="shared" si="206"/>
        <v>123.38128043682873</v>
      </c>
      <c r="DE106" s="2">
        <f t="shared" si="207"/>
        <v>123.86384378007514</v>
      </c>
      <c r="DF106" s="2">
        <f t="shared" si="208"/>
        <v>133.70378358134261</v>
      </c>
      <c r="DG106" s="2">
        <f t="shared" si="209"/>
        <v>122.05209679250636</v>
      </c>
      <c r="DH106" s="2">
        <f t="shared" si="210"/>
        <v>112.59848489375776</v>
      </c>
      <c r="DI106" s="2">
        <f t="shared" si="211"/>
        <v>108.26380768759388</v>
      </c>
      <c r="DJ106" s="2">
        <f t="shared" si="212"/>
        <v>105.53837518648501</v>
      </c>
      <c r="DL106" s="2">
        <f t="shared" si="213"/>
        <v>63.503134193333111</v>
      </c>
      <c r="DM106" s="2">
        <f t="shared" si="214"/>
        <v>76.499374739025455</v>
      </c>
      <c r="DN106" s="2">
        <f t="shared" si="215"/>
        <v>89.31948879448754</v>
      </c>
      <c r="DO106" s="2">
        <f t="shared" si="216"/>
        <v>100.92441814267123</v>
      </c>
      <c r="DP106" s="2">
        <f t="shared" si="217"/>
        <v>109.44323374489915</v>
      </c>
      <c r="DQ106" s="2">
        <f t="shared" si="218"/>
        <v>116.47934065701264</v>
      </c>
      <c r="DR106" s="2">
        <f t="shared" si="219"/>
        <v>122.61609325729623</v>
      </c>
      <c r="DS106" s="2">
        <f t="shared" si="220"/>
        <v>125.36090610790262</v>
      </c>
      <c r="DT106" s="2">
        <f t="shared" si="221"/>
        <v>124.1772116340118</v>
      </c>
      <c r="DU106" s="2">
        <f t="shared" si="222"/>
        <v>122.61507000063463</v>
      </c>
      <c r="DV106" s="2">
        <f t="shared" si="223"/>
        <v>132.23469870315586</v>
      </c>
      <c r="DW106" s="2">
        <f t="shared" si="224"/>
        <v>120.34481577421528</v>
      </c>
      <c r="DX106" s="2">
        <f t="shared" si="225"/>
        <v>110.09208138513706</v>
      </c>
      <c r="DY106" s="2">
        <f t="shared" si="226"/>
        <v>102.0195765711654</v>
      </c>
      <c r="DZ106" s="2">
        <f t="shared" si="227"/>
        <v>102.74675530912432</v>
      </c>
      <c r="EB106" s="2">
        <f t="shared" si="228"/>
        <v>0.28535898535540649</v>
      </c>
      <c r="EC106" s="2">
        <f t="shared" si="229"/>
        <v>0.1586645449099007</v>
      </c>
      <c r="ED106" s="2">
        <f t="shared" si="230"/>
        <v>0.21465954106942145</v>
      </c>
      <c r="EE106" s="2">
        <f t="shared" si="231"/>
        <v>0.26933243530479783</v>
      </c>
      <c r="EF106" s="2">
        <f t="shared" si="232"/>
        <v>0.27586558691085028</v>
      </c>
      <c r="EG106" s="2">
        <f t="shared" si="233"/>
        <v>0.25636449088369773</v>
      </c>
      <c r="EH106" s="2">
        <f t="shared" si="234"/>
        <v>0.25607073709915235</v>
      </c>
      <c r="EI106" s="2">
        <f t="shared" si="235"/>
        <v>0.27566161228243236</v>
      </c>
      <c r="EJ106" s="2">
        <f t="shared" si="236"/>
        <v>0.28054803385811461</v>
      </c>
      <c r="EK106" s="2">
        <f t="shared" si="237"/>
        <v>0.29178527805800858</v>
      </c>
      <c r="EL106" s="2">
        <f t="shared" si="238"/>
        <v>0.27899301223801126</v>
      </c>
      <c r="EM106" s="2">
        <f t="shared" si="239"/>
        <v>0.26028487547889778</v>
      </c>
      <c r="EN106" s="2">
        <f t="shared" si="240"/>
        <v>0.24134683030319551</v>
      </c>
      <c r="EO106" s="2">
        <f t="shared" si="241"/>
        <v>0.25185716051265944</v>
      </c>
      <c r="EP106" s="2">
        <f t="shared" si="242"/>
        <v>0.22056768118986353</v>
      </c>
    </row>
    <row r="107" spans="2:146" x14ac:dyDescent="0.25">
      <c r="B107" s="2">
        <v>85</v>
      </c>
      <c r="C107" s="49">
        <v>77.166700000000006</v>
      </c>
      <c r="D107" s="49">
        <v>118.5741</v>
      </c>
      <c r="E107" s="49">
        <v>124.7407</v>
      </c>
      <c r="F107" s="49">
        <v>100.5741</v>
      </c>
      <c r="G107" s="49">
        <v>108.2778</v>
      </c>
      <c r="H107" s="49">
        <v>116.593</v>
      </c>
      <c r="I107" s="49">
        <v>122.36</v>
      </c>
      <c r="J107" s="49">
        <v>124.741</v>
      </c>
      <c r="K107" s="49">
        <v>122.94499999999999</v>
      </c>
      <c r="L107" s="49">
        <v>122.309</v>
      </c>
      <c r="M107" s="49">
        <v>135.29599999999999</v>
      </c>
      <c r="N107" s="49">
        <v>120.315</v>
      </c>
      <c r="O107" s="49">
        <v>116.9259</v>
      </c>
      <c r="P107" s="49">
        <v>142.2593</v>
      </c>
      <c r="Q107" s="49">
        <v>147.11109999999999</v>
      </c>
      <c r="T107" s="4">
        <f t="shared" si="123"/>
        <v>71.881897695623692</v>
      </c>
      <c r="U107" s="4">
        <f t="shared" si="124"/>
        <v>121.82179250346677</v>
      </c>
      <c r="V107" s="4">
        <f t="shared" si="125"/>
        <v>118.30738647398516</v>
      </c>
      <c r="W107" s="4">
        <f t="shared" si="126"/>
        <v>104.3641783017593</v>
      </c>
      <c r="X107" s="4">
        <f t="shared" si="127"/>
        <v>110.49457338484065</v>
      </c>
      <c r="Y107" s="4">
        <f t="shared" si="128"/>
        <v>119.07767218235165</v>
      </c>
      <c r="Z107" s="4">
        <f t="shared" si="129"/>
        <v>126.31437663599283</v>
      </c>
      <c r="AA107" s="4">
        <f t="shared" si="130"/>
        <v>126.08089600492467</v>
      </c>
      <c r="AB107" s="4">
        <f t="shared" si="131"/>
        <v>125.10217515263022</v>
      </c>
      <c r="AC107" s="4">
        <f t="shared" si="132"/>
        <v>124.60812038269485</v>
      </c>
      <c r="AD107" s="4">
        <f t="shared" si="133"/>
        <v>136.29885996526201</v>
      </c>
      <c r="AE107" s="4">
        <f t="shared" si="134"/>
        <v>127.07154325847475</v>
      </c>
      <c r="AF107" s="4">
        <f t="shared" si="135"/>
        <v>125.61511512591653</v>
      </c>
      <c r="AG107" s="4">
        <f t="shared" si="136"/>
        <v>136.76609999828159</v>
      </c>
      <c r="AH107" s="4">
        <f t="shared" si="137"/>
        <v>138.79108051070597</v>
      </c>
      <c r="AJ107" s="4">
        <f t="shared" si="138"/>
        <v>5.2848023043763135</v>
      </c>
      <c r="AK107" s="4">
        <f t="shared" si="139"/>
        <v>-3.2476925034667659</v>
      </c>
      <c r="AL107" s="4">
        <f t="shared" si="140"/>
        <v>6.4333135260148424</v>
      </c>
      <c r="AM107" s="4">
        <f t="shared" si="141"/>
        <v>-3.7900783017592943</v>
      </c>
      <c r="AN107" s="4">
        <f t="shared" si="142"/>
        <v>-2.2167733848406499</v>
      </c>
      <c r="AO107" s="4">
        <f t="shared" si="143"/>
        <v>-2.4846721823516447</v>
      </c>
      <c r="AP107" s="4">
        <f t="shared" si="144"/>
        <v>-3.9543766359928298</v>
      </c>
      <c r="AQ107" s="4">
        <f t="shared" si="145"/>
        <v>-1.3398960049246682</v>
      </c>
      <c r="AR107" s="4">
        <f t="shared" si="146"/>
        <v>-2.1571751526302307</v>
      </c>
      <c r="AS107" s="4">
        <f t="shared" si="147"/>
        <v>-2.2991203826948521</v>
      </c>
      <c r="AT107" s="4">
        <f t="shared" si="148"/>
        <v>-1.0028599652620187</v>
      </c>
      <c r="AU107" s="4">
        <f t="shared" si="149"/>
        <v>-6.7565432584747498</v>
      </c>
      <c r="AV107" s="4">
        <f t="shared" si="150"/>
        <v>-8.6892151259165331</v>
      </c>
      <c r="AW107" s="4">
        <f t="shared" si="151"/>
        <v>5.4932000017184066</v>
      </c>
      <c r="AX107" s="4">
        <f t="shared" si="152"/>
        <v>8.320019489294026</v>
      </c>
      <c r="AZ107" s="2">
        <f t="shared" si="153"/>
        <v>65.257493561877439</v>
      </c>
      <c r="BA107" s="2">
        <f t="shared" si="154"/>
        <v>78.237372210359013</v>
      </c>
      <c r="BB107" s="2">
        <f t="shared" si="155"/>
        <v>89.57561394117954</v>
      </c>
      <c r="BC107" s="2">
        <f t="shared" si="156"/>
        <v>100.82024346708161</v>
      </c>
      <c r="BD107" s="2">
        <f t="shared" si="157"/>
        <v>108.96362826092519</v>
      </c>
      <c r="BE107" s="2">
        <f t="shared" si="158"/>
        <v>116.11795264819635</v>
      </c>
      <c r="BF107" s="2">
        <f t="shared" si="159"/>
        <v>122.02686445697617</v>
      </c>
      <c r="BG107" s="2">
        <f t="shared" si="160"/>
        <v>124.30711685088148</v>
      </c>
      <c r="BH107" s="2">
        <f t="shared" si="161"/>
        <v>123.54939852885184</v>
      </c>
      <c r="BI107" s="2">
        <f t="shared" si="162"/>
        <v>123.3869262652988</v>
      </c>
      <c r="BJ107" s="2">
        <f t="shared" si="163"/>
        <v>133.24087458127289</v>
      </c>
      <c r="BK107" s="2">
        <f t="shared" si="164"/>
        <v>121.51278354634368</v>
      </c>
      <c r="BL107" s="2">
        <f t="shared" si="165"/>
        <v>111.84646539110929</v>
      </c>
      <c r="BM107" s="2">
        <f t="shared" si="166"/>
        <v>106.5054329090085</v>
      </c>
      <c r="BN107" s="2">
        <f t="shared" si="167"/>
        <v>104.75257199688957</v>
      </c>
      <c r="BP107" s="2" t="str">
        <f t="shared" si="168"/>
        <v/>
      </c>
      <c r="BQ107" s="2" t="str">
        <f t="shared" si="169"/>
        <v/>
      </c>
      <c r="BR107" s="2" t="str">
        <f t="shared" si="170"/>
        <v/>
      </c>
      <c r="BS107" s="2" t="str">
        <f t="shared" si="171"/>
        <v/>
      </c>
      <c r="BT107" s="2" t="str">
        <f t="shared" si="172"/>
        <v/>
      </c>
      <c r="BU107" s="2" t="str">
        <f t="shared" si="173"/>
        <v/>
      </c>
      <c r="BV107" s="2" t="str">
        <f t="shared" si="174"/>
        <v/>
      </c>
      <c r="BW107" s="2" t="str">
        <f t="shared" si="175"/>
        <v/>
      </c>
      <c r="BX107" s="2" t="str">
        <f t="shared" si="176"/>
        <v/>
      </c>
      <c r="BY107" s="2" t="str">
        <f t="shared" si="177"/>
        <v/>
      </c>
      <c r="BZ107" s="2" t="str">
        <f t="shared" si="178"/>
        <v/>
      </c>
      <c r="CA107" s="2" t="str">
        <f t="shared" si="179"/>
        <v/>
      </c>
      <c r="CB107" s="2" t="str">
        <f t="shared" si="180"/>
        <v/>
      </c>
      <c r="CC107" s="2" t="str">
        <f t="shared" si="181"/>
        <v/>
      </c>
      <c r="CD107" s="2" t="str">
        <f t="shared" si="182"/>
        <v/>
      </c>
      <c r="CF107" s="2" t="str">
        <f t="shared" si="183"/>
        <v/>
      </c>
      <c r="CG107" s="2" t="str">
        <f t="shared" si="184"/>
        <v/>
      </c>
      <c r="CH107" s="2" t="str">
        <f t="shared" si="185"/>
        <v/>
      </c>
      <c r="CI107" s="2" t="str">
        <f t="shared" si="186"/>
        <v/>
      </c>
      <c r="CJ107" s="2" t="str">
        <f t="shared" si="187"/>
        <v/>
      </c>
      <c r="CK107" s="2" t="str">
        <f t="shared" si="188"/>
        <v/>
      </c>
      <c r="CL107" s="2" t="str">
        <f t="shared" si="189"/>
        <v/>
      </c>
      <c r="CM107" s="2" t="str">
        <f t="shared" si="190"/>
        <v/>
      </c>
      <c r="CN107" s="2" t="str">
        <f t="shared" si="191"/>
        <v/>
      </c>
      <c r="CO107" s="2" t="str">
        <f t="shared" si="192"/>
        <v/>
      </c>
      <c r="CP107" s="2" t="str">
        <f t="shared" si="193"/>
        <v/>
      </c>
      <c r="CQ107" s="2" t="str">
        <f t="shared" si="194"/>
        <v/>
      </c>
      <c r="CR107" s="2" t="str">
        <f t="shared" si="195"/>
        <v/>
      </c>
      <c r="CS107" s="2" t="str">
        <f t="shared" si="196"/>
        <v/>
      </c>
      <c r="CT107" s="2" t="str">
        <f t="shared" si="197"/>
        <v/>
      </c>
      <c r="CV107" s="2">
        <f t="shared" si="198"/>
        <v>66.02552345512872</v>
      </c>
      <c r="CW107" s="2">
        <f t="shared" si="199"/>
        <v>78.60182601087061</v>
      </c>
      <c r="CX107" s="2">
        <f t="shared" si="200"/>
        <v>89.669838727196421</v>
      </c>
      <c r="CY107" s="2">
        <f t="shared" si="201"/>
        <v>100.81442333598066</v>
      </c>
      <c r="CZ107" s="2">
        <f t="shared" si="202"/>
        <v>108.79784027589778</v>
      </c>
      <c r="DA107" s="2">
        <f t="shared" si="203"/>
        <v>116.01270835290057</v>
      </c>
      <c r="DB107" s="2">
        <f t="shared" si="204"/>
        <v>121.84909368093926</v>
      </c>
      <c r="DC107" s="2">
        <f t="shared" si="205"/>
        <v>123.91083387210954</v>
      </c>
      <c r="DD107" s="2">
        <f t="shared" si="206"/>
        <v>123.31563476627521</v>
      </c>
      <c r="DE107" s="2">
        <f t="shared" si="207"/>
        <v>123.76817889851294</v>
      </c>
      <c r="DF107" s="2">
        <f t="shared" si="208"/>
        <v>133.72836989857203</v>
      </c>
      <c r="DG107" s="2">
        <f t="shared" si="209"/>
        <v>121.99278001703092</v>
      </c>
      <c r="DH107" s="2">
        <f t="shared" si="210"/>
        <v>112.47495820176132</v>
      </c>
      <c r="DI107" s="2">
        <f t="shared" si="211"/>
        <v>108.15435242349963</v>
      </c>
      <c r="DJ107" s="2">
        <f t="shared" si="212"/>
        <v>105.38595014973002</v>
      </c>
      <c r="DL107" s="2">
        <f t="shared" si="213"/>
        <v>63.503312130917656</v>
      </c>
      <c r="DM107" s="2">
        <f t="shared" si="214"/>
        <v>76.47486142158381</v>
      </c>
      <c r="DN107" s="2">
        <f t="shared" si="215"/>
        <v>89.261220892427076</v>
      </c>
      <c r="DO107" s="2">
        <f t="shared" si="216"/>
        <v>100.83464351503363</v>
      </c>
      <c r="DP107" s="2">
        <f t="shared" si="217"/>
        <v>109.36052242469277</v>
      </c>
      <c r="DQ107" s="2">
        <f t="shared" si="218"/>
        <v>116.39637289439574</v>
      </c>
      <c r="DR107" s="2">
        <f t="shared" si="219"/>
        <v>122.49787655149281</v>
      </c>
      <c r="DS107" s="2">
        <f t="shared" si="220"/>
        <v>125.25678228094165</v>
      </c>
      <c r="DT107" s="2">
        <f t="shared" si="221"/>
        <v>124.09612709149705</v>
      </c>
      <c r="DU107" s="2">
        <f t="shared" si="222"/>
        <v>122.54298071756467</v>
      </c>
      <c r="DV107" s="2">
        <f t="shared" si="223"/>
        <v>132.09188366233627</v>
      </c>
      <c r="DW107" s="2">
        <f t="shared" si="224"/>
        <v>120.26868836026097</v>
      </c>
      <c r="DX107" s="2">
        <f t="shared" si="225"/>
        <v>110.04468443902164</v>
      </c>
      <c r="DY107" s="2">
        <f t="shared" si="226"/>
        <v>102.038291723667</v>
      </c>
      <c r="DZ107" s="2">
        <f t="shared" si="227"/>
        <v>102.71130595265456</v>
      </c>
      <c r="EB107" s="2">
        <f t="shared" si="228"/>
        <v>0.30450655973147878</v>
      </c>
      <c r="EC107" s="2">
        <f t="shared" si="229"/>
        <v>0.17134925628160422</v>
      </c>
      <c r="ED107" s="2">
        <f t="shared" si="230"/>
        <v>0.23059391440923302</v>
      </c>
      <c r="EE107" s="2">
        <f t="shared" si="231"/>
        <v>0.28783776274735029</v>
      </c>
      <c r="EF107" s="2">
        <f t="shared" si="232"/>
        <v>0.29463878564914231</v>
      </c>
      <c r="EG107" s="2">
        <f t="shared" si="233"/>
        <v>0.27431332300247485</v>
      </c>
      <c r="EH107" s="2">
        <f t="shared" si="234"/>
        <v>0.2740065807921615</v>
      </c>
      <c r="EI107" s="2">
        <f t="shared" si="235"/>
        <v>0.29442657398422284</v>
      </c>
      <c r="EJ107" s="2">
        <f t="shared" si="236"/>
        <v>0.29950808614317415</v>
      </c>
      <c r="EK107" s="2">
        <f t="shared" si="237"/>
        <v>0.31117629714326256</v>
      </c>
      <c r="EL107" s="2">
        <f t="shared" si="238"/>
        <v>0.29789148634727403</v>
      </c>
      <c r="EM107" s="2">
        <f t="shared" si="239"/>
        <v>0.27840542514224076</v>
      </c>
      <c r="EN107" s="2">
        <f t="shared" si="240"/>
        <v>0.25860988185278644</v>
      </c>
      <c r="EO107" s="2">
        <f t="shared" si="241"/>
        <v>0.26960483151127507</v>
      </c>
      <c r="EP107" s="2">
        <f t="shared" si="242"/>
        <v>0.2368083775528014</v>
      </c>
    </row>
    <row r="108" spans="2:146" x14ac:dyDescent="0.25">
      <c r="B108" s="2">
        <v>86</v>
      </c>
      <c r="C108" s="49">
        <v>72.537000000000006</v>
      </c>
      <c r="D108" s="49">
        <v>118.68519999999999</v>
      </c>
      <c r="E108" s="49">
        <v>109.11109999999999</v>
      </c>
      <c r="F108" s="49">
        <v>100.3519</v>
      </c>
      <c r="G108" s="49">
        <v>108.66670000000001</v>
      </c>
      <c r="H108" s="49">
        <v>115.926</v>
      </c>
      <c r="I108" s="49">
        <v>122.52</v>
      </c>
      <c r="J108" s="49">
        <v>124.685</v>
      </c>
      <c r="K108" s="49">
        <v>122.345</v>
      </c>
      <c r="L108" s="49">
        <v>122.218</v>
      </c>
      <c r="M108" s="49">
        <v>134.24100000000001</v>
      </c>
      <c r="N108" s="49">
        <v>120.685</v>
      </c>
      <c r="O108" s="49">
        <v>112.9815</v>
      </c>
      <c r="P108" s="49">
        <v>122.2593</v>
      </c>
      <c r="Q108" s="49">
        <v>131.3519</v>
      </c>
      <c r="T108" s="4">
        <f t="shared" si="123"/>
        <v>69.08883268271299</v>
      </c>
      <c r="U108" s="4">
        <f t="shared" si="124"/>
        <v>120.20971683747968</v>
      </c>
      <c r="V108" s="4">
        <f t="shared" si="125"/>
        <v>110.0557853821627</v>
      </c>
      <c r="W108" s="4">
        <f t="shared" si="126"/>
        <v>102.32762391224911</v>
      </c>
      <c r="X108" s="4">
        <f t="shared" si="127"/>
        <v>109.48839860523455</v>
      </c>
      <c r="Y108" s="4">
        <f t="shared" si="128"/>
        <v>117.2123298871258</v>
      </c>
      <c r="Z108" s="4">
        <f t="shared" si="129"/>
        <v>123.73077960618103</v>
      </c>
      <c r="AA108" s="4">
        <f t="shared" si="130"/>
        <v>124.9117137032206</v>
      </c>
      <c r="AB108" s="4">
        <f t="shared" si="131"/>
        <v>124.02207221738763</v>
      </c>
      <c r="AC108" s="4">
        <f t="shared" si="132"/>
        <v>123.70123894095413</v>
      </c>
      <c r="AD108" s="4">
        <f t="shared" si="133"/>
        <v>134.53062633212392</v>
      </c>
      <c r="AE108" s="4">
        <f t="shared" si="134"/>
        <v>124.05630380494146</v>
      </c>
      <c r="AF108" s="4">
        <f t="shared" si="135"/>
        <v>119.71919592338794</v>
      </c>
      <c r="AG108" s="4">
        <f t="shared" si="136"/>
        <v>127.76049857197674</v>
      </c>
      <c r="AH108" s="4">
        <f t="shared" si="137"/>
        <v>129.31862037740265</v>
      </c>
      <c r="AJ108" s="4">
        <f t="shared" si="138"/>
        <v>3.448167317287016</v>
      </c>
      <c r="AK108" s="4">
        <f t="shared" si="139"/>
        <v>-1.5245168374796805</v>
      </c>
      <c r="AL108" s="4">
        <f t="shared" si="140"/>
        <v>-0.94468538216270304</v>
      </c>
      <c r="AM108" s="4">
        <f t="shared" si="141"/>
        <v>-1.9757239122491086</v>
      </c>
      <c r="AN108" s="4">
        <f t="shared" si="142"/>
        <v>-0.82169860523454474</v>
      </c>
      <c r="AO108" s="4">
        <f t="shared" si="143"/>
        <v>-1.2863298871258024</v>
      </c>
      <c r="AP108" s="4">
        <f t="shared" si="144"/>
        <v>-1.2107796061810348</v>
      </c>
      <c r="AQ108" s="4">
        <f t="shared" si="145"/>
        <v>-0.22671370322059659</v>
      </c>
      <c r="AR108" s="4">
        <f t="shared" si="146"/>
        <v>-1.6770722173876322</v>
      </c>
      <c r="AS108" s="4">
        <f t="shared" si="147"/>
        <v>-1.4832389409541236</v>
      </c>
      <c r="AT108" s="4">
        <f t="shared" si="148"/>
        <v>-0.28962633212390188</v>
      </c>
      <c r="AU108" s="4">
        <f t="shared" si="149"/>
        <v>-3.3713038049414621</v>
      </c>
      <c r="AV108" s="4">
        <f t="shared" si="150"/>
        <v>-6.7376959233879461</v>
      </c>
      <c r="AW108" s="4">
        <f t="shared" si="151"/>
        <v>-5.5011985719767438</v>
      </c>
      <c r="AX108" s="4">
        <f t="shared" si="152"/>
        <v>2.0332796225973482</v>
      </c>
      <c r="AZ108" s="2">
        <f t="shared" si="153"/>
        <v>65.204491529993689</v>
      </c>
      <c r="BA108" s="2">
        <f t="shared" si="154"/>
        <v>78.18181764710954</v>
      </c>
      <c r="BB108" s="2">
        <f t="shared" si="155"/>
        <v>89.528017247090347</v>
      </c>
      <c r="BC108" s="2">
        <f t="shared" si="156"/>
        <v>100.76741679941762</v>
      </c>
      <c r="BD108" s="2">
        <f t="shared" si="157"/>
        <v>108.92846491354024</v>
      </c>
      <c r="BE108" s="2">
        <f t="shared" si="158"/>
        <v>116.0869457485237</v>
      </c>
      <c r="BF108" s="2">
        <f t="shared" si="159"/>
        <v>121.98644708820811</v>
      </c>
      <c r="BG108" s="2">
        <f t="shared" si="160"/>
        <v>124.27744161946947</v>
      </c>
      <c r="BH108" s="2">
        <f t="shared" si="161"/>
        <v>123.49417964569659</v>
      </c>
      <c r="BI108" s="2">
        <f t="shared" si="162"/>
        <v>123.2744726545013</v>
      </c>
      <c r="BJ108" s="2">
        <f t="shared" si="163"/>
        <v>133.18021040339102</v>
      </c>
      <c r="BK108" s="2">
        <f t="shared" si="164"/>
        <v>121.41592692268954</v>
      </c>
      <c r="BL108" s="2">
        <f t="shared" si="165"/>
        <v>111.7001400660476</v>
      </c>
      <c r="BM108" s="2">
        <f t="shared" si="166"/>
        <v>106.31965726125624</v>
      </c>
      <c r="BN108" s="2">
        <f t="shared" si="167"/>
        <v>104.58424707943885</v>
      </c>
      <c r="BP108" s="2" t="str">
        <f t="shared" si="168"/>
        <v/>
      </c>
      <c r="BQ108" s="2" t="str">
        <f t="shared" si="169"/>
        <v/>
      </c>
      <c r="BR108" s="2" t="str">
        <f t="shared" si="170"/>
        <v/>
      </c>
      <c r="BS108" s="2" t="str">
        <f t="shared" si="171"/>
        <v/>
      </c>
      <c r="BT108" s="2">
        <f t="shared" si="172"/>
        <v>108.66670000000001</v>
      </c>
      <c r="BU108" s="2" t="str">
        <f t="shared" si="173"/>
        <v/>
      </c>
      <c r="BV108" s="2" t="str">
        <f t="shared" si="174"/>
        <v/>
      </c>
      <c r="BW108" s="2">
        <f t="shared" si="175"/>
        <v>124.685</v>
      </c>
      <c r="BX108" s="2">
        <f t="shared" si="176"/>
        <v>122.345</v>
      </c>
      <c r="BY108" s="2">
        <f t="shared" si="177"/>
        <v>122.218</v>
      </c>
      <c r="BZ108" s="2" t="str">
        <f t="shared" si="178"/>
        <v/>
      </c>
      <c r="CA108" s="2" t="str">
        <f t="shared" si="179"/>
        <v/>
      </c>
      <c r="CB108" s="2" t="str">
        <f t="shared" si="180"/>
        <v/>
      </c>
      <c r="CC108" s="2" t="str">
        <f t="shared" si="181"/>
        <v/>
      </c>
      <c r="CD108" s="2" t="str">
        <f t="shared" si="182"/>
        <v/>
      </c>
      <c r="CF108" s="2" t="str">
        <f t="shared" si="183"/>
        <v/>
      </c>
      <c r="CG108" s="2" t="str">
        <f t="shared" si="184"/>
        <v/>
      </c>
      <c r="CH108" s="2" t="str">
        <f t="shared" si="185"/>
        <v/>
      </c>
      <c r="CI108" s="2" t="str">
        <f t="shared" si="186"/>
        <v/>
      </c>
      <c r="CJ108" s="2" t="str">
        <f t="shared" si="187"/>
        <v/>
      </c>
      <c r="CK108" s="2" t="str">
        <f t="shared" si="188"/>
        <v/>
      </c>
      <c r="CL108" s="2" t="str">
        <f t="shared" si="189"/>
        <v/>
      </c>
      <c r="CM108" s="2" t="str">
        <f t="shared" si="190"/>
        <v/>
      </c>
      <c r="CN108" s="2" t="str">
        <f t="shared" si="191"/>
        <v/>
      </c>
      <c r="CO108" s="2" t="str">
        <f t="shared" si="192"/>
        <v/>
      </c>
      <c r="CP108" s="2" t="str">
        <f t="shared" si="193"/>
        <v/>
      </c>
      <c r="CQ108" s="2" t="str">
        <f t="shared" si="194"/>
        <v/>
      </c>
      <c r="CR108" s="2" t="str">
        <f t="shared" si="195"/>
        <v/>
      </c>
      <c r="CS108" s="2" t="str">
        <f t="shared" si="196"/>
        <v/>
      </c>
      <c r="CT108" s="2" t="str">
        <f t="shared" si="197"/>
        <v/>
      </c>
      <c r="CV108" s="2">
        <f t="shared" si="198"/>
        <v>66.021089510000067</v>
      </c>
      <c r="CW108" s="2">
        <f t="shared" si="199"/>
        <v>78.574395283477841</v>
      </c>
      <c r="CX108" s="2">
        <f t="shared" si="200"/>
        <v>89.6348394285925</v>
      </c>
      <c r="CY108" s="2">
        <f t="shared" si="201"/>
        <v>100.7774093225138</v>
      </c>
      <c r="CZ108" s="2">
        <f t="shared" si="202"/>
        <v>108.76845961930248</v>
      </c>
      <c r="DA108" s="2">
        <f t="shared" si="203"/>
        <v>115.9930841229282</v>
      </c>
      <c r="DB108" s="2">
        <f t="shared" si="204"/>
        <v>121.82372147790059</v>
      </c>
      <c r="DC108" s="2">
        <f t="shared" si="205"/>
        <v>123.87698963294837</v>
      </c>
      <c r="DD108" s="2">
        <f t="shared" si="206"/>
        <v>123.2499890957217</v>
      </c>
      <c r="DE108" s="2">
        <f t="shared" si="207"/>
        <v>123.67251401695074</v>
      </c>
      <c r="DF108" s="2">
        <f t="shared" si="208"/>
        <v>133.75295621580142</v>
      </c>
      <c r="DG108" s="2">
        <f t="shared" si="209"/>
        <v>121.93346324155547</v>
      </c>
      <c r="DH108" s="2">
        <f t="shared" si="210"/>
        <v>112.35143150976491</v>
      </c>
      <c r="DI108" s="2">
        <f t="shared" si="211"/>
        <v>108.04489715940538</v>
      </c>
      <c r="DJ108" s="2">
        <f t="shared" si="212"/>
        <v>105.23352511297503</v>
      </c>
      <c r="DL108" s="2">
        <f t="shared" si="213"/>
        <v>63.503490068502202</v>
      </c>
      <c r="DM108" s="2">
        <f t="shared" si="214"/>
        <v>76.450348104142165</v>
      </c>
      <c r="DN108" s="2">
        <f t="shared" si="215"/>
        <v>89.202952990366597</v>
      </c>
      <c r="DO108" s="2">
        <f t="shared" si="216"/>
        <v>100.74486888739604</v>
      </c>
      <c r="DP108" s="2">
        <f t="shared" si="217"/>
        <v>109.2778111044864</v>
      </c>
      <c r="DQ108" s="2">
        <f t="shared" si="218"/>
        <v>116.31340513177885</v>
      </c>
      <c r="DR108" s="2">
        <f t="shared" si="219"/>
        <v>122.37965984568939</v>
      </c>
      <c r="DS108" s="2">
        <f t="shared" si="220"/>
        <v>125.15265845398069</v>
      </c>
      <c r="DT108" s="2">
        <f t="shared" si="221"/>
        <v>124.01504254898231</v>
      </c>
      <c r="DU108" s="2">
        <f t="shared" si="222"/>
        <v>122.4708914344947</v>
      </c>
      <c r="DV108" s="2">
        <f t="shared" si="223"/>
        <v>131.94906862151672</v>
      </c>
      <c r="DW108" s="2">
        <f t="shared" si="224"/>
        <v>120.19256094630666</v>
      </c>
      <c r="DX108" s="2">
        <f t="shared" si="225"/>
        <v>109.99728749290621</v>
      </c>
      <c r="DY108" s="2">
        <f t="shared" si="226"/>
        <v>102.0570068761686</v>
      </c>
      <c r="DZ108" s="2">
        <f t="shared" si="227"/>
        <v>102.67585659618477</v>
      </c>
      <c r="EB108" s="2">
        <f t="shared" si="228"/>
        <v>0.32435579963448746</v>
      </c>
      <c r="EC108" s="2">
        <f t="shared" si="229"/>
        <v>0.18482529022311106</v>
      </c>
      <c r="ED108" s="2">
        <f t="shared" si="230"/>
        <v>0.24733858729380342</v>
      </c>
      <c r="EE108" s="2">
        <f t="shared" si="231"/>
        <v>0.30708019299764772</v>
      </c>
      <c r="EF108" s="2">
        <f t="shared" si="232"/>
        <v>0.31413532480421019</v>
      </c>
      <c r="EG108" s="2">
        <f t="shared" si="233"/>
        <v>0.29302363255001673</v>
      </c>
      <c r="EH108" s="2">
        <f t="shared" si="234"/>
        <v>0.29270440706357437</v>
      </c>
      <c r="EI108" s="2">
        <f t="shared" si="235"/>
        <v>0.31391532027650088</v>
      </c>
      <c r="EJ108" s="2">
        <f t="shared" si="236"/>
        <v>0.31918103099090961</v>
      </c>
      <c r="EK108" s="2">
        <f t="shared" si="237"/>
        <v>0.3312532306407579</v>
      </c>
      <c r="EL108" s="2">
        <f t="shared" si="238"/>
        <v>0.31750637579917096</v>
      </c>
      <c r="EM108" s="2">
        <f t="shared" si="239"/>
        <v>0.29728050808960937</v>
      </c>
      <c r="EN108" s="2">
        <f t="shared" si="240"/>
        <v>0.27665743431720002</v>
      </c>
      <c r="EO108" s="2">
        <f t="shared" si="241"/>
        <v>0.28812149464043796</v>
      </c>
      <c r="EP108" s="2">
        <f t="shared" si="242"/>
        <v>0.25385542703203084</v>
      </c>
    </row>
    <row r="109" spans="2:146" x14ac:dyDescent="0.25">
      <c r="B109" s="2">
        <v>87</v>
      </c>
      <c r="C109" s="49">
        <v>68</v>
      </c>
      <c r="D109" s="49">
        <v>118.61109999999999</v>
      </c>
      <c r="E109" s="49">
        <v>96.685199999999995</v>
      </c>
      <c r="F109" s="49">
        <v>100.18519999999999</v>
      </c>
      <c r="G109" s="49">
        <v>107.8519</v>
      </c>
      <c r="H109" s="49">
        <v>116.20399999999999</v>
      </c>
      <c r="I109" s="49">
        <v>120.46</v>
      </c>
      <c r="J109" s="49">
        <v>122.63</v>
      </c>
      <c r="K109" s="49">
        <v>122.836</v>
      </c>
      <c r="L109" s="49">
        <v>122.89100000000001</v>
      </c>
      <c r="M109" s="49">
        <v>134.22200000000001</v>
      </c>
      <c r="N109" s="49">
        <v>121.148</v>
      </c>
      <c r="O109" s="49">
        <v>112.4815</v>
      </c>
      <c r="P109" s="49">
        <v>111.9259</v>
      </c>
      <c r="Q109" s="49">
        <v>112.9074</v>
      </c>
      <c r="T109" s="4">
        <f t="shared" si="123"/>
        <v>67.253751272778842</v>
      </c>
      <c r="U109" s="4">
        <f t="shared" si="124"/>
        <v>115.74153973291732</v>
      </c>
      <c r="V109" s="4">
        <f t="shared" si="125"/>
        <v>102.97256935751759</v>
      </c>
      <c r="W109" s="4">
        <f t="shared" si="126"/>
        <v>101.32978337074037</v>
      </c>
      <c r="X109" s="4">
        <f t="shared" si="127"/>
        <v>109.07273882488325</v>
      </c>
      <c r="Y109" s="4">
        <f t="shared" si="128"/>
        <v>116.42796297676765</v>
      </c>
      <c r="Z109" s="4">
        <f t="shared" si="129"/>
        <v>122.56643876001382</v>
      </c>
      <c r="AA109" s="4">
        <f t="shared" si="130"/>
        <v>124.44465043573379</v>
      </c>
      <c r="AB109" s="4">
        <f t="shared" si="131"/>
        <v>123.59499652829182</v>
      </c>
      <c r="AC109" s="4">
        <f t="shared" si="132"/>
        <v>123.29379831510572</v>
      </c>
      <c r="AD109" s="4">
        <f t="shared" si="133"/>
        <v>133.65113226121878</v>
      </c>
      <c r="AE109" s="4">
        <f t="shared" si="134"/>
        <v>122.4506962012525</v>
      </c>
      <c r="AF109" s="4">
        <f t="shared" si="135"/>
        <v>115.824923423328</v>
      </c>
      <c r="AG109" s="4">
        <f t="shared" si="136"/>
        <v>120.13257489472986</v>
      </c>
      <c r="AH109" s="4">
        <f t="shared" si="137"/>
        <v>120.89015253510348</v>
      </c>
      <c r="AJ109" s="4">
        <f t="shared" si="138"/>
        <v>0.74624872722115754</v>
      </c>
      <c r="AK109" s="4">
        <f t="shared" si="139"/>
        <v>2.8695602670826759</v>
      </c>
      <c r="AL109" s="4">
        <f t="shared" si="140"/>
        <v>-6.2873693575175906</v>
      </c>
      <c r="AM109" s="4">
        <f t="shared" si="141"/>
        <v>-1.1445833707403779</v>
      </c>
      <c r="AN109" s="4">
        <f t="shared" si="142"/>
        <v>-1.2208388248832449</v>
      </c>
      <c r="AO109" s="4">
        <f t="shared" si="143"/>
        <v>-0.22396297676765187</v>
      </c>
      <c r="AP109" s="4">
        <f t="shared" si="144"/>
        <v>-2.1064387600138303</v>
      </c>
      <c r="AQ109" s="4">
        <f t="shared" si="145"/>
        <v>-1.814650435733796</v>
      </c>
      <c r="AR109" s="4">
        <f t="shared" si="146"/>
        <v>-0.75899652829181719</v>
      </c>
      <c r="AS109" s="4">
        <f t="shared" si="147"/>
        <v>-0.40279831510571285</v>
      </c>
      <c r="AT109" s="4">
        <f t="shared" si="148"/>
        <v>0.57086773878123154</v>
      </c>
      <c r="AU109" s="4">
        <f t="shared" si="149"/>
        <v>-1.3026962012525019</v>
      </c>
      <c r="AV109" s="4">
        <f t="shared" si="150"/>
        <v>-3.3434234233280051</v>
      </c>
      <c r="AW109" s="4">
        <f t="shared" si="151"/>
        <v>-8.2066748947298578</v>
      </c>
      <c r="AX109" s="4">
        <f t="shared" si="152"/>
        <v>-7.9827525351034865</v>
      </c>
      <c r="AZ109" s="2">
        <f t="shared" si="153"/>
        <v>65.15003333347957</v>
      </c>
      <c r="BA109" s="2">
        <f t="shared" si="154"/>
        <v>78.124633808214384</v>
      </c>
      <c r="BB109" s="2">
        <f t="shared" si="155"/>
        <v>89.479278398188825</v>
      </c>
      <c r="BC109" s="2">
        <f t="shared" si="156"/>
        <v>100.71250030373301</v>
      </c>
      <c r="BD109" s="2">
        <f t="shared" si="157"/>
        <v>108.89153151862863</v>
      </c>
      <c r="BE109" s="2">
        <f t="shared" si="158"/>
        <v>116.05375523949333</v>
      </c>
      <c r="BF109" s="2">
        <f t="shared" si="159"/>
        <v>121.94289457200878</v>
      </c>
      <c r="BG109" s="2">
        <f t="shared" si="160"/>
        <v>124.24584576296222</v>
      </c>
      <c r="BH109" s="2">
        <f t="shared" si="161"/>
        <v>123.43885246512045</v>
      </c>
      <c r="BI109" s="2">
        <f t="shared" si="162"/>
        <v>123.16221943146716</v>
      </c>
      <c r="BJ109" s="2">
        <f t="shared" si="163"/>
        <v>133.1116579965439</v>
      </c>
      <c r="BK109" s="2">
        <f t="shared" si="164"/>
        <v>121.31717412641996</v>
      </c>
      <c r="BL109" s="2">
        <f t="shared" si="165"/>
        <v>111.55483695136815</v>
      </c>
      <c r="BM109" s="2">
        <f t="shared" si="166"/>
        <v>106.13431222332633</v>
      </c>
      <c r="BN109" s="2">
        <f t="shared" si="167"/>
        <v>104.41798147036567</v>
      </c>
      <c r="BP109" s="2" t="str">
        <f t="shared" si="168"/>
        <v/>
      </c>
      <c r="BQ109" s="2" t="str">
        <f t="shared" si="169"/>
        <v/>
      </c>
      <c r="BR109" s="2" t="str">
        <f t="shared" si="170"/>
        <v/>
      </c>
      <c r="BS109" s="2">
        <f t="shared" si="171"/>
        <v>100.18519999999999</v>
      </c>
      <c r="BT109" s="2">
        <f t="shared" si="172"/>
        <v>107.8519</v>
      </c>
      <c r="BU109" s="2">
        <f t="shared" si="173"/>
        <v>116.20399999999999</v>
      </c>
      <c r="BV109" s="2">
        <f t="shared" si="174"/>
        <v>120.46</v>
      </c>
      <c r="BW109" s="2">
        <f t="shared" si="175"/>
        <v>122.63</v>
      </c>
      <c r="BX109" s="2">
        <f t="shared" si="176"/>
        <v>122.836</v>
      </c>
      <c r="BY109" s="2">
        <f t="shared" si="177"/>
        <v>122.89100000000001</v>
      </c>
      <c r="BZ109" s="2">
        <f t="shared" si="178"/>
        <v>134.22200000000001</v>
      </c>
      <c r="CA109" s="2" t="str">
        <f t="shared" si="179"/>
        <v/>
      </c>
      <c r="CB109" s="2" t="str">
        <f t="shared" si="180"/>
        <v/>
      </c>
      <c r="CC109" s="2" t="str">
        <f t="shared" si="181"/>
        <v/>
      </c>
      <c r="CD109" s="2" t="str">
        <f t="shared" si="182"/>
        <v/>
      </c>
      <c r="CF109" s="2" t="str">
        <f t="shared" si="183"/>
        <v/>
      </c>
      <c r="CG109" s="2" t="str">
        <f t="shared" si="184"/>
        <v/>
      </c>
      <c r="CH109" s="2" t="str">
        <f t="shared" si="185"/>
        <v/>
      </c>
      <c r="CI109" s="2" t="str">
        <f t="shared" si="186"/>
        <v/>
      </c>
      <c r="CJ109" s="2" t="str">
        <f t="shared" si="187"/>
        <v/>
      </c>
      <c r="CK109" s="2" t="str">
        <f t="shared" si="188"/>
        <v/>
      </c>
      <c r="CL109" s="2" t="str">
        <f t="shared" si="189"/>
        <v/>
      </c>
      <c r="CM109" s="2" t="str">
        <f t="shared" si="190"/>
        <v/>
      </c>
      <c r="CN109" s="2" t="str">
        <f t="shared" si="191"/>
        <v/>
      </c>
      <c r="CO109" s="2" t="str">
        <f t="shared" si="192"/>
        <v/>
      </c>
      <c r="CP109" s="2" t="str">
        <f t="shared" si="193"/>
        <v/>
      </c>
      <c r="CQ109" s="2" t="str">
        <f t="shared" si="194"/>
        <v/>
      </c>
      <c r="CR109" s="2" t="str">
        <f t="shared" si="195"/>
        <v/>
      </c>
      <c r="CS109" s="2" t="str">
        <f t="shared" si="196"/>
        <v/>
      </c>
      <c r="CT109" s="2" t="str">
        <f t="shared" si="197"/>
        <v/>
      </c>
      <c r="CV109" s="2">
        <f t="shared" si="198"/>
        <v>66.016655564871414</v>
      </c>
      <c r="CW109" s="2">
        <f t="shared" si="199"/>
        <v>78.546964556085086</v>
      </c>
      <c r="CX109" s="2">
        <f t="shared" si="200"/>
        <v>89.599840129988578</v>
      </c>
      <c r="CY109" s="2">
        <f t="shared" si="201"/>
        <v>100.74039530904696</v>
      </c>
      <c r="CZ109" s="2">
        <f t="shared" si="202"/>
        <v>108.73907896270717</v>
      </c>
      <c r="DA109" s="2">
        <f t="shared" si="203"/>
        <v>115.97345989295583</v>
      </c>
      <c r="DB109" s="2">
        <f t="shared" si="204"/>
        <v>121.79834927486192</v>
      </c>
      <c r="DC109" s="2">
        <f t="shared" si="205"/>
        <v>123.8431453937872</v>
      </c>
      <c r="DD109" s="2">
        <f t="shared" si="206"/>
        <v>123.18434342516818</v>
      </c>
      <c r="DE109" s="2">
        <f t="shared" si="207"/>
        <v>123.57684913538854</v>
      </c>
      <c r="DF109" s="2">
        <f t="shared" si="208"/>
        <v>133.77754253303084</v>
      </c>
      <c r="DG109" s="2">
        <f t="shared" si="209"/>
        <v>121.87414646608002</v>
      </c>
      <c r="DH109" s="2">
        <f t="shared" si="210"/>
        <v>112.22790481776849</v>
      </c>
      <c r="DI109" s="2">
        <f t="shared" si="211"/>
        <v>107.93544189531113</v>
      </c>
      <c r="DJ109" s="2">
        <f t="shared" si="212"/>
        <v>105.08110007622004</v>
      </c>
      <c r="DL109" s="2">
        <f t="shared" si="213"/>
        <v>63.503668006086741</v>
      </c>
      <c r="DM109" s="2">
        <f t="shared" si="214"/>
        <v>76.42583478670052</v>
      </c>
      <c r="DN109" s="2">
        <f t="shared" si="215"/>
        <v>89.144685088306119</v>
      </c>
      <c r="DO109" s="2">
        <f t="shared" si="216"/>
        <v>100.65509425975844</v>
      </c>
      <c r="DP109" s="2">
        <f t="shared" si="217"/>
        <v>109.19509978428003</v>
      </c>
      <c r="DQ109" s="2">
        <f t="shared" si="218"/>
        <v>116.23043736916195</v>
      </c>
      <c r="DR109" s="2">
        <f t="shared" si="219"/>
        <v>122.26144313988596</v>
      </c>
      <c r="DS109" s="2">
        <f t="shared" si="220"/>
        <v>125.04853462701972</v>
      </c>
      <c r="DT109" s="2">
        <f t="shared" si="221"/>
        <v>123.93395800646756</v>
      </c>
      <c r="DU109" s="2">
        <f t="shared" si="222"/>
        <v>122.39880215142475</v>
      </c>
      <c r="DV109" s="2">
        <f t="shared" si="223"/>
        <v>131.80625358069713</v>
      </c>
      <c r="DW109" s="2">
        <f t="shared" si="224"/>
        <v>120.11643353235235</v>
      </c>
      <c r="DX109" s="2">
        <f t="shared" si="225"/>
        <v>109.94989054679077</v>
      </c>
      <c r="DY109" s="2">
        <f t="shared" si="226"/>
        <v>102.0757220286702</v>
      </c>
      <c r="DZ109" s="2">
        <f t="shared" si="227"/>
        <v>102.64040723971499</v>
      </c>
      <c r="EB109" s="2">
        <f t="shared" si="228"/>
        <v>0.34485735051189975</v>
      </c>
      <c r="EC109" s="2">
        <f t="shared" si="229"/>
        <v>0.19910651105200236</v>
      </c>
      <c r="ED109" s="2">
        <f t="shared" si="230"/>
        <v>0.26488058081068583</v>
      </c>
      <c r="EE109" s="2">
        <f t="shared" si="231"/>
        <v>0.32701831392022462</v>
      </c>
      <c r="EF109" s="2">
        <f t="shared" si="232"/>
        <v>0.33431051546204249</v>
      </c>
      <c r="EG109" s="2">
        <f t="shared" si="233"/>
        <v>0.3124606394417358</v>
      </c>
      <c r="EH109" s="2">
        <f t="shared" si="234"/>
        <v>0.31212958767951948</v>
      </c>
      <c r="EI109" s="2">
        <f t="shared" si="235"/>
        <v>0.33408326378948139</v>
      </c>
      <c r="EJ109" s="2">
        <f t="shared" si="236"/>
        <v>0.33951986300893078</v>
      </c>
      <c r="EK109" s="2">
        <f t="shared" si="237"/>
        <v>0.35196363945203407</v>
      </c>
      <c r="EL109" s="2">
        <f t="shared" si="238"/>
        <v>0.3377914413301179</v>
      </c>
      <c r="EM109" s="2">
        <f t="shared" si="239"/>
        <v>0.31687332383614442</v>
      </c>
      <c r="EN109" s="2">
        <f t="shared" si="240"/>
        <v>0.29546253286265639</v>
      </c>
      <c r="EO109" s="2">
        <f t="shared" si="241"/>
        <v>0.30737470612520862</v>
      </c>
      <c r="EP109" s="2">
        <f t="shared" si="242"/>
        <v>0.2716927734355567</v>
      </c>
    </row>
    <row r="110" spans="2:146" x14ac:dyDescent="0.25">
      <c r="B110" s="2">
        <v>88</v>
      </c>
      <c r="C110" s="49">
        <v>64.944400000000002</v>
      </c>
      <c r="D110" s="49">
        <v>115.6296</v>
      </c>
      <c r="E110" s="49">
        <v>90.370400000000004</v>
      </c>
      <c r="F110" s="49">
        <v>98.851900000000001</v>
      </c>
      <c r="G110" s="49">
        <v>108.4074</v>
      </c>
      <c r="H110" s="49">
        <v>115.593</v>
      </c>
      <c r="I110" s="49">
        <v>121.14</v>
      </c>
      <c r="J110" s="49">
        <v>123.093</v>
      </c>
      <c r="K110" s="49">
        <v>122.455</v>
      </c>
      <c r="L110" s="49">
        <v>122.58199999999999</v>
      </c>
      <c r="M110" s="49">
        <v>134.315</v>
      </c>
      <c r="N110" s="49">
        <v>121</v>
      </c>
      <c r="O110" s="49">
        <v>112.0741</v>
      </c>
      <c r="P110" s="49">
        <v>108.4074</v>
      </c>
      <c r="Q110" s="49">
        <v>106.4259</v>
      </c>
      <c r="T110" s="4">
        <f t="shared" si="123"/>
        <v>66.146617015170065</v>
      </c>
      <c r="U110" s="4">
        <f t="shared" si="124"/>
        <v>109.31587712261927</v>
      </c>
      <c r="V110" s="4">
        <f t="shared" si="125"/>
        <v>97.589360563672841</v>
      </c>
      <c r="W110" s="4">
        <f t="shared" si="126"/>
        <v>100.87486938228703</v>
      </c>
      <c r="X110" s="4">
        <f t="shared" si="127"/>
        <v>108.90458703307708</v>
      </c>
      <c r="Y110" s="4">
        <f t="shared" si="128"/>
        <v>116.12704894961794</v>
      </c>
      <c r="Z110" s="4">
        <f t="shared" si="129"/>
        <v>122.09183615887294</v>
      </c>
      <c r="AA110" s="4">
        <f t="shared" si="130"/>
        <v>124.26674524275052</v>
      </c>
      <c r="AB110" s="4">
        <f t="shared" si="131"/>
        <v>123.42352858332465</v>
      </c>
      <c r="AC110" s="4">
        <f t="shared" si="132"/>
        <v>123.08607313968534</v>
      </c>
      <c r="AD110" s="4">
        <f t="shared" si="133"/>
        <v>133.22995882650289</v>
      </c>
      <c r="AE110" s="4">
        <f t="shared" si="134"/>
        <v>121.65638554474211</v>
      </c>
      <c r="AF110" s="4">
        <f t="shared" si="135"/>
        <v>113.48969882316467</v>
      </c>
      <c r="AG110" s="4">
        <f t="shared" si="136"/>
        <v>114.37114574526379</v>
      </c>
      <c r="AH110" s="4">
        <f t="shared" si="137"/>
        <v>114.30767755296354</v>
      </c>
      <c r="AJ110" s="4">
        <f t="shared" si="138"/>
        <v>-1.2022170151700635</v>
      </c>
      <c r="AK110" s="4">
        <f t="shared" si="139"/>
        <v>6.3137228773807266</v>
      </c>
      <c r="AL110" s="4">
        <f t="shared" si="140"/>
        <v>-7.2189605636728373</v>
      </c>
      <c r="AM110" s="4">
        <f t="shared" si="141"/>
        <v>-2.0229693822870303</v>
      </c>
      <c r="AN110" s="4">
        <f t="shared" si="142"/>
        <v>-0.49718703307708267</v>
      </c>
      <c r="AO110" s="4">
        <f t="shared" si="143"/>
        <v>-0.53404894961794014</v>
      </c>
      <c r="AP110" s="4">
        <f t="shared" si="144"/>
        <v>-0.95183615887293627</v>
      </c>
      <c r="AQ110" s="4">
        <f t="shared" si="145"/>
        <v>-1.1737452427505133</v>
      </c>
      <c r="AR110" s="4">
        <f t="shared" si="146"/>
        <v>-0.9685285833246553</v>
      </c>
      <c r="AS110" s="4">
        <f t="shared" si="147"/>
        <v>-0.50407313968534595</v>
      </c>
      <c r="AT110" s="4">
        <f t="shared" si="148"/>
        <v>1.0850411734971033</v>
      </c>
      <c r="AU110" s="4">
        <f t="shared" si="149"/>
        <v>-0.65638554474210764</v>
      </c>
      <c r="AV110" s="4">
        <f t="shared" si="150"/>
        <v>-1.4155988231646717</v>
      </c>
      <c r="AW110" s="4">
        <f t="shared" si="151"/>
        <v>-5.9637457452637932</v>
      </c>
      <c r="AX110" s="4">
        <f t="shared" si="152"/>
        <v>-7.8817775529635412</v>
      </c>
      <c r="AZ110" s="2">
        <f t="shared" si="153"/>
        <v>65.094274344570266</v>
      </c>
      <c r="BA110" s="2">
        <f t="shared" si="154"/>
        <v>78.065810067233912</v>
      </c>
      <c r="BB110" s="2">
        <f t="shared" si="155"/>
        <v>89.429351932152031</v>
      </c>
      <c r="BC110" s="2">
        <f t="shared" si="156"/>
        <v>100.65539084409805</v>
      </c>
      <c r="BD110" s="2">
        <f t="shared" si="157"/>
        <v>108.85269783758444</v>
      </c>
      <c r="BE110" s="2">
        <f t="shared" si="158"/>
        <v>116.01823452296389</v>
      </c>
      <c r="BF110" s="2">
        <f t="shared" si="159"/>
        <v>121.89598811312634</v>
      </c>
      <c r="BG110" s="2">
        <f t="shared" si="160"/>
        <v>124.21212513857802</v>
      </c>
      <c r="BH110" s="2">
        <f t="shared" si="161"/>
        <v>123.38334498950888</v>
      </c>
      <c r="BI110" s="2">
        <f t="shared" si="162"/>
        <v>123.05028219220512</v>
      </c>
      <c r="BJ110" s="2">
        <f t="shared" si="163"/>
        <v>133.0349990831804</v>
      </c>
      <c r="BK110" s="2">
        <f t="shared" si="164"/>
        <v>121.21657049836986</v>
      </c>
      <c r="BL110" s="2">
        <f t="shared" si="165"/>
        <v>111.41080819534184</v>
      </c>
      <c r="BM110" s="2">
        <f t="shared" si="166"/>
        <v>105.94991915062769</v>
      </c>
      <c r="BN110" s="2">
        <f t="shared" si="167"/>
        <v>104.25410960861784</v>
      </c>
      <c r="BP110" s="2" t="str">
        <f t="shared" si="168"/>
        <v/>
      </c>
      <c r="BQ110" s="2" t="str">
        <f t="shared" si="169"/>
        <v/>
      </c>
      <c r="BR110" s="2" t="str">
        <f t="shared" si="170"/>
        <v/>
      </c>
      <c r="BS110" s="2">
        <f t="shared" si="171"/>
        <v>98.851900000000001</v>
      </c>
      <c r="BT110" s="2">
        <f t="shared" si="172"/>
        <v>108.4074</v>
      </c>
      <c r="BU110" s="2">
        <f t="shared" si="173"/>
        <v>115.593</v>
      </c>
      <c r="BV110" s="2">
        <f t="shared" si="174"/>
        <v>121.14</v>
      </c>
      <c r="BW110" s="2">
        <f t="shared" si="175"/>
        <v>123.093</v>
      </c>
      <c r="BX110" s="2">
        <f t="shared" si="176"/>
        <v>122.455</v>
      </c>
      <c r="BY110" s="2">
        <f t="shared" si="177"/>
        <v>122.58199999999999</v>
      </c>
      <c r="BZ110" s="2">
        <f t="shared" si="178"/>
        <v>134.315</v>
      </c>
      <c r="CA110" s="2">
        <f t="shared" si="179"/>
        <v>121</v>
      </c>
      <c r="CB110" s="2" t="str">
        <f t="shared" si="180"/>
        <v/>
      </c>
      <c r="CC110" s="2" t="str">
        <f t="shared" si="181"/>
        <v/>
      </c>
      <c r="CD110" s="2" t="str">
        <f t="shared" si="182"/>
        <v/>
      </c>
      <c r="CF110" s="2" t="str">
        <f t="shared" si="183"/>
        <v/>
      </c>
      <c r="CG110" s="2" t="str">
        <f t="shared" si="184"/>
        <v/>
      </c>
      <c r="CH110" s="2" t="str">
        <f t="shared" si="185"/>
        <v/>
      </c>
      <c r="CI110" s="2" t="str">
        <f t="shared" si="186"/>
        <v/>
      </c>
      <c r="CJ110" s="2" t="str">
        <f t="shared" si="187"/>
        <v/>
      </c>
      <c r="CK110" s="2" t="str">
        <f t="shared" si="188"/>
        <v/>
      </c>
      <c r="CL110" s="2" t="str">
        <f t="shared" si="189"/>
        <v/>
      </c>
      <c r="CM110" s="2" t="str">
        <f t="shared" si="190"/>
        <v/>
      </c>
      <c r="CN110" s="2" t="str">
        <f t="shared" si="191"/>
        <v/>
      </c>
      <c r="CO110" s="2" t="str">
        <f t="shared" si="192"/>
        <v/>
      </c>
      <c r="CP110" s="2" t="str">
        <f t="shared" si="193"/>
        <v/>
      </c>
      <c r="CQ110" s="2" t="str">
        <f t="shared" si="194"/>
        <v/>
      </c>
      <c r="CR110" s="2" t="str">
        <f t="shared" si="195"/>
        <v/>
      </c>
      <c r="CS110" s="2" t="str">
        <f t="shared" si="196"/>
        <v/>
      </c>
      <c r="CT110" s="2" t="str">
        <f t="shared" si="197"/>
        <v/>
      </c>
      <c r="CV110" s="2">
        <f t="shared" si="198"/>
        <v>66.01222161974276</v>
      </c>
      <c r="CW110" s="2">
        <f t="shared" si="199"/>
        <v>78.519533828692317</v>
      </c>
      <c r="CX110" s="2">
        <f t="shared" si="200"/>
        <v>89.564840831384657</v>
      </c>
      <c r="CY110" s="2">
        <f t="shared" si="201"/>
        <v>100.7033812955801</v>
      </c>
      <c r="CZ110" s="2">
        <f t="shared" si="202"/>
        <v>108.70969830611186</v>
      </c>
      <c r="DA110" s="2">
        <f t="shared" si="203"/>
        <v>115.95383566298345</v>
      </c>
      <c r="DB110" s="2">
        <f t="shared" si="204"/>
        <v>121.77297707182325</v>
      </c>
      <c r="DC110" s="2">
        <f t="shared" si="205"/>
        <v>123.80930115462601</v>
      </c>
      <c r="DD110" s="2">
        <f t="shared" si="206"/>
        <v>123.11869775461467</v>
      </c>
      <c r="DE110" s="2">
        <f t="shared" si="207"/>
        <v>123.48118425382634</v>
      </c>
      <c r="DF110" s="2">
        <f t="shared" si="208"/>
        <v>133.80212885026026</v>
      </c>
      <c r="DG110" s="2">
        <f t="shared" si="209"/>
        <v>121.81482969060457</v>
      </c>
      <c r="DH110" s="2">
        <f t="shared" si="210"/>
        <v>112.10437812577206</v>
      </c>
      <c r="DI110" s="2">
        <f t="shared" si="211"/>
        <v>107.82598663121686</v>
      </c>
      <c r="DJ110" s="2">
        <f t="shared" si="212"/>
        <v>104.92867503946505</v>
      </c>
      <c r="DL110" s="2">
        <f t="shared" si="213"/>
        <v>63.503845943671287</v>
      </c>
      <c r="DM110" s="2">
        <f t="shared" si="214"/>
        <v>76.401321469258875</v>
      </c>
      <c r="DN110" s="2">
        <f t="shared" si="215"/>
        <v>89.08641718624564</v>
      </c>
      <c r="DO110" s="2">
        <f t="shared" si="216"/>
        <v>100.56531963212085</v>
      </c>
      <c r="DP110" s="2">
        <f t="shared" si="217"/>
        <v>109.11238846407366</v>
      </c>
      <c r="DQ110" s="2">
        <f t="shared" si="218"/>
        <v>116.14746960654504</v>
      </c>
      <c r="DR110" s="2">
        <f t="shared" si="219"/>
        <v>122.14322643408254</v>
      </c>
      <c r="DS110" s="2">
        <f t="shared" si="220"/>
        <v>124.94441080005875</v>
      </c>
      <c r="DT110" s="2">
        <f t="shared" si="221"/>
        <v>123.85287346395282</v>
      </c>
      <c r="DU110" s="2">
        <f t="shared" si="222"/>
        <v>122.32671286835479</v>
      </c>
      <c r="DV110" s="2">
        <f t="shared" si="223"/>
        <v>131.66343853987757</v>
      </c>
      <c r="DW110" s="2">
        <f t="shared" si="224"/>
        <v>120.04030611839802</v>
      </c>
      <c r="DX110" s="2">
        <f t="shared" si="225"/>
        <v>109.90249360067534</v>
      </c>
      <c r="DY110" s="2">
        <f t="shared" si="226"/>
        <v>102.0944371811718</v>
      </c>
      <c r="DZ110" s="2">
        <f t="shared" si="227"/>
        <v>102.60495788324522</v>
      </c>
      <c r="EB110" s="2">
        <f t="shared" si="228"/>
        <v>0.36595286899375007</v>
      </c>
      <c r="EC110" s="2">
        <f t="shared" si="229"/>
        <v>0.21420126241722787</v>
      </c>
      <c r="ED110" s="2">
        <f t="shared" si="230"/>
        <v>0.28319858478827092</v>
      </c>
      <c r="EE110" s="2">
        <f t="shared" si="231"/>
        <v>0.34760157367089684</v>
      </c>
      <c r="EF110" s="2">
        <f t="shared" si="232"/>
        <v>0.35511056986436135</v>
      </c>
      <c r="EG110" s="2">
        <f t="shared" si="233"/>
        <v>0.33258042880253963</v>
      </c>
      <c r="EH110" s="2">
        <f t="shared" si="234"/>
        <v>0.33223836106689275</v>
      </c>
      <c r="EI110" s="2">
        <f t="shared" si="235"/>
        <v>0.35487671659985814</v>
      </c>
      <c r="EJ110" s="2">
        <f t="shared" si="236"/>
        <v>0.36046852480693836</v>
      </c>
      <c r="EK110" s="2">
        <f t="shared" si="237"/>
        <v>0.37324620345199577</v>
      </c>
      <c r="EL110" s="2">
        <f t="shared" si="238"/>
        <v>0.35869137450881883</v>
      </c>
      <c r="EM110" s="2">
        <f t="shared" si="239"/>
        <v>0.33713792344319649</v>
      </c>
      <c r="EN110" s="2">
        <f t="shared" si="240"/>
        <v>0.31498923877479246</v>
      </c>
      <c r="EO110" s="2">
        <f t="shared" si="241"/>
        <v>0.32732291624465071</v>
      </c>
      <c r="EP110" s="2">
        <f t="shared" si="242"/>
        <v>0.29029584303821826</v>
      </c>
    </row>
    <row r="111" spans="2:146" x14ac:dyDescent="0.25">
      <c r="B111" s="2">
        <v>89</v>
      </c>
      <c r="C111" s="49">
        <v>64.259299999999996</v>
      </c>
      <c r="D111" s="49">
        <v>107.9815</v>
      </c>
      <c r="E111" s="49">
        <v>89.833299999999994</v>
      </c>
      <c r="F111" s="49">
        <v>100.2778</v>
      </c>
      <c r="G111" s="49">
        <v>107.9259</v>
      </c>
      <c r="H111" s="49">
        <v>115.37</v>
      </c>
      <c r="I111" s="49">
        <v>120.92</v>
      </c>
      <c r="J111" s="49">
        <v>123.13</v>
      </c>
      <c r="K111" s="49">
        <v>122.92700000000001</v>
      </c>
      <c r="L111" s="49">
        <v>123.07299999999999</v>
      </c>
      <c r="M111" s="49">
        <v>133.98099999999999</v>
      </c>
      <c r="N111" s="49">
        <v>121.87</v>
      </c>
      <c r="O111" s="49">
        <v>112.2963</v>
      </c>
      <c r="P111" s="49">
        <v>107.88890000000001</v>
      </c>
      <c r="Q111" s="49">
        <v>104.5</v>
      </c>
      <c r="T111" s="4">
        <f t="shared" si="123"/>
        <v>65.523603118011067</v>
      </c>
      <c r="U111" s="4">
        <f t="shared" si="124"/>
        <v>102.10077950640451</v>
      </c>
      <c r="V111" s="4">
        <f t="shared" si="125"/>
        <v>93.918240340840711</v>
      </c>
      <c r="W111" s="4">
        <f t="shared" si="126"/>
        <v>100.66612790536477</v>
      </c>
      <c r="X111" s="4">
        <f t="shared" si="127"/>
        <v>108.82498943650887</v>
      </c>
      <c r="Y111" s="4">
        <f t="shared" si="128"/>
        <v>116.00791775467059</v>
      </c>
      <c r="Z111" s="4">
        <f t="shared" si="129"/>
        <v>121.89957134618795</v>
      </c>
      <c r="AA111" s="4">
        <f t="shared" si="130"/>
        <v>124.18923516544321</v>
      </c>
      <c r="AB111" s="4">
        <f t="shared" si="131"/>
        <v>123.33657979519853</v>
      </c>
      <c r="AC111" s="4">
        <f t="shared" si="132"/>
        <v>122.94736952455033</v>
      </c>
      <c r="AD111" s="4">
        <f t="shared" si="133"/>
        <v>133.01380939930695</v>
      </c>
      <c r="AE111" s="4">
        <f t="shared" si="134"/>
        <v>121.26841689286131</v>
      </c>
      <c r="AF111" s="4">
        <f t="shared" si="135"/>
        <v>112.19366896165329</v>
      </c>
      <c r="AG111" s="4">
        <f t="shared" si="136"/>
        <v>110.43518606615233</v>
      </c>
      <c r="AH111" s="4">
        <f t="shared" si="137"/>
        <v>109.71650380650527</v>
      </c>
      <c r="AJ111" s="4">
        <f t="shared" si="138"/>
        <v>-1.2643031180110711</v>
      </c>
      <c r="AK111" s="4">
        <f t="shared" si="139"/>
        <v>5.88072049359549</v>
      </c>
      <c r="AL111" s="4">
        <f t="shared" si="140"/>
        <v>-4.084940340840717</v>
      </c>
      <c r="AM111" s="4">
        <f t="shared" si="141"/>
        <v>-0.38832790536477546</v>
      </c>
      <c r="AN111" s="4">
        <f t="shared" si="142"/>
        <v>-0.89908943650887352</v>
      </c>
      <c r="AO111" s="4">
        <f t="shared" si="143"/>
        <v>-0.63791775467058187</v>
      </c>
      <c r="AP111" s="4">
        <f t="shared" si="144"/>
        <v>-0.97957134618795294</v>
      </c>
      <c r="AQ111" s="4">
        <f t="shared" si="145"/>
        <v>-1.0592351654432122</v>
      </c>
      <c r="AR111" s="4">
        <f t="shared" si="146"/>
        <v>-0.40957979519852472</v>
      </c>
      <c r="AS111" s="4">
        <f t="shared" si="147"/>
        <v>0.12563047544966821</v>
      </c>
      <c r="AT111" s="4">
        <f t="shared" si="148"/>
        <v>0.96719060069304419</v>
      </c>
      <c r="AU111" s="4">
        <f t="shared" si="149"/>
        <v>0.60158310713869412</v>
      </c>
      <c r="AV111" s="4">
        <f t="shared" si="150"/>
        <v>0.10263103834671483</v>
      </c>
      <c r="AW111" s="4">
        <f t="shared" si="151"/>
        <v>-2.5462860661523194</v>
      </c>
      <c r="AX111" s="4">
        <f t="shared" si="152"/>
        <v>-5.2165038065052727</v>
      </c>
      <c r="AZ111" s="2">
        <f t="shared" si="153"/>
        <v>65.037390369148071</v>
      </c>
      <c r="BA111" s="2">
        <f t="shared" si="154"/>
        <v>78.005349227701103</v>
      </c>
      <c r="BB111" s="2">
        <f t="shared" si="155"/>
        <v>89.378198774759838</v>
      </c>
      <c r="BC111" s="2">
        <f t="shared" si="156"/>
        <v>100.59599766110105</v>
      </c>
      <c r="BD111" s="2">
        <f t="shared" si="157"/>
        <v>108.81184202294745</v>
      </c>
      <c r="BE111" s="2">
        <f t="shared" si="158"/>
        <v>115.98024694059171</v>
      </c>
      <c r="BF111" s="2">
        <f t="shared" si="159"/>
        <v>121.84552264029529</v>
      </c>
      <c r="BG111" s="2">
        <f t="shared" si="160"/>
        <v>124.17608129471583</v>
      </c>
      <c r="BH111" s="2">
        <f t="shared" si="161"/>
        <v>123.32758241794922</v>
      </c>
      <c r="BI111" s="2">
        <f t="shared" si="162"/>
        <v>122.93878024940867</v>
      </c>
      <c r="BJ111" s="2">
        <f t="shared" si="163"/>
        <v>132.95007260884429</v>
      </c>
      <c r="BK111" s="2">
        <f t="shared" si="164"/>
        <v>121.11418072588454</v>
      </c>
      <c r="BL111" s="2">
        <f t="shared" si="165"/>
        <v>111.26831443993711</v>
      </c>
      <c r="BM111" s="2">
        <f t="shared" si="166"/>
        <v>105.76702930371738</v>
      </c>
      <c r="BN111" s="2">
        <f t="shared" si="167"/>
        <v>104.0929740914446</v>
      </c>
      <c r="BP111" s="2" t="str">
        <f t="shared" si="168"/>
        <v/>
      </c>
      <c r="BQ111" s="2" t="str">
        <f t="shared" si="169"/>
        <v/>
      </c>
      <c r="BR111" s="2" t="str">
        <f t="shared" si="170"/>
        <v/>
      </c>
      <c r="BS111" s="2">
        <f t="shared" si="171"/>
        <v>100.2778</v>
      </c>
      <c r="BT111" s="2">
        <f t="shared" si="172"/>
        <v>107.9259</v>
      </c>
      <c r="BU111" s="2">
        <f t="shared" si="173"/>
        <v>115.37</v>
      </c>
      <c r="BV111" s="2">
        <f t="shared" si="174"/>
        <v>120.92</v>
      </c>
      <c r="BW111" s="2">
        <f t="shared" si="175"/>
        <v>123.13</v>
      </c>
      <c r="BX111" s="2">
        <f t="shared" si="176"/>
        <v>122.92700000000001</v>
      </c>
      <c r="BY111" s="2">
        <f t="shared" si="177"/>
        <v>123.07299999999999</v>
      </c>
      <c r="BZ111" s="2">
        <f t="shared" si="178"/>
        <v>133.98099999999999</v>
      </c>
      <c r="CA111" s="2">
        <f t="shared" si="179"/>
        <v>121.87</v>
      </c>
      <c r="CB111" s="2" t="str">
        <f t="shared" si="180"/>
        <v/>
      </c>
      <c r="CC111" s="2" t="str">
        <f t="shared" si="181"/>
        <v/>
      </c>
      <c r="CD111" s="2" t="str">
        <f t="shared" si="182"/>
        <v/>
      </c>
      <c r="CF111" s="2" t="str">
        <f t="shared" si="183"/>
        <v/>
      </c>
      <c r="CG111" s="2" t="str">
        <f t="shared" si="184"/>
        <v/>
      </c>
      <c r="CH111" s="2" t="str">
        <f t="shared" si="185"/>
        <v/>
      </c>
      <c r="CI111" s="2" t="str">
        <f t="shared" si="186"/>
        <v/>
      </c>
      <c r="CJ111" s="2" t="str">
        <f t="shared" si="187"/>
        <v/>
      </c>
      <c r="CK111" s="2" t="str">
        <f t="shared" si="188"/>
        <v/>
      </c>
      <c r="CL111" s="2" t="str">
        <f t="shared" si="189"/>
        <v/>
      </c>
      <c r="CM111" s="2" t="str">
        <f t="shared" si="190"/>
        <v/>
      </c>
      <c r="CN111" s="2" t="str">
        <f t="shared" si="191"/>
        <v/>
      </c>
      <c r="CO111" s="2" t="str">
        <f t="shared" si="192"/>
        <v/>
      </c>
      <c r="CP111" s="2" t="str">
        <f t="shared" si="193"/>
        <v/>
      </c>
      <c r="CQ111" s="2" t="str">
        <f t="shared" si="194"/>
        <v/>
      </c>
      <c r="CR111" s="2" t="str">
        <f t="shared" si="195"/>
        <v/>
      </c>
      <c r="CS111" s="2" t="str">
        <f t="shared" si="196"/>
        <v/>
      </c>
      <c r="CT111" s="2" t="str">
        <f t="shared" si="197"/>
        <v/>
      </c>
      <c r="CV111" s="2">
        <f t="shared" si="198"/>
        <v>66.007787674614107</v>
      </c>
      <c r="CW111" s="2">
        <f t="shared" si="199"/>
        <v>78.492103101299548</v>
      </c>
      <c r="CX111" s="2">
        <f t="shared" si="200"/>
        <v>89.52984153278075</v>
      </c>
      <c r="CY111" s="2">
        <f t="shared" si="201"/>
        <v>100.66636728211326</v>
      </c>
      <c r="CZ111" s="2">
        <f t="shared" si="202"/>
        <v>108.68031764951657</v>
      </c>
      <c r="DA111" s="2">
        <f t="shared" si="203"/>
        <v>115.93421143301107</v>
      </c>
      <c r="DB111" s="2">
        <f t="shared" si="204"/>
        <v>121.74760486878458</v>
      </c>
      <c r="DC111" s="2">
        <f t="shared" si="205"/>
        <v>123.77545691546484</v>
      </c>
      <c r="DD111" s="2">
        <f t="shared" si="206"/>
        <v>123.05305208406115</v>
      </c>
      <c r="DE111" s="2">
        <f t="shared" si="207"/>
        <v>123.38551937226414</v>
      </c>
      <c r="DF111" s="2">
        <f t="shared" si="208"/>
        <v>133.82671516748968</v>
      </c>
      <c r="DG111" s="2">
        <f t="shared" si="209"/>
        <v>121.75551291512913</v>
      </c>
      <c r="DH111" s="2">
        <f t="shared" si="210"/>
        <v>111.98085143377564</v>
      </c>
      <c r="DI111" s="2">
        <f t="shared" si="211"/>
        <v>107.71653136712263</v>
      </c>
      <c r="DJ111" s="2">
        <f t="shared" si="212"/>
        <v>104.77625000271006</v>
      </c>
      <c r="DL111" s="2">
        <f t="shared" si="213"/>
        <v>63.504023881255833</v>
      </c>
      <c r="DM111" s="2">
        <f t="shared" si="214"/>
        <v>76.376808151817229</v>
      </c>
      <c r="DN111" s="2">
        <f t="shared" si="215"/>
        <v>89.028149284185162</v>
      </c>
      <c r="DO111" s="2">
        <f t="shared" si="216"/>
        <v>100.47554500448325</v>
      </c>
      <c r="DP111" s="2">
        <f t="shared" si="217"/>
        <v>109.02967714386727</v>
      </c>
      <c r="DQ111" s="2">
        <f t="shared" si="218"/>
        <v>116.06450184392814</v>
      </c>
      <c r="DR111" s="2">
        <f t="shared" si="219"/>
        <v>122.02500972827912</v>
      </c>
      <c r="DS111" s="2">
        <f t="shared" si="220"/>
        <v>124.84028697309779</v>
      </c>
      <c r="DT111" s="2">
        <f t="shared" si="221"/>
        <v>123.77178892143807</v>
      </c>
      <c r="DU111" s="2">
        <f t="shared" si="222"/>
        <v>122.25462358528483</v>
      </c>
      <c r="DV111" s="2">
        <f t="shared" si="223"/>
        <v>131.52062349905799</v>
      </c>
      <c r="DW111" s="2">
        <f t="shared" si="224"/>
        <v>119.96417870444371</v>
      </c>
      <c r="DX111" s="2">
        <f t="shared" si="225"/>
        <v>109.85509665455992</v>
      </c>
      <c r="DY111" s="2">
        <f t="shared" si="226"/>
        <v>102.1131523336734</v>
      </c>
      <c r="DZ111" s="2">
        <f t="shared" si="227"/>
        <v>102.56950852677544</v>
      </c>
      <c r="EB111" s="2">
        <f t="shared" si="228"/>
        <v>0.38757542066875794</v>
      </c>
      <c r="EC111" s="2">
        <f t="shared" si="229"/>
        <v>0.23011158501445561</v>
      </c>
      <c r="ED111" s="2">
        <f t="shared" si="230"/>
        <v>0.30226250942767441</v>
      </c>
      <c r="EE111" s="2">
        <f t="shared" si="231"/>
        <v>0.36877047002152635</v>
      </c>
      <c r="EF111" s="2">
        <f t="shared" si="232"/>
        <v>0.37647287552700853</v>
      </c>
      <c r="EG111" s="2">
        <f t="shared" si="233"/>
        <v>0.35332997460530213</v>
      </c>
      <c r="EH111" s="2">
        <f t="shared" si="234"/>
        <v>0.35297785225935679</v>
      </c>
      <c r="EI111" s="2">
        <f t="shared" si="235"/>
        <v>0.37623316169487692</v>
      </c>
      <c r="EJ111" s="2">
        <f t="shared" si="236"/>
        <v>0.38196224210515434</v>
      </c>
      <c r="EK111" s="2">
        <f t="shared" si="237"/>
        <v>0.39503120269705339</v>
      </c>
      <c r="EL111" s="2">
        <f t="shared" si="238"/>
        <v>0.38014211258200697</v>
      </c>
      <c r="EM111" s="2">
        <f t="shared" si="239"/>
        <v>0.35801928273295547</v>
      </c>
      <c r="EN111" s="2">
        <f t="shared" si="240"/>
        <v>0.33519246942557818</v>
      </c>
      <c r="EO111" s="2">
        <f t="shared" si="241"/>
        <v>0.34791543669770675</v>
      </c>
      <c r="EP111" s="2">
        <f t="shared" si="242"/>
        <v>0.30963115467617736</v>
      </c>
    </row>
    <row r="112" spans="2:146" x14ac:dyDescent="0.25">
      <c r="B112" s="2">
        <v>90</v>
      </c>
      <c r="C112" s="49">
        <v>64.333299999999994</v>
      </c>
      <c r="D112" s="49">
        <v>95.092600000000004</v>
      </c>
      <c r="E112" s="49">
        <v>88.870400000000004</v>
      </c>
      <c r="F112" s="49">
        <v>99.592600000000004</v>
      </c>
      <c r="G112" s="49">
        <v>107.0741</v>
      </c>
      <c r="H112" s="49">
        <v>114.907</v>
      </c>
      <c r="I112" s="49">
        <v>121.72</v>
      </c>
      <c r="J112" s="49">
        <v>123.46299999999999</v>
      </c>
      <c r="K112" s="49">
        <v>121.345</v>
      </c>
      <c r="L112" s="49">
        <v>122.273</v>
      </c>
      <c r="M112" s="49">
        <v>132.87</v>
      </c>
      <c r="N112" s="49">
        <v>121.03700000000001</v>
      </c>
      <c r="O112" s="49">
        <v>110.9815</v>
      </c>
      <c r="P112" s="49">
        <v>106.66670000000001</v>
      </c>
      <c r="Q112" s="49">
        <v>103.6296</v>
      </c>
      <c r="T112" s="4">
        <f t="shared" si="123"/>
        <v>65.187064791509911</v>
      </c>
      <c r="U112" s="4">
        <f t="shared" si="124"/>
        <v>95.187010834698441</v>
      </c>
      <c r="V112" s="4">
        <f t="shared" si="125"/>
        <v>91.649730427503755</v>
      </c>
      <c r="W112" s="4">
        <f t="shared" si="126"/>
        <v>100.5543830088471</v>
      </c>
      <c r="X112" s="4">
        <f t="shared" si="127"/>
        <v>108.77180071271977</v>
      </c>
      <c r="Y112" s="4">
        <f t="shared" si="128"/>
        <v>115.94582213357754</v>
      </c>
      <c r="Z112" s="4">
        <f t="shared" si="129"/>
        <v>121.80441694211756</v>
      </c>
      <c r="AA112" s="4">
        <f t="shared" si="130"/>
        <v>124.14030182577108</v>
      </c>
      <c r="AB112" s="4">
        <f t="shared" si="131"/>
        <v>123.27324107474055</v>
      </c>
      <c r="AC112" s="4">
        <f t="shared" si="132"/>
        <v>122.82965403838176</v>
      </c>
      <c r="AD112" s="4">
        <f t="shared" si="133"/>
        <v>132.87563047322305</v>
      </c>
      <c r="AE112" s="4">
        <f t="shared" si="134"/>
        <v>121.05897436519137</v>
      </c>
      <c r="AF112" s="4">
        <f t="shared" si="135"/>
        <v>111.50420899317302</v>
      </c>
      <c r="AG112" s="4">
        <f t="shared" si="136"/>
        <v>107.97064575531326</v>
      </c>
      <c r="AH112" s="4">
        <f t="shared" si="137"/>
        <v>106.81773848434273</v>
      </c>
      <c r="AJ112" s="4">
        <f t="shared" si="138"/>
        <v>-0.85376479150991713</v>
      </c>
      <c r="AK112" s="4">
        <f t="shared" si="139"/>
        <v>-9.4410834698436474E-2</v>
      </c>
      <c r="AL112" s="4">
        <f t="shared" si="140"/>
        <v>-2.7793304275037514</v>
      </c>
      <c r="AM112" s="4">
        <f t="shared" si="141"/>
        <v>-0.96178300884709245</v>
      </c>
      <c r="AN112" s="4">
        <f t="shared" si="142"/>
        <v>-1.6977007127197652</v>
      </c>
      <c r="AO112" s="4">
        <f t="shared" si="143"/>
        <v>-1.0388221335775398</v>
      </c>
      <c r="AP112" s="4">
        <f t="shared" si="144"/>
        <v>-8.4416942117556459E-2</v>
      </c>
      <c r="AQ112" s="4">
        <f t="shared" si="145"/>
        <v>-0.67730182577108167</v>
      </c>
      <c r="AR112" s="4">
        <f t="shared" si="146"/>
        <v>-1.928241074740555</v>
      </c>
      <c r="AS112" s="4">
        <f t="shared" si="147"/>
        <v>-0.5566540383817653</v>
      </c>
      <c r="AT112" s="4">
        <f t="shared" si="148"/>
        <v>-5.6304732230501031E-3</v>
      </c>
      <c r="AU112" s="4">
        <f t="shared" si="149"/>
        <v>-2.1974365191368861E-2</v>
      </c>
      <c r="AV112" s="4">
        <f t="shared" si="150"/>
        <v>-0.52270899317302622</v>
      </c>
      <c r="AW112" s="4">
        <f t="shared" si="151"/>
        <v>-1.3039457553132507</v>
      </c>
      <c r="AX112" s="4">
        <f t="shared" si="152"/>
        <v>-3.1881384843427298</v>
      </c>
      <c r="AZ112" s="2">
        <f t="shared" si="153"/>
        <v>64.979575839074528</v>
      </c>
      <c r="BA112" s="2">
        <f t="shared" si="154"/>
        <v>77.943269009215825</v>
      </c>
      <c r="BB112" s="2">
        <f t="shared" si="155"/>
        <v>89.32578741003897</v>
      </c>
      <c r="BC112" s="2">
        <f t="shared" si="156"/>
        <v>100.53424462824341</v>
      </c>
      <c r="BD112" s="2">
        <f t="shared" si="157"/>
        <v>108.76885312490705</v>
      </c>
      <c r="BE112" s="2">
        <f t="shared" si="158"/>
        <v>115.93966867649306</v>
      </c>
      <c r="BF112" s="2">
        <f t="shared" si="159"/>
        <v>121.79131108300786</v>
      </c>
      <c r="BG112" s="2">
        <f t="shared" si="160"/>
        <v>124.13752508599859</v>
      </c>
      <c r="BH112" s="2">
        <f t="shared" si="161"/>
        <v>123.27148822742996</v>
      </c>
      <c r="BI112" s="2">
        <f t="shared" si="162"/>
        <v>122.82783483681187</v>
      </c>
      <c r="BJ112" s="2">
        <f t="shared" si="163"/>
        <v>132.85678068476128</v>
      </c>
      <c r="BK112" s="2">
        <f t="shared" si="164"/>
        <v>121.01008905017753</v>
      </c>
      <c r="BL112" s="2">
        <f t="shared" si="165"/>
        <v>111.12762123368557</v>
      </c>
      <c r="BM112" s="2">
        <f t="shared" si="166"/>
        <v>105.5862169359372</v>
      </c>
      <c r="BN112" s="2">
        <f t="shared" si="167"/>
        <v>103.93492090981599</v>
      </c>
      <c r="BP112" s="2">
        <f t="shared" si="168"/>
        <v>64.333299999999994</v>
      </c>
      <c r="BQ112" s="2" t="str">
        <f t="shared" si="169"/>
        <v/>
      </c>
      <c r="BR112" s="2" t="str">
        <f t="shared" si="170"/>
        <v/>
      </c>
      <c r="BS112" s="2">
        <f t="shared" si="171"/>
        <v>99.592600000000004</v>
      </c>
      <c r="BT112" s="2">
        <f t="shared" si="172"/>
        <v>107.0741</v>
      </c>
      <c r="BU112" s="2">
        <f t="shared" si="173"/>
        <v>114.907</v>
      </c>
      <c r="BV112" s="2">
        <f t="shared" si="174"/>
        <v>121.72</v>
      </c>
      <c r="BW112" s="2">
        <f t="shared" si="175"/>
        <v>123.46299999999999</v>
      </c>
      <c r="BX112" s="2">
        <f t="shared" si="176"/>
        <v>121.345</v>
      </c>
      <c r="BY112" s="2">
        <f t="shared" si="177"/>
        <v>122.273</v>
      </c>
      <c r="BZ112" s="2">
        <f t="shared" si="178"/>
        <v>132.87</v>
      </c>
      <c r="CA112" s="2">
        <f t="shared" si="179"/>
        <v>121.03700000000001</v>
      </c>
      <c r="CB112" s="2">
        <f t="shared" si="180"/>
        <v>110.9815</v>
      </c>
      <c r="CC112" s="2" t="str">
        <f t="shared" si="181"/>
        <v/>
      </c>
      <c r="CD112" s="2" t="str">
        <f t="shared" si="182"/>
        <v/>
      </c>
      <c r="CF112" s="2" t="str">
        <f t="shared" si="183"/>
        <v/>
      </c>
      <c r="CG112" s="2" t="str">
        <f t="shared" si="184"/>
        <v/>
      </c>
      <c r="CH112" s="2" t="str">
        <f t="shared" si="185"/>
        <v/>
      </c>
      <c r="CI112" s="2" t="str">
        <f t="shared" si="186"/>
        <v/>
      </c>
      <c r="CJ112" s="2" t="str">
        <f t="shared" si="187"/>
        <v/>
      </c>
      <c r="CK112" s="2" t="str">
        <f t="shared" si="188"/>
        <v/>
      </c>
      <c r="CL112" s="2" t="str">
        <f t="shared" si="189"/>
        <v/>
      </c>
      <c r="CM112" s="2" t="str">
        <f t="shared" si="190"/>
        <v/>
      </c>
      <c r="CN112" s="2" t="str">
        <f t="shared" si="191"/>
        <v/>
      </c>
      <c r="CO112" s="2" t="str">
        <f t="shared" si="192"/>
        <v/>
      </c>
      <c r="CP112" s="2" t="str">
        <f t="shared" si="193"/>
        <v/>
      </c>
      <c r="CQ112" s="2" t="str">
        <f t="shared" si="194"/>
        <v/>
      </c>
      <c r="CR112" s="2" t="str">
        <f t="shared" si="195"/>
        <v/>
      </c>
      <c r="CS112" s="2" t="str">
        <f t="shared" si="196"/>
        <v/>
      </c>
      <c r="CT112" s="2" t="str">
        <f t="shared" si="197"/>
        <v/>
      </c>
      <c r="CV112" s="2">
        <f t="shared" si="198"/>
        <v>66.003353729485454</v>
      </c>
      <c r="CW112" s="2">
        <f t="shared" si="199"/>
        <v>78.464672373906794</v>
      </c>
      <c r="CX112" s="2">
        <f t="shared" si="200"/>
        <v>89.494842234176829</v>
      </c>
      <c r="CY112" s="2">
        <f t="shared" si="201"/>
        <v>100.62935326864641</v>
      </c>
      <c r="CZ112" s="2">
        <f t="shared" si="202"/>
        <v>108.65093699292126</v>
      </c>
      <c r="DA112" s="2">
        <f t="shared" si="203"/>
        <v>115.91458720303869</v>
      </c>
      <c r="DB112" s="2">
        <f t="shared" si="204"/>
        <v>121.72223266574589</v>
      </c>
      <c r="DC112" s="2">
        <f t="shared" si="205"/>
        <v>123.74161267630367</v>
      </c>
      <c r="DD112" s="2">
        <f t="shared" si="206"/>
        <v>122.98740641350763</v>
      </c>
      <c r="DE112" s="2">
        <f t="shared" si="207"/>
        <v>123.28985449070194</v>
      </c>
      <c r="DF112" s="2">
        <f t="shared" si="208"/>
        <v>133.85130148471907</v>
      </c>
      <c r="DG112" s="2">
        <f t="shared" si="209"/>
        <v>121.69619613965368</v>
      </c>
      <c r="DH112" s="2">
        <f t="shared" si="210"/>
        <v>111.85732474177922</v>
      </c>
      <c r="DI112" s="2">
        <f t="shared" si="211"/>
        <v>107.60707610302836</v>
      </c>
      <c r="DJ112" s="2">
        <f t="shared" si="212"/>
        <v>104.62382496595507</v>
      </c>
      <c r="DL112" s="2">
        <f t="shared" si="213"/>
        <v>63.504201818840379</v>
      </c>
      <c r="DM112" s="2">
        <f t="shared" si="214"/>
        <v>76.352294834375584</v>
      </c>
      <c r="DN112" s="2">
        <f t="shared" si="215"/>
        <v>88.969881382124683</v>
      </c>
      <c r="DO112" s="2">
        <f t="shared" si="216"/>
        <v>100.38577037684564</v>
      </c>
      <c r="DP112" s="2">
        <f t="shared" si="217"/>
        <v>108.9469658236609</v>
      </c>
      <c r="DQ112" s="2">
        <f t="shared" si="218"/>
        <v>115.98153408131124</v>
      </c>
      <c r="DR112" s="2">
        <f t="shared" si="219"/>
        <v>121.9067930224757</v>
      </c>
      <c r="DS112" s="2">
        <f t="shared" si="220"/>
        <v>124.73616314613682</v>
      </c>
      <c r="DT112" s="2">
        <f t="shared" si="221"/>
        <v>123.69070437892334</v>
      </c>
      <c r="DU112" s="2">
        <f t="shared" si="222"/>
        <v>122.18253430221488</v>
      </c>
      <c r="DV112" s="2">
        <f t="shared" si="223"/>
        <v>131.37780845823843</v>
      </c>
      <c r="DW112" s="2">
        <f t="shared" si="224"/>
        <v>119.8880512904894</v>
      </c>
      <c r="DX112" s="2">
        <f t="shared" si="225"/>
        <v>109.80769970844449</v>
      </c>
      <c r="DY112" s="2">
        <f t="shared" si="226"/>
        <v>102.131867486175</v>
      </c>
      <c r="DZ112" s="2">
        <f t="shared" si="227"/>
        <v>102.53405917030567</v>
      </c>
      <c r="EB112" s="2">
        <f t="shared" si="228"/>
        <v>0.40965012412817425</v>
      </c>
      <c r="EC112" s="2">
        <f t="shared" si="229"/>
        <v>0.24683246954362553</v>
      </c>
      <c r="ED112" s="2">
        <f t="shared" si="230"/>
        <v>0.32203320205117275</v>
      </c>
      <c r="EE112" s="2">
        <f t="shared" si="231"/>
        <v>0.39045698037279497</v>
      </c>
      <c r="EF112" s="2">
        <f t="shared" si="232"/>
        <v>0.39832651330336466</v>
      </c>
      <c r="EG112" s="2">
        <f t="shared" si="233"/>
        <v>0.37464739359826948</v>
      </c>
      <c r="EH112" s="2">
        <f t="shared" si="234"/>
        <v>0.37428632283739172</v>
      </c>
      <c r="EI112" s="2">
        <f t="shared" si="235"/>
        <v>0.39808176830013281</v>
      </c>
      <c r="EJ112" s="2">
        <f t="shared" si="236"/>
        <v>0.40392810429134957</v>
      </c>
      <c r="EK112" s="2">
        <f t="shared" si="237"/>
        <v>0.41724124484836467</v>
      </c>
      <c r="EL112" s="2">
        <f t="shared" si="238"/>
        <v>0.4020713983466605</v>
      </c>
      <c r="EM112" s="2">
        <f t="shared" si="239"/>
        <v>0.37945360947894902</v>
      </c>
      <c r="EN112" s="2">
        <f t="shared" si="240"/>
        <v>0.3560180502413271</v>
      </c>
      <c r="EO112" s="2">
        <f t="shared" si="241"/>
        <v>0.36909263345157589</v>
      </c>
      <c r="EP112" s="2">
        <f t="shared" si="242"/>
        <v>0.32965610671457901</v>
      </c>
    </row>
    <row r="113" spans="2:146" x14ac:dyDescent="0.25">
      <c r="B113" s="2">
        <v>91</v>
      </c>
      <c r="C113" s="49">
        <v>63.481499999999997</v>
      </c>
      <c r="D113" s="49">
        <v>81.870400000000004</v>
      </c>
      <c r="E113" s="49">
        <v>89.018500000000003</v>
      </c>
      <c r="F113" s="49">
        <v>99.240700000000004</v>
      </c>
      <c r="G113" s="49">
        <v>107.68519999999999</v>
      </c>
      <c r="H113" s="49">
        <v>114.889</v>
      </c>
      <c r="I113" s="49">
        <v>120.52</v>
      </c>
      <c r="J113" s="49">
        <v>121.70399999999999</v>
      </c>
      <c r="K113" s="49">
        <v>121.43600000000001</v>
      </c>
      <c r="L113" s="49">
        <v>122.036</v>
      </c>
      <c r="M113" s="49">
        <v>132.09299999999999</v>
      </c>
      <c r="N113" s="49">
        <v>120.259</v>
      </c>
      <c r="O113" s="49">
        <v>111.7222</v>
      </c>
      <c r="P113" s="49">
        <v>107.66670000000001</v>
      </c>
      <c r="Q113" s="49">
        <v>103.53700000000001</v>
      </c>
      <c r="T113" s="4">
        <f t="shared" si="123"/>
        <v>65.002824425879453</v>
      </c>
      <c r="U113" s="4">
        <f t="shared" si="124"/>
        <v>89.333157256187022</v>
      </c>
      <c r="V113" s="4">
        <f t="shared" si="125"/>
        <v>90.366523845482789</v>
      </c>
      <c r="W113" s="4">
        <f t="shared" si="126"/>
        <v>100.4752693516605</v>
      </c>
      <c r="X113" s="4">
        <f t="shared" si="127"/>
        <v>108.72421826592873</v>
      </c>
      <c r="Y113" s="4">
        <f t="shared" si="128"/>
        <v>115.89758824909578</v>
      </c>
      <c r="Z113" s="4">
        <f t="shared" si="129"/>
        <v>121.73598083577193</v>
      </c>
      <c r="AA113" s="4">
        <f t="shared" si="130"/>
        <v>124.09679432629854</v>
      </c>
      <c r="AB113" s="4">
        <f t="shared" si="131"/>
        <v>123.21528292621612</v>
      </c>
      <c r="AC113" s="4">
        <f t="shared" si="132"/>
        <v>122.71791036177268</v>
      </c>
      <c r="AD113" s="4">
        <f t="shared" si="133"/>
        <v>132.76013638180424</v>
      </c>
      <c r="AE113" s="4">
        <f t="shared" si="134"/>
        <v>120.91840283075473</v>
      </c>
      <c r="AF113" s="4">
        <f t="shared" si="135"/>
        <v>111.1291168350896</v>
      </c>
      <c r="AG113" s="4">
        <f t="shared" si="136"/>
        <v>106.53032782874637</v>
      </c>
      <c r="AH113" s="4">
        <f t="shared" si="137"/>
        <v>105.13468716760738</v>
      </c>
      <c r="AJ113" s="4">
        <f t="shared" si="138"/>
        <v>-1.521324425879456</v>
      </c>
      <c r="AK113" s="4">
        <f t="shared" si="139"/>
        <v>-7.4627572561870181</v>
      </c>
      <c r="AL113" s="4">
        <f t="shared" si="140"/>
        <v>-1.3480238454827855</v>
      </c>
      <c r="AM113" s="4">
        <f t="shared" si="141"/>
        <v>-1.2345693516604967</v>
      </c>
      <c r="AN113" s="4">
        <f t="shared" si="142"/>
        <v>-1.0390182659287319</v>
      </c>
      <c r="AO113" s="4">
        <f t="shared" si="143"/>
        <v>-1.00858824909578</v>
      </c>
      <c r="AP113" s="4">
        <f t="shared" si="144"/>
        <v>-1.2159808357719299</v>
      </c>
      <c r="AQ113" s="4">
        <f t="shared" si="145"/>
        <v>-2.3927943262985423</v>
      </c>
      <c r="AR113" s="4">
        <f t="shared" si="146"/>
        <v>-1.7792829262161121</v>
      </c>
      <c r="AS113" s="4">
        <f t="shared" si="147"/>
        <v>-0.68191036177267961</v>
      </c>
      <c r="AT113" s="4">
        <f t="shared" si="148"/>
        <v>-0.66713638180425505</v>
      </c>
      <c r="AU113" s="4">
        <f t="shared" si="149"/>
        <v>-0.65940283075472905</v>
      </c>
      <c r="AV113" s="4">
        <f t="shared" si="150"/>
        <v>0.59308316491039648</v>
      </c>
      <c r="AW113" s="4">
        <f t="shared" si="151"/>
        <v>1.1363721712536403</v>
      </c>
      <c r="AX113" s="4">
        <f t="shared" si="152"/>
        <v>-1.5976871676073756</v>
      </c>
      <c r="AZ113" s="2">
        <f t="shared" si="153"/>
        <v>64.921041417966137</v>
      </c>
      <c r="BA113" s="2">
        <f t="shared" si="154"/>
        <v>77.879603382813173</v>
      </c>
      <c r="BB113" s="2">
        <f t="shared" si="155"/>
        <v>89.272094982979212</v>
      </c>
      <c r="BC113" s="2">
        <f t="shared" si="156"/>
        <v>100.4700722991883</v>
      </c>
      <c r="BD113" s="2">
        <f t="shared" si="157"/>
        <v>108.72363349168327</v>
      </c>
      <c r="BE113" s="2">
        <f t="shared" si="158"/>
        <v>115.89639156427528</v>
      </c>
      <c r="BF113" s="2">
        <f t="shared" si="159"/>
        <v>121.73318853135329</v>
      </c>
      <c r="BG113" s="2">
        <f t="shared" si="160"/>
        <v>124.09628029821369</v>
      </c>
      <c r="BH113" s="2">
        <f t="shared" si="161"/>
        <v>123.2149853683932</v>
      </c>
      <c r="BI113" s="2">
        <f t="shared" si="162"/>
        <v>122.71756715826672</v>
      </c>
      <c r="BJ113" s="2">
        <f t="shared" si="163"/>
        <v>132.75509332118111</v>
      </c>
      <c r="BK113" s="2">
        <f t="shared" si="164"/>
        <v>120.90439899586934</v>
      </c>
      <c r="BL113" s="2">
        <f t="shared" si="165"/>
        <v>110.98899500953254</v>
      </c>
      <c r="BM113" s="2">
        <f t="shared" si="166"/>
        <v>105.40807124151792</v>
      </c>
      <c r="BN113" s="2">
        <f t="shared" si="167"/>
        <v>103.78029412942585</v>
      </c>
      <c r="BP113" s="2">
        <f t="shared" si="168"/>
        <v>63.481499999999997</v>
      </c>
      <c r="BQ113" s="2" t="str">
        <f t="shared" si="169"/>
        <v/>
      </c>
      <c r="BR113" s="2" t="str">
        <f t="shared" si="170"/>
        <v/>
      </c>
      <c r="BS113" s="2">
        <f t="shared" si="171"/>
        <v>99.240700000000004</v>
      </c>
      <c r="BT113" s="2">
        <f t="shared" si="172"/>
        <v>107.68519999999999</v>
      </c>
      <c r="BU113" s="2">
        <f t="shared" si="173"/>
        <v>114.889</v>
      </c>
      <c r="BV113" s="2">
        <f t="shared" si="174"/>
        <v>120.52</v>
      </c>
      <c r="BW113" s="2">
        <f t="shared" si="175"/>
        <v>121.70399999999999</v>
      </c>
      <c r="BX113" s="2">
        <f t="shared" si="176"/>
        <v>121.43600000000001</v>
      </c>
      <c r="BY113" s="2">
        <f t="shared" si="177"/>
        <v>122.036</v>
      </c>
      <c r="BZ113" s="2">
        <f t="shared" si="178"/>
        <v>132.09299999999999</v>
      </c>
      <c r="CA113" s="2">
        <f t="shared" si="179"/>
        <v>120.259</v>
      </c>
      <c r="CB113" s="2">
        <f t="shared" si="180"/>
        <v>111.7222</v>
      </c>
      <c r="CC113" s="2" t="str">
        <f t="shared" si="181"/>
        <v/>
      </c>
      <c r="CD113" s="2" t="str">
        <f t="shared" si="182"/>
        <v/>
      </c>
      <c r="CF113" s="2" t="str">
        <f t="shared" si="183"/>
        <v/>
      </c>
      <c r="CG113" s="2" t="str">
        <f t="shared" si="184"/>
        <v/>
      </c>
      <c r="CH113" s="2" t="str">
        <f t="shared" si="185"/>
        <v/>
      </c>
      <c r="CI113" s="2" t="str">
        <f t="shared" si="186"/>
        <v/>
      </c>
      <c r="CJ113" s="2" t="str">
        <f t="shared" si="187"/>
        <v/>
      </c>
      <c r="CK113" s="2" t="str">
        <f t="shared" si="188"/>
        <v/>
      </c>
      <c r="CL113" s="2" t="str">
        <f t="shared" si="189"/>
        <v/>
      </c>
      <c r="CM113" s="2" t="str">
        <f t="shared" si="190"/>
        <v/>
      </c>
      <c r="CN113" s="2" t="str">
        <f t="shared" si="191"/>
        <v/>
      </c>
      <c r="CO113" s="2" t="str">
        <f t="shared" si="192"/>
        <v/>
      </c>
      <c r="CP113" s="2" t="str">
        <f t="shared" si="193"/>
        <v/>
      </c>
      <c r="CQ113" s="2" t="str">
        <f t="shared" si="194"/>
        <v/>
      </c>
      <c r="CR113" s="2" t="str">
        <f t="shared" si="195"/>
        <v/>
      </c>
      <c r="CS113" s="2" t="str">
        <f t="shared" si="196"/>
        <v/>
      </c>
      <c r="CT113" s="2" t="str">
        <f t="shared" si="197"/>
        <v/>
      </c>
      <c r="CV113" s="2">
        <f t="shared" si="198"/>
        <v>65.998919784356801</v>
      </c>
      <c r="CW113" s="2">
        <f t="shared" si="199"/>
        <v>78.437241646514025</v>
      </c>
      <c r="CX113" s="2">
        <f t="shared" si="200"/>
        <v>89.459842935572908</v>
      </c>
      <c r="CY113" s="2">
        <f t="shared" si="201"/>
        <v>100.59233925517955</v>
      </c>
      <c r="CZ113" s="2">
        <f t="shared" si="202"/>
        <v>108.62155633632595</v>
      </c>
      <c r="DA113" s="2">
        <f t="shared" si="203"/>
        <v>115.89496297306633</v>
      </c>
      <c r="DB113" s="2">
        <f t="shared" si="204"/>
        <v>121.69686046270722</v>
      </c>
      <c r="DC113" s="2">
        <f t="shared" si="205"/>
        <v>123.70776843714251</v>
      </c>
      <c r="DD113" s="2">
        <f t="shared" si="206"/>
        <v>122.92176074295412</v>
      </c>
      <c r="DE113" s="2">
        <f t="shared" si="207"/>
        <v>123.19418960913974</v>
      </c>
      <c r="DF113" s="2">
        <f t="shared" si="208"/>
        <v>133.87588780194849</v>
      </c>
      <c r="DG113" s="2">
        <f t="shared" si="209"/>
        <v>121.63687936417824</v>
      </c>
      <c r="DH113" s="2">
        <f t="shared" si="210"/>
        <v>111.73379804978281</v>
      </c>
      <c r="DI113" s="2">
        <f t="shared" si="211"/>
        <v>107.49762083893413</v>
      </c>
      <c r="DJ113" s="2">
        <f t="shared" si="212"/>
        <v>104.47139992920008</v>
      </c>
      <c r="DL113" s="2">
        <f t="shared" si="213"/>
        <v>63.504379756424925</v>
      </c>
      <c r="DM113" s="2">
        <f t="shared" si="214"/>
        <v>76.327781516933939</v>
      </c>
      <c r="DN113" s="2">
        <f t="shared" si="215"/>
        <v>88.911613480064204</v>
      </c>
      <c r="DO113" s="2">
        <f t="shared" si="216"/>
        <v>100.29599574920805</v>
      </c>
      <c r="DP113" s="2">
        <f t="shared" si="217"/>
        <v>108.86425450345453</v>
      </c>
      <c r="DQ113" s="2">
        <f t="shared" si="218"/>
        <v>115.89856631869434</v>
      </c>
      <c r="DR113" s="2">
        <f t="shared" si="219"/>
        <v>121.78857631667228</v>
      </c>
      <c r="DS113" s="2">
        <f t="shared" si="220"/>
        <v>124.63203931917585</v>
      </c>
      <c r="DT113" s="2">
        <f t="shared" si="221"/>
        <v>123.6096198364086</v>
      </c>
      <c r="DU113" s="2">
        <f t="shared" si="222"/>
        <v>122.11044501914492</v>
      </c>
      <c r="DV113" s="2">
        <f t="shared" si="223"/>
        <v>131.23499341741885</v>
      </c>
      <c r="DW113" s="2">
        <f t="shared" si="224"/>
        <v>119.81192387653508</v>
      </c>
      <c r="DX113" s="2">
        <f t="shared" si="225"/>
        <v>109.76030276232905</v>
      </c>
      <c r="DY113" s="2">
        <f t="shared" si="226"/>
        <v>102.1505826386766</v>
      </c>
      <c r="DZ113" s="2">
        <f t="shared" si="227"/>
        <v>102.49860981383588</v>
      </c>
      <c r="EB113" s="2">
        <f t="shared" si="228"/>
        <v>0.43209503729001714</v>
      </c>
      <c r="EC113" s="2">
        <f t="shared" si="229"/>
        <v>0.26435117491974647</v>
      </c>
      <c r="ED113" s="2">
        <f t="shared" si="230"/>
        <v>0.34246235897612354</v>
      </c>
      <c r="EE113" s="2">
        <f t="shared" si="231"/>
        <v>0.41258523816957676</v>
      </c>
      <c r="EF113" s="2">
        <f t="shared" si="232"/>
        <v>0.4205930212206529</v>
      </c>
      <c r="EG113" s="2">
        <f t="shared" si="233"/>
        <v>0.3964624425256239</v>
      </c>
      <c r="EH113" s="2">
        <f t="shared" si="234"/>
        <v>0.39609366402366764</v>
      </c>
      <c r="EI113" s="2">
        <f t="shared" si="235"/>
        <v>0.42034415302197115</v>
      </c>
      <c r="EJ113" s="2">
        <f t="shared" si="236"/>
        <v>0.42628588940576789</v>
      </c>
      <c r="EK113" s="2">
        <f t="shared" si="237"/>
        <v>0.43979223082009233</v>
      </c>
      <c r="EL113" s="2">
        <f t="shared" si="238"/>
        <v>0.42439958497885766</v>
      </c>
      <c r="EM113" s="2">
        <f t="shared" si="239"/>
        <v>0.40136889544351223</v>
      </c>
      <c r="EN113" s="2">
        <f t="shared" si="240"/>
        <v>0.37740299912812114</v>
      </c>
      <c r="EO113" s="2">
        <f t="shared" si="241"/>
        <v>0.39078636044073239</v>
      </c>
      <c r="EP113" s="2">
        <f t="shared" si="242"/>
        <v>0.35031896925671202</v>
      </c>
    </row>
    <row r="114" spans="2:146" x14ac:dyDescent="0.25">
      <c r="B114" s="2">
        <v>92</v>
      </c>
      <c r="C114" s="49">
        <v>63.481499999999997</v>
      </c>
      <c r="D114" s="49">
        <v>78.5</v>
      </c>
      <c r="E114" s="49">
        <v>88.666700000000006</v>
      </c>
      <c r="F114" s="49">
        <v>99.444400000000002</v>
      </c>
      <c r="G114" s="49">
        <v>107.18519999999999</v>
      </c>
      <c r="H114" s="49">
        <v>114.685</v>
      </c>
      <c r="I114" s="49">
        <v>119.76</v>
      </c>
      <c r="J114" s="49">
        <v>123.444</v>
      </c>
      <c r="K114" s="49">
        <v>121.673</v>
      </c>
      <c r="L114" s="49">
        <v>121.255</v>
      </c>
      <c r="M114" s="49">
        <v>133.07400000000001</v>
      </c>
      <c r="N114" s="49">
        <v>121.093</v>
      </c>
      <c r="O114" s="49">
        <v>110.81480000000001</v>
      </c>
      <c r="P114" s="49">
        <v>107.3704</v>
      </c>
      <c r="Q114" s="49">
        <v>103.2963</v>
      </c>
      <c r="T114" s="4">
        <f t="shared" si="123"/>
        <v>64.891784619412803</v>
      </c>
      <c r="U114" s="4">
        <f t="shared" si="124"/>
        <v>84.87531040648021</v>
      </c>
      <c r="V114" s="4">
        <f t="shared" si="125"/>
        <v>89.691291320883252</v>
      </c>
      <c r="W114" s="4">
        <f t="shared" si="126"/>
        <v>100.40464549936029</v>
      </c>
      <c r="X114" s="4">
        <f t="shared" si="127"/>
        <v>108.67620391226389</v>
      </c>
      <c r="Y114" s="4">
        <f t="shared" si="128"/>
        <v>115.85052924070669</v>
      </c>
      <c r="Z114" s="4">
        <f t="shared" si="129"/>
        <v>121.67153897534968</v>
      </c>
      <c r="AA114" s="4">
        <f t="shared" si="130"/>
        <v>124.05227191822382</v>
      </c>
      <c r="AB114" s="4">
        <f t="shared" si="131"/>
        <v>123.15804407196549</v>
      </c>
      <c r="AC114" s="4">
        <f t="shared" si="132"/>
        <v>122.6081690673461</v>
      </c>
      <c r="AD114" s="4">
        <f t="shared" si="133"/>
        <v>132.64627227555579</v>
      </c>
      <c r="AE114" s="4">
        <f t="shared" si="134"/>
        <v>120.80085835869374</v>
      </c>
      <c r="AF114" s="4">
        <f t="shared" si="135"/>
        <v>110.9003667296205</v>
      </c>
      <c r="AG114" s="4">
        <f t="shared" si="136"/>
        <v>105.71989606134966</v>
      </c>
      <c r="AH114" s="4">
        <f t="shared" si="137"/>
        <v>104.21259541927222</v>
      </c>
      <c r="AJ114" s="4">
        <f t="shared" si="138"/>
        <v>-1.4102846194128063</v>
      </c>
      <c r="AK114" s="4">
        <f t="shared" si="139"/>
        <v>-6.3753104064802102</v>
      </c>
      <c r="AL114" s="4">
        <f t="shared" si="140"/>
        <v>-1.0245913208832462</v>
      </c>
      <c r="AM114" s="4">
        <f t="shared" si="141"/>
        <v>-0.96024549936028336</v>
      </c>
      <c r="AN114" s="4">
        <f t="shared" si="142"/>
        <v>-1.4910039122638921</v>
      </c>
      <c r="AO114" s="4">
        <f t="shared" si="143"/>
        <v>-1.1655292407066895</v>
      </c>
      <c r="AP114" s="4">
        <f t="shared" si="144"/>
        <v>-1.9115389753496714</v>
      </c>
      <c r="AQ114" s="4">
        <f t="shared" si="145"/>
        <v>-0.60827191822382076</v>
      </c>
      <c r="AR114" s="4">
        <f t="shared" si="146"/>
        <v>-1.4850440719654898</v>
      </c>
      <c r="AS114" s="4">
        <f t="shared" si="147"/>
        <v>-1.3531690673461014</v>
      </c>
      <c r="AT114" s="4">
        <f t="shared" si="148"/>
        <v>0.42772772444422458</v>
      </c>
      <c r="AU114" s="4">
        <f t="shared" si="149"/>
        <v>0.29214164130625875</v>
      </c>
      <c r="AV114" s="4">
        <f t="shared" si="150"/>
        <v>-8.5566729620495607E-2</v>
      </c>
      <c r="AW114" s="4">
        <f t="shared" si="151"/>
        <v>1.6505039386503455</v>
      </c>
      <c r="AX114" s="4">
        <f t="shared" si="152"/>
        <v>-0.9162954192722168</v>
      </c>
      <c r="AZ114" s="2">
        <f t="shared" si="153"/>
        <v>64.862011067908242</v>
      </c>
      <c r="BA114" s="2">
        <f t="shared" si="154"/>
        <v>77.814403688513408</v>
      </c>
      <c r="BB114" s="2">
        <f t="shared" si="155"/>
        <v>89.217108288783749</v>
      </c>
      <c r="BC114" s="2">
        <f t="shared" si="156"/>
        <v>100.40343965679043</v>
      </c>
      <c r="BD114" s="2">
        <f t="shared" si="157"/>
        <v>108.6761009701824</v>
      </c>
      <c r="BE114" s="2">
        <f t="shared" si="158"/>
        <v>115.85032569039444</v>
      </c>
      <c r="BF114" s="2">
        <f t="shared" si="159"/>
        <v>121.67101612089201</v>
      </c>
      <c r="BG114" s="2">
        <f t="shared" si="160"/>
        <v>124.0521871539862</v>
      </c>
      <c r="BH114" s="2">
        <f t="shared" si="161"/>
        <v>123.1579975396038</v>
      </c>
      <c r="BI114" s="2">
        <f t="shared" si="162"/>
        <v>122.6080963421069</v>
      </c>
      <c r="BJ114" s="2">
        <f t="shared" si="163"/>
        <v>132.64505169759687</v>
      </c>
      <c r="BK114" s="2">
        <f t="shared" si="164"/>
        <v>120.79723259336365</v>
      </c>
      <c r="BL114" s="2">
        <f t="shared" si="165"/>
        <v>110.85269872917836</v>
      </c>
      <c r="BM114" s="2">
        <f t="shared" si="166"/>
        <v>105.23318735124911</v>
      </c>
      <c r="BN114" s="2">
        <f t="shared" si="167"/>
        <v>103.62943014368147</v>
      </c>
      <c r="BP114" s="2">
        <f t="shared" si="168"/>
        <v>63.481499999999997</v>
      </c>
      <c r="BQ114" s="2" t="str">
        <f t="shared" si="169"/>
        <v/>
      </c>
      <c r="BR114" s="2">
        <f t="shared" si="170"/>
        <v>88.666700000000006</v>
      </c>
      <c r="BS114" s="2">
        <f t="shared" si="171"/>
        <v>99.444400000000002</v>
      </c>
      <c r="BT114" s="2">
        <f t="shared" si="172"/>
        <v>107.18519999999999</v>
      </c>
      <c r="BU114" s="2">
        <f t="shared" si="173"/>
        <v>114.685</v>
      </c>
      <c r="BV114" s="2">
        <f t="shared" si="174"/>
        <v>119.76</v>
      </c>
      <c r="BW114" s="2">
        <f t="shared" si="175"/>
        <v>123.444</v>
      </c>
      <c r="BX114" s="2">
        <f t="shared" si="176"/>
        <v>121.673</v>
      </c>
      <c r="BY114" s="2">
        <f t="shared" si="177"/>
        <v>121.255</v>
      </c>
      <c r="BZ114" s="2">
        <f t="shared" si="178"/>
        <v>133.07400000000001</v>
      </c>
      <c r="CA114" s="2">
        <f t="shared" si="179"/>
        <v>121.093</v>
      </c>
      <c r="CB114" s="2">
        <f t="shared" si="180"/>
        <v>110.81480000000001</v>
      </c>
      <c r="CC114" s="2">
        <f t="shared" si="181"/>
        <v>107.3704</v>
      </c>
      <c r="CD114" s="2">
        <f t="shared" si="182"/>
        <v>103.2963</v>
      </c>
      <c r="CF114" s="2" t="str">
        <f t="shared" si="183"/>
        <v/>
      </c>
      <c r="CG114" s="2" t="str">
        <f t="shared" si="184"/>
        <v/>
      </c>
      <c r="CH114" s="2" t="str">
        <f t="shared" si="185"/>
        <v/>
      </c>
      <c r="CI114" s="2" t="str">
        <f t="shared" si="186"/>
        <v/>
      </c>
      <c r="CJ114" s="2" t="str">
        <f t="shared" si="187"/>
        <v/>
      </c>
      <c r="CK114" s="2" t="str">
        <f t="shared" si="188"/>
        <v/>
      </c>
      <c r="CL114" s="2" t="str">
        <f t="shared" si="189"/>
        <v/>
      </c>
      <c r="CM114" s="2" t="str">
        <f t="shared" si="190"/>
        <v/>
      </c>
      <c r="CN114" s="2" t="str">
        <f t="shared" si="191"/>
        <v/>
      </c>
      <c r="CO114" s="2" t="str">
        <f t="shared" si="192"/>
        <v/>
      </c>
      <c r="CP114" s="2" t="str">
        <f t="shared" si="193"/>
        <v/>
      </c>
      <c r="CQ114" s="2" t="str">
        <f t="shared" si="194"/>
        <v/>
      </c>
      <c r="CR114" s="2" t="str">
        <f t="shared" si="195"/>
        <v/>
      </c>
      <c r="CS114" s="2" t="str">
        <f t="shared" si="196"/>
        <v/>
      </c>
      <c r="CT114" s="2" t="str">
        <f t="shared" si="197"/>
        <v/>
      </c>
      <c r="CV114" s="2">
        <f t="shared" si="198"/>
        <v>65.994485839228147</v>
      </c>
      <c r="CW114" s="2">
        <f t="shared" si="199"/>
        <v>78.40981091912127</v>
      </c>
      <c r="CX114" s="2">
        <f t="shared" si="200"/>
        <v>89.424843636968987</v>
      </c>
      <c r="CY114" s="2">
        <f t="shared" si="201"/>
        <v>100.55532524171271</v>
      </c>
      <c r="CZ114" s="2">
        <f t="shared" si="202"/>
        <v>108.59217567973064</v>
      </c>
      <c r="DA114" s="2">
        <f t="shared" si="203"/>
        <v>115.87533874309395</v>
      </c>
      <c r="DB114" s="2">
        <f t="shared" si="204"/>
        <v>121.67148825966855</v>
      </c>
      <c r="DC114" s="2">
        <f t="shared" si="205"/>
        <v>123.67392419798132</v>
      </c>
      <c r="DD114" s="2">
        <f t="shared" si="206"/>
        <v>122.8561150724006</v>
      </c>
      <c r="DE114" s="2">
        <f t="shared" si="207"/>
        <v>123.09852472757754</v>
      </c>
      <c r="DF114" s="2">
        <f t="shared" si="208"/>
        <v>133.90047411917791</v>
      </c>
      <c r="DG114" s="2">
        <f t="shared" si="209"/>
        <v>121.57756258870279</v>
      </c>
      <c r="DH114" s="2">
        <f t="shared" si="210"/>
        <v>111.61027135778637</v>
      </c>
      <c r="DI114" s="2">
        <f t="shared" si="211"/>
        <v>107.38816557483986</v>
      </c>
      <c r="DJ114" s="2">
        <f t="shared" si="212"/>
        <v>104.31897489244508</v>
      </c>
      <c r="DL114" s="2">
        <f t="shared" si="213"/>
        <v>63.50455769400947</v>
      </c>
      <c r="DM114" s="2">
        <f t="shared" si="214"/>
        <v>76.303268199492294</v>
      </c>
      <c r="DN114" s="2">
        <f t="shared" si="215"/>
        <v>88.85334557800374</v>
      </c>
      <c r="DO114" s="2">
        <f t="shared" si="216"/>
        <v>100.20622112157045</v>
      </c>
      <c r="DP114" s="2">
        <f t="shared" si="217"/>
        <v>108.78154318324816</v>
      </c>
      <c r="DQ114" s="2">
        <f t="shared" si="218"/>
        <v>115.81559855607745</v>
      </c>
      <c r="DR114" s="2">
        <f t="shared" si="219"/>
        <v>121.67035961086886</v>
      </c>
      <c r="DS114" s="2">
        <f t="shared" si="220"/>
        <v>124.52791549221489</v>
      </c>
      <c r="DT114" s="2">
        <f t="shared" si="221"/>
        <v>123.52853529389385</v>
      </c>
      <c r="DU114" s="2">
        <f t="shared" si="222"/>
        <v>122.03835573607496</v>
      </c>
      <c r="DV114" s="2">
        <f t="shared" si="223"/>
        <v>131.09217837659929</v>
      </c>
      <c r="DW114" s="2">
        <f t="shared" si="224"/>
        <v>119.73579646258077</v>
      </c>
      <c r="DX114" s="2">
        <f t="shared" si="225"/>
        <v>109.71290581621362</v>
      </c>
      <c r="DY114" s="2">
        <f t="shared" si="226"/>
        <v>102.1692977911782</v>
      </c>
      <c r="DZ114" s="2">
        <f t="shared" si="227"/>
        <v>102.46316045736611</v>
      </c>
      <c r="EB114" s="2">
        <f t="shared" si="228"/>
        <v>0.45482227007014675</v>
      </c>
      <c r="EC114" s="2">
        <f t="shared" si="229"/>
        <v>0.28264664421936037</v>
      </c>
      <c r="ED114" s="2">
        <f t="shared" si="230"/>
        <v>0.3634926574577928</v>
      </c>
      <c r="EE114" s="2">
        <f t="shared" si="231"/>
        <v>0.43507245019161472</v>
      </c>
      <c r="EF114" s="2">
        <f t="shared" si="232"/>
        <v>0.44318739431443216</v>
      </c>
      <c r="EG114" s="2">
        <f t="shared" si="233"/>
        <v>0.41869726140276653</v>
      </c>
      <c r="EH114" s="2">
        <f t="shared" si="234"/>
        <v>0.41832213587910899</v>
      </c>
      <c r="EI114" s="2">
        <f t="shared" si="235"/>
        <v>0.44293537716256254</v>
      </c>
      <c r="EJ114" s="2">
        <f t="shared" si="236"/>
        <v>0.44894912073406879</v>
      </c>
      <c r="EK114" s="2">
        <f t="shared" si="237"/>
        <v>0.46259453860799549</v>
      </c>
      <c r="EL114" s="2">
        <f t="shared" si="238"/>
        <v>0.44704067400974612</v>
      </c>
      <c r="EM114" s="2">
        <f t="shared" si="239"/>
        <v>0.42368571355049495</v>
      </c>
      <c r="EN114" s="2">
        <f t="shared" si="240"/>
        <v>0.39927605514541431</v>
      </c>
      <c r="EO114" s="2">
        <f t="shared" si="241"/>
        <v>0.41292063967153886</v>
      </c>
      <c r="EP114" s="2">
        <f t="shared" si="242"/>
        <v>0.37155910404063275</v>
      </c>
    </row>
    <row r="115" spans="2:146" x14ac:dyDescent="0.25">
      <c r="B115" s="2">
        <v>93</v>
      </c>
      <c r="C115" s="49">
        <v>63.944400000000002</v>
      </c>
      <c r="D115" s="49">
        <v>78.222200000000001</v>
      </c>
      <c r="E115" s="49">
        <v>88.777799999999999</v>
      </c>
      <c r="F115" s="49">
        <v>99.129599999999996</v>
      </c>
      <c r="G115" s="49">
        <v>107.7037</v>
      </c>
      <c r="H115" s="49">
        <v>114.22199999999999</v>
      </c>
      <c r="I115" s="49">
        <v>119.9</v>
      </c>
      <c r="J115" s="49">
        <v>123.03700000000001</v>
      </c>
      <c r="K115" s="49">
        <v>123.745</v>
      </c>
      <c r="L115" s="49">
        <v>121.764</v>
      </c>
      <c r="M115" s="49">
        <v>132.72200000000001</v>
      </c>
      <c r="N115" s="49">
        <v>120.37</v>
      </c>
      <c r="O115" s="49">
        <v>110.5185</v>
      </c>
      <c r="P115" s="49">
        <v>106.38890000000001</v>
      </c>
      <c r="Q115" s="49">
        <v>103.6296</v>
      </c>
      <c r="T115" s="4">
        <f t="shared" si="123"/>
        <v>64.812730119454343</v>
      </c>
      <c r="U115" s="4">
        <f t="shared" si="124"/>
        <v>81.787840015260528</v>
      </c>
      <c r="V115" s="4">
        <f t="shared" si="125"/>
        <v>89.349841612035775</v>
      </c>
      <c r="W115" s="4">
        <f t="shared" si="126"/>
        <v>100.33457981655947</v>
      </c>
      <c r="X115" s="4">
        <f t="shared" si="127"/>
        <v>108.62620856746359</v>
      </c>
      <c r="Y115" s="4">
        <f t="shared" si="128"/>
        <v>115.80143218054465</v>
      </c>
      <c r="Z115" s="4">
        <f t="shared" si="129"/>
        <v>121.60477128211566</v>
      </c>
      <c r="AA115" s="4">
        <f t="shared" si="130"/>
        <v>124.00512508822143</v>
      </c>
      <c r="AB115" s="4">
        <f t="shared" si="131"/>
        <v>123.10047038989504</v>
      </c>
      <c r="AC115" s="4">
        <f t="shared" si="132"/>
        <v>122.49961882827229</v>
      </c>
      <c r="AD115" s="4">
        <f t="shared" si="133"/>
        <v>132.5270372641325</v>
      </c>
      <c r="AE115" s="4">
        <f t="shared" si="134"/>
        <v>120.68957793586381</v>
      </c>
      <c r="AF115" s="4">
        <f t="shared" si="135"/>
        <v>110.7338135309859</v>
      </c>
      <c r="AG115" s="4">
        <f t="shared" si="136"/>
        <v>105.25665619683085</v>
      </c>
      <c r="AH115" s="4">
        <f t="shared" si="137"/>
        <v>103.71277363444371</v>
      </c>
      <c r="AJ115" s="4">
        <f t="shared" si="138"/>
        <v>-0.8683301194543418</v>
      </c>
      <c r="AK115" s="4">
        <f t="shared" si="139"/>
        <v>-3.5656400152605272</v>
      </c>
      <c r="AL115" s="4">
        <f t="shared" si="140"/>
        <v>-0.57204161203577542</v>
      </c>
      <c r="AM115" s="4">
        <f t="shared" si="141"/>
        <v>-1.2049798165594723</v>
      </c>
      <c r="AN115" s="4">
        <f t="shared" si="142"/>
        <v>-0.92250856746359489</v>
      </c>
      <c r="AO115" s="4">
        <f t="shared" si="143"/>
        <v>-1.5794321805446572</v>
      </c>
      <c r="AP115" s="4">
        <f t="shared" si="144"/>
        <v>-1.704771282115658</v>
      </c>
      <c r="AQ115" s="4">
        <f t="shared" si="145"/>
        <v>-0.96812508822142718</v>
      </c>
      <c r="AR115" s="4">
        <f t="shared" si="146"/>
        <v>0.64452961010496779</v>
      </c>
      <c r="AS115" s="4">
        <f t="shared" si="147"/>
        <v>-0.73561882827229397</v>
      </c>
      <c r="AT115" s="4">
        <f t="shared" si="148"/>
        <v>0.1949627358675059</v>
      </c>
      <c r="AU115" s="4">
        <f t="shared" si="149"/>
        <v>-0.3195779358638049</v>
      </c>
      <c r="AV115" s="4">
        <f t="shared" si="150"/>
        <v>-0.21531353098589534</v>
      </c>
      <c r="AW115" s="4">
        <f t="shared" si="151"/>
        <v>1.1322438031691604</v>
      </c>
      <c r="AX115" s="4">
        <f t="shared" si="152"/>
        <v>-8.3173634443710398E-2</v>
      </c>
      <c r="AZ115" s="2">
        <f t="shared" si="153"/>
        <v>64.802718653766519</v>
      </c>
      <c r="BA115" s="2">
        <f t="shared" si="154"/>
        <v>77.747739466444457</v>
      </c>
      <c r="BB115" s="2">
        <f t="shared" si="155"/>
        <v>89.160824602321796</v>
      </c>
      <c r="BC115" s="2">
        <f t="shared" si="156"/>
        <v>100.3343254819891</v>
      </c>
      <c r="BD115" s="2">
        <f t="shared" si="157"/>
        <v>108.62619081585453</v>
      </c>
      <c r="BE115" s="2">
        <f t="shared" si="158"/>
        <v>115.80140168581617</v>
      </c>
      <c r="BF115" s="2">
        <f t="shared" si="159"/>
        <v>121.60468448342604</v>
      </c>
      <c r="BG115" s="2">
        <f t="shared" si="160"/>
        <v>124.00510556598239</v>
      </c>
      <c r="BH115" s="2">
        <f t="shared" si="161"/>
        <v>123.10045050096552</v>
      </c>
      <c r="BI115" s="2">
        <f t="shared" si="162"/>
        <v>122.49953736978402</v>
      </c>
      <c r="BJ115" s="2">
        <f t="shared" si="163"/>
        <v>132.52676976767745</v>
      </c>
      <c r="BK115" s="2">
        <f t="shared" si="164"/>
        <v>120.68872908645392</v>
      </c>
      <c r="BL115" s="2">
        <f t="shared" si="165"/>
        <v>110.71898732161571</v>
      </c>
      <c r="BM115" s="2">
        <f t="shared" si="166"/>
        <v>105.06215662582574</v>
      </c>
      <c r="BN115" s="2">
        <f t="shared" si="167"/>
        <v>103.48265166019463</v>
      </c>
      <c r="BP115" s="2" t="str">
        <f t="shared" si="168"/>
        <v/>
      </c>
      <c r="BQ115" s="2" t="str">
        <f t="shared" si="169"/>
        <v/>
      </c>
      <c r="BR115" s="2">
        <f t="shared" si="170"/>
        <v>88.777799999999999</v>
      </c>
      <c r="BS115" s="2">
        <f t="shared" si="171"/>
        <v>99.129599999999996</v>
      </c>
      <c r="BT115" s="2">
        <f t="shared" si="172"/>
        <v>107.7037</v>
      </c>
      <c r="BU115" s="2">
        <f t="shared" si="173"/>
        <v>114.22199999999999</v>
      </c>
      <c r="BV115" s="2">
        <f t="shared" si="174"/>
        <v>119.9</v>
      </c>
      <c r="BW115" s="2">
        <f t="shared" si="175"/>
        <v>123.03700000000001</v>
      </c>
      <c r="BX115" s="2">
        <f t="shared" si="176"/>
        <v>123.745</v>
      </c>
      <c r="BY115" s="2" t="str">
        <f t="shared" si="177"/>
        <v/>
      </c>
      <c r="BZ115" s="2">
        <f t="shared" si="178"/>
        <v>132.72200000000001</v>
      </c>
      <c r="CA115" s="2">
        <f t="shared" si="179"/>
        <v>120.37</v>
      </c>
      <c r="CB115" s="2">
        <f t="shared" si="180"/>
        <v>110.5185</v>
      </c>
      <c r="CC115" s="2">
        <f t="shared" si="181"/>
        <v>106.38890000000001</v>
      </c>
      <c r="CD115" s="2">
        <f t="shared" si="182"/>
        <v>103.6296</v>
      </c>
      <c r="CF115" s="2">
        <f t="shared" si="183"/>
        <v>63.944400000000002</v>
      </c>
      <c r="CG115" s="2" t="str">
        <f t="shared" si="184"/>
        <v/>
      </c>
      <c r="CH115" s="2" t="str">
        <f t="shared" si="185"/>
        <v/>
      </c>
      <c r="CI115" s="2" t="str">
        <f t="shared" si="186"/>
        <v/>
      </c>
      <c r="CJ115" s="2" t="str">
        <f t="shared" si="187"/>
        <v/>
      </c>
      <c r="CK115" s="2" t="str">
        <f t="shared" si="188"/>
        <v/>
      </c>
      <c r="CL115" s="2" t="str">
        <f t="shared" si="189"/>
        <v/>
      </c>
      <c r="CM115" s="2" t="str">
        <f t="shared" si="190"/>
        <v/>
      </c>
      <c r="CN115" s="2" t="str">
        <f t="shared" si="191"/>
        <v/>
      </c>
      <c r="CO115" s="2">
        <f t="shared" si="192"/>
        <v>121.764</v>
      </c>
      <c r="CP115" s="2" t="str">
        <f t="shared" si="193"/>
        <v/>
      </c>
      <c r="CQ115" s="2" t="str">
        <f t="shared" si="194"/>
        <v/>
      </c>
      <c r="CR115" s="2" t="str">
        <f t="shared" si="195"/>
        <v/>
      </c>
      <c r="CS115" s="2" t="str">
        <f t="shared" si="196"/>
        <v/>
      </c>
      <c r="CT115" s="2" t="str">
        <f t="shared" si="197"/>
        <v/>
      </c>
      <c r="CV115" s="2">
        <f t="shared" si="198"/>
        <v>65.990051894099494</v>
      </c>
      <c r="CW115" s="2">
        <f t="shared" si="199"/>
        <v>78.382380191728501</v>
      </c>
      <c r="CX115" s="2">
        <f t="shared" si="200"/>
        <v>89.389844338365066</v>
      </c>
      <c r="CY115" s="2">
        <f t="shared" si="201"/>
        <v>100.51831122824585</v>
      </c>
      <c r="CZ115" s="2">
        <f t="shared" si="202"/>
        <v>108.56279502313535</v>
      </c>
      <c r="DA115" s="2">
        <f t="shared" si="203"/>
        <v>115.85571451312157</v>
      </c>
      <c r="DB115" s="2">
        <f t="shared" si="204"/>
        <v>121.64611605662988</v>
      </c>
      <c r="DC115" s="2">
        <f t="shared" si="205"/>
        <v>123.64007995882015</v>
      </c>
      <c r="DD115" s="2">
        <f t="shared" si="206"/>
        <v>122.79046940184709</v>
      </c>
      <c r="DE115" s="2">
        <f t="shared" si="207"/>
        <v>123.00285984601535</v>
      </c>
      <c r="DF115" s="2">
        <f t="shared" si="208"/>
        <v>133.92506043640734</v>
      </c>
      <c r="DG115" s="2">
        <f t="shared" si="209"/>
        <v>121.51824581322734</v>
      </c>
      <c r="DH115" s="2">
        <f t="shared" si="210"/>
        <v>111.48674466578996</v>
      </c>
      <c r="DI115" s="2">
        <f t="shared" si="211"/>
        <v>107.27871031074561</v>
      </c>
      <c r="DJ115" s="2">
        <f t="shared" si="212"/>
        <v>104.16654985569009</v>
      </c>
      <c r="DL115" s="2">
        <f t="shared" si="213"/>
        <v>63.504735631594016</v>
      </c>
      <c r="DM115" s="2">
        <f t="shared" si="214"/>
        <v>76.278754882050649</v>
      </c>
      <c r="DN115" s="2">
        <f t="shared" si="215"/>
        <v>88.795077675943261</v>
      </c>
      <c r="DO115" s="2">
        <f t="shared" si="216"/>
        <v>100.11644649393286</v>
      </c>
      <c r="DP115" s="2">
        <f t="shared" si="217"/>
        <v>108.69883186304179</v>
      </c>
      <c r="DQ115" s="2">
        <f t="shared" si="218"/>
        <v>115.73263079346054</v>
      </c>
      <c r="DR115" s="2">
        <f t="shared" si="219"/>
        <v>121.55214290506544</v>
      </c>
      <c r="DS115" s="2">
        <f t="shared" si="220"/>
        <v>124.42379166525392</v>
      </c>
      <c r="DT115" s="2">
        <f t="shared" si="221"/>
        <v>123.44745075137911</v>
      </c>
      <c r="DU115" s="2">
        <f t="shared" si="222"/>
        <v>121.96626645300501</v>
      </c>
      <c r="DV115" s="2">
        <f t="shared" si="223"/>
        <v>130.94936333577971</v>
      </c>
      <c r="DW115" s="2">
        <f t="shared" si="224"/>
        <v>119.65966904862645</v>
      </c>
      <c r="DX115" s="2">
        <f t="shared" si="225"/>
        <v>109.66550887009819</v>
      </c>
      <c r="DY115" s="2">
        <f t="shared" si="226"/>
        <v>102.18801294367978</v>
      </c>
      <c r="DZ115" s="2">
        <f t="shared" si="227"/>
        <v>102.42771110089633</v>
      </c>
      <c r="EB115" s="2">
        <f t="shared" si="228"/>
        <v>0.47773929549553895</v>
      </c>
      <c r="EC115" s="2">
        <f t="shared" si="229"/>
        <v>0.30168905192590234</v>
      </c>
      <c r="ED115" s="2">
        <f t="shared" si="230"/>
        <v>0.38505812533395412</v>
      </c>
      <c r="EE115" s="2">
        <f t="shared" si="231"/>
        <v>0.45783003719220999</v>
      </c>
      <c r="EF115" s="2">
        <f t="shared" si="232"/>
        <v>0.46601929861629415</v>
      </c>
      <c r="EG115" s="2">
        <f t="shared" si="233"/>
        <v>0.44126735408199935</v>
      </c>
      <c r="EH115" s="2">
        <f t="shared" si="234"/>
        <v>0.44088734403496432</v>
      </c>
      <c r="EI115" s="2">
        <f t="shared" si="235"/>
        <v>0.46576515849592492</v>
      </c>
      <c r="EJ115" s="2">
        <f t="shared" si="236"/>
        <v>0.47182633013743625</v>
      </c>
      <c r="EK115" s="2">
        <f t="shared" si="237"/>
        <v>0.48555439348270907</v>
      </c>
      <c r="EL115" s="2">
        <f t="shared" si="238"/>
        <v>0.46990356257528471</v>
      </c>
      <c r="EM115" s="2">
        <f t="shared" si="239"/>
        <v>0.44631824876576875</v>
      </c>
      <c r="EN115" s="2">
        <f t="shared" si="240"/>
        <v>0.42155845277718201</v>
      </c>
      <c r="EO115" s="2">
        <f t="shared" si="241"/>
        <v>0.43541258202851024</v>
      </c>
      <c r="EP115" s="2">
        <f t="shared" si="242"/>
        <v>0.39330742635568977</v>
      </c>
    </row>
    <row r="116" spans="2:146" x14ac:dyDescent="0.25">
      <c r="B116" s="2">
        <v>94</v>
      </c>
      <c r="C116" s="49">
        <v>64.277799999999999</v>
      </c>
      <c r="D116" s="49">
        <v>77.333299999999994</v>
      </c>
      <c r="E116" s="49">
        <v>88.333299999999994</v>
      </c>
      <c r="F116" s="49">
        <v>100.2778</v>
      </c>
      <c r="G116" s="49">
        <v>108.7593</v>
      </c>
      <c r="H116" s="49">
        <v>114.185</v>
      </c>
      <c r="I116" s="49">
        <v>120.3</v>
      </c>
      <c r="J116" s="49">
        <v>122.741</v>
      </c>
      <c r="K116" s="49">
        <v>122.727</v>
      </c>
      <c r="L116" s="49">
        <v>122.09099999999999</v>
      </c>
      <c r="M116" s="49">
        <v>131.55600000000001</v>
      </c>
      <c r="N116" s="49">
        <v>120.333</v>
      </c>
      <c r="O116" s="49">
        <v>109.46299999999999</v>
      </c>
      <c r="P116" s="49">
        <v>105.2037</v>
      </c>
      <c r="Q116" s="49">
        <v>102.6296</v>
      </c>
      <c r="T116" s="4">
        <f t="shared" si="123"/>
        <v>64.746513499037334</v>
      </c>
      <c r="U116" s="4">
        <f t="shared" si="124"/>
        <v>79.825238703886768</v>
      </c>
      <c r="V116" s="4">
        <f t="shared" si="125"/>
        <v>89.172571292952682</v>
      </c>
      <c r="W116" s="4">
        <f t="shared" si="126"/>
        <v>100.26279167079934</v>
      </c>
      <c r="X116" s="4">
        <f t="shared" si="127"/>
        <v>108.57386920689696</v>
      </c>
      <c r="Y116" s="4">
        <f t="shared" si="128"/>
        <v>115.74957791227358</v>
      </c>
      <c r="Z116" s="4">
        <f t="shared" si="129"/>
        <v>121.53413355905468</v>
      </c>
      <c r="AA116" s="4">
        <f t="shared" si="130"/>
        <v>123.95495707010875</v>
      </c>
      <c r="AB116" s="4">
        <f t="shared" si="131"/>
        <v>123.04234228409835</v>
      </c>
      <c r="AC116" s="4">
        <f t="shared" si="132"/>
        <v>122.39229534458229</v>
      </c>
      <c r="AD116" s="4">
        <f t="shared" si="133"/>
        <v>132.40048871953783</v>
      </c>
      <c r="AE116" s="4">
        <f t="shared" si="134"/>
        <v>120.57922486711803</v>
      </c>
      <c r="AF116" s="4">
        <f t="shared" si="135"/>
        <v>110.59231931187239</v>
      </c>
      <c r="AG116" s="4">
        <f t="shared" si="136"/>
        <v>104.96718431838846</v>
      </c>
      <c r="AH116" s="4">
        <f t="shared" si="137"/>
        <v>103.42348496686468</v>
      </c>
      <c r="AJ116" s="4">
        <f t="shared" si="138"/>
        <v>-0.46871349903733517</v>
      </c>
      <c r="AK116" s="4">
        <f t="shared" si="139"/>
        <v>-2.491938703886774</v>
      </c>
      <c r="AL116" s="4">
        <f t="shared" si="140"/>
        <v>-0.83927129295268799</v>
      </c>
      <c r="AM116" s="4">
        <f t="shared" si="141"/>
        <v>1.5008329200654202E-2</v>
      </c>
      <c r="AN116" s="4">
        <f t="shared" si="142"/>
        <v>0.18543079310303767</v>
      </c>
      <c r="AO116" s="4">
        <f t="shared" si="143"/>
        <v>-1.5645779122735775</v>
      </c>
      <c r="AP116" s="4">
        <f t="shared" si="144"/>
        <v>-1.2341335590546834</v>
      </c>
      <c r="AQ116" s="4">
        <f t="shared" si="145"/>
        <v>-1.2139570701087479</v>
      </c>
      <c r="AR116" s="4">
        <f t="shared" si="146"/>
        <v>-0.31534228409834952</v>
      </c>
      <c r="AS116" s="4">
        <f t="shared" si="147"/>
        <v>-0.30129534458230012</v>
      </c>
      <c r="AT116" s="4">
        <f t="shared" si="148"/>
        <v>-0.84448871953782145</v>
      </c>
      <c r="AU116" s="4">
        <f t="shared" si="149"/>
        <v>-0.24622486711803049</v>
      </c>
      <c r="AV116" s="4">
        <f t="shared" si="150"/>
        <v>-1.1293193118723934</v>
      </c>
      <c r="AW116" s="4">
        <f t="shared" si="151"/>
        <v>0.23651568161153591</v>
      </c>
      <c r="AX116" s="4">
        <f t="shared" si="152"/>
        <v>-0.79388496686468102</v>
      </c>
      <c r="AZ116" s="2">
        <f t="shared" si="153"/>
        <v>64.743404188191818</v>
      </c>
      <c r="BA116" s="2">
        <f t="shared" si="154"/>
        <v>77.679698935152345</v>
      </c>
      <c r="BB116" s="2">
        <f t="shared" si="155"/>
        <v>89.103252303943492</v>
      </c>
      <c r="BC116" s="2">
        <f t="shared" si="156"/>
        <v>100.26272927345809</v>
      </c>
      <c r="BD116" s="2">
        <f t="shared" si="157"/>
        <v>108.57385722903607</v>
      </c>
      <c r="BE116" s="2">
        <f t="shared" si="158"/>
        <v>115.74957260464706</v>
      </c>
      <c r="BF116" s="2">
        <f t="shared" si="159"/>
        <v>121.53411661314189</v>
      </c>
      <c r="BG116" s="2">
        <f t="shared" si="160"/>
        <v>123.9549180083303</v>
      </c>
      <c r="BH116" s="2">
        <f t="shared" si="161"/>
        <v>123.04227337867647</v>
      </c>
      <c r="BI116" s="2">
        <f t="shared" si="162"/>
        <v>122.39199905245326</v>
      </c>
      <c r="BJ116" s="2">
        <f t="shared" si="163"/>
        <v>132.40043406481726</v>
      </c>
      <c r="BK116" s="2">
        <f t="shared" si="164"/>
        <v>120.57904314171978</v>
      </c>
      <c r="BL116" s="2">
        <f t="shared" si="165"/>
        <v>110.58810306470077</v>
      </c>
      <c r="BM116" s="2">
        <f t="shared" si="166"/>
        <v>104.89555655070916</v>
      </c>
      <c r="BN116" s="2">
        <f t="shared" si="167"/>
        <v>103.34026161193503</v>
      </c>
      <c r="BP116" s="2" t="str">
        <f t="shared" si="168"/>
        <v/>
      </c>
      <c r="BQ116" s="2" t="str">
        <f t="shared" si="169"/>
        <v/>
      </c>
      <c r="BR116" s="2">
        <f t="shared" si="170"/>
        <v>88.333299999999994</v>
      </c>
      <c r="BS116" s="2">
        <f t="shared" si="171"/>
        <v>100.2778</v>
      </c>
      <c r="BT116" s="2" t="str">
        <f t="shared" si="172"/>
        <v/>
      </c>
      <c r="BU116" s="2">
        <f t="shared" si="173"/>
        <v>114.185</v>
      </c>
      <c r="BV116" s="2">
        <f t="shared" si="174"/>
        <v>120.3</v>
      </c>
      <c r="BW116" s="2" t="str">
        <f t="shared" si="175"/>
        <v/>
      </c>
      <c r="BX116" s="2" t="str">
        <f t="shared" si="176"/>
        <v/>
      </c>
      <c r="BY116" s="2" t="str">
        <f t="shared" si="177"/>
        <v/>
      </c>
      <c r="BZ116" s="2">
        <f t="shared" si="178"/>
        <v>131.55600000000001</v>
      </c>
      <c r="CA116" s="2">
        <f t="shared" si="179"/>
        <v>120.333</v>
      </c>
      <c r="CB116" s="2">
        <f t="shared" si="180"/>
        <v>109.46299999999999</v>
      </c>
      <c r="CC116" s="2">
        <f t="shared" si="181"/>
        <v>105.2037</v>
      </c>
      <c r="CD116" s="2">
        <f t="shared" si="182"/>
        <v>102.6296</v>
      </c>
      <c r="CF116" s="2">
        <f t="shared" si="183"/>
        <v>64.277799999999999</v>
      </c>
      <c r="CG116" s="2" t="str">
        <f t="shared" si="184"/>
        <v/>
      </c>
      <c r="CH116" s="2" t="str">
        <f t="shared" si="185"/>
        <v/>
      </c>
      <c r="CI116" s="2" t="str">
        <f t="shared" si="186"/>
        <v/>
      </c>
      <c r="CJ116" s="2">
        <f t="shared" si="187"/>
        <v>108.7593</v>
      </c>
      <c r="CK116" s="2" t="str">
        <f t="shared" si="188"/>
        <v/>
      </c>
      <c r="CL116" s="2" t="str">
        <f t="shared" si="189"/>
        <v/>
      </c>
      <c r="CM116" s="2">
        <f t="shared" si="190"/>
        <v>122.741</v>
      </c>
      <c r="CN116" s="2">
        <f t="shared" si="191"/>
        <v>122.727</v>
      </c>
      <c r="CO116" s="2">
        <f t="shared" si="192"/>
        <v>122.09099999999999</v>
      </c>
      <c r="CP116" s="2" t="str">
        <f t="shared" si="193"/>
        <v/>
      </c>
      <c r="CQ116" s="2" t="str">
        <f t="shared" si="194"/>
        <v/>
      </c>
      <c r="CR116" s="2" t="str">
        <f t="shared" si="195"/>
        <v/>
      </c>
      <c r="CS116" s="2" t="str">
        <f t="shared" si="196"/>
        <v/>
      </c>
      <c r="CT116" s="2" t="str">
        <f t="shared" si="197"/>
        <v/>
      </c>
      <c r="CV116" s="2">
        <f t="shared" si="198"/>
        <v>65.985617948970841</v>
      </c>
      <c r="CW116" s="2">
        <f t="shared" si="199"/>
        <v>78.354949464335746</v>
      </c>
      <c r="CX116" s="2">
        <f t="shared" si="200"/>
        <v>89.354845039761145</v>
      </c>
      <c r="CY116" s="2">
        <f t="shared" si="201"/>
        <v>100.481297214779</v>
      </c>
      <c r="CZ116" s="2">
        <f t="shared" si="202"/>
        <v>108.53341436654004</v>
      </c>
      <c r="DA116" s="2">
        <f t="shared" si="203"/>
        <v>115.83609028314919</v>
      </c>
      <c r="DB116" s="2">
        <f t="shared" si="204"/>
        <v>121.62074385359121</v>
      </c>
      <c r="DC116" s="2">
        <f t="shared" si="205"/>
        <v>123.60623571965898</v>
      </c>
      <c r="DD116" s="2">
        <f t="shared" si="206"/>
        <v>122.72482373129357</v>
      </c>
      <c r="DE116" s="2">
        <f t="shared" si="207"/>
        <v>122.90719496445315</v>
      </c>
      <c r="DF116" s="2">
        <f t="shared" si="208"/>
        <v>133.94964675363673</v>
      </c>
      <c r="DG116" s="2">
        <f t="shared" si="209"/>
        <v>121.45892903775189</v>
      </c>
      <c r="DH116" s="2">
        <f t="shared" si="210"/>
        <v>111.36321797379354</v>
      </c>
      <c r="DI116" s="2">
        <f t="shared" si="211"/>
        <v>107.16925504665136</v>
      </c>
      <c r="DJ116" s="2">
        <f t="shared" si="212"/>
        <v>104.0141248189351</v>
      </c>
      <c r="DL116" s="2">
        <f t="shared" si="213"/>
        <v>63.504913569178562</v>
      </c>
      <c r="DM116" s="2">
        <f t="shared" si="214"/>
        <v>76.254241564609003</v>
      </c>
      <c r="DN116" s="2">
        <f t="shared" si="215"/>
        <v>88.736809773882783</v>
      </c>
      <c r="DO116" s="2">
        <f t="shared" si="216"/>
        <v>100.02667186629526</v>
      </c>
      <c r="DP116" s="2">
        <f t="shared" si="217"/>
        <v>108.61612054283542</v>
      </c>
      <c r="DQ116" s="2">
        <f t="shared" si="218"/>
        <v>115.64966303084364</v>
      </c>
      <c r="DR116" s="2">
        <f t="shared" si="219"/>
        <v>121.433926199262</v>
      </c>
      <c r="DS116" s="2">
        <f t="shared" si="220"/>
        <v>124.31966783829294</v>
      </c>
      <c r="DT116" s="2">
        <f t="shared" si="221"/>
        <v>123.36636620886436</v>
      </c>
      <c r="DU116" s="2">
        <f t="shared" si="222"/>
        <v>121.89417716993505</v>
      </c>
      <c r="DV116" s="2">
        <f t="shared" si="223"/>
        <v>130.80654829496015</v>
      </c>
      <c r="DW116" s="2">
        <f t="shared" si="224"/>
        <v>119.58354163467214</v>
      </c>
      <c r="DX116" s="2">
        <f t="shared" si="225"/>
        <v>109.61811192398277</v>
      </c>
      <c r="DY116" s="2">
        <f t="shared" si="226"/>
        <v>102.20672809618138</v>
      </c>
      <c r="DZ116" s="2">
        <f t="shared" si="227"/>
        <v>102.39226174442655</v>
      </c>
      <c r="EB116" s="2">
        <f t="shared" si="228"/>
        <v>0.50075042028306427</v>
      </c>
      <c r="EC116" s="2">
        <f t="shared" si="229"/>
        <v>0.32143951535157539</v>
      </c>
      <c r="ED116" s="2">
        <f t="shared" si="230"/>
        <v>0.4070847566604161</v>
      </c>
      <c r="EE116" s="2">
        <f t="shared" si="231"/>
        <v>0.48076496845120664</v>
      </c>
      <c r="EF116" s="2">
        <f t="shared" si="232"/>
        <v>0.48899446580124023</v>
      </c>
      <c r="EG116" s="2">
        <f t="shared" si="233"/>
        <v>0.46408278528043151</v>
      </c>
      <c r="EH116" s="2">
        <f t="shared" si="234"/>
        <v>0.46369943333436059</v>
      </c>
      <c r="EI116" s="2">
        <f t="shared" si="235"/>
        <v>0.48873926413481389</v>
      </c>
      <c r="EJ116" s="2">
        <f t="shared" si="236"/>
        <v>0.49482249185574967</v>
      </c>
      <c r="EK116" s="2">
        <f t="shared" si="237"/>
        <v>0.50857538217773268</v>
      </c>
      <c r="EL116" s="2">
        <f t="shared" si="238"/>
        <v>0.49289346458200523</v>
      </c>
      <c r="EM116" s="2">
        <f t="shared" si="239"/>
        <v>0.46917553919109195</v>
      </c>
      <c r="EN116" s="2">
        <f t="shared" si="240"/>
        <v>0.44416493151050856</v>
      </c>
      <c r="EO116" s="2">
        <f t="shared" si="241"/>
        <v>0.45817353107309128</v>
      </c>
      <c r="EP116" s="2">
        <f t="shared" si="242"/>
        <v>0.41548711330285848</v>
      </c>
    </row>
    <row r="117" spans="2:146" x14ac:dyDescent="0.25">
      <c r="B117" s="2">
        <v>95</v>
      </c>
      <c r="C117" s="49">
        <v>64.277799999999999</v>
      </c>
      <c r="D117" s="49">
        <v>77.166700000000006</v>
      </c>
      <c r="E117" s="49">
        <v>88.259299999999996</v>
      </c>
      <c r="F117" s="49">
        <v>99.388900000000007</v>
      </c>
      <c r="G117" s="49">
        <v>108.3519</v>
      </c>
      <c r="H117" s="49">
        <v>114.889</v>
      </c>
      <c r="I117" s="49">
        <v>121.18</v>
      </c>
      <c r="J117" s="49">
        <v>123.20399999999999</v>
      </c>
      <c r="K117" s="49">
        <v>123.07299999999999</v>
      </c>
      <c r="L117" s="49">
        <v>120.709</v>
      </c>
      <c r="M117" s="49">
        <v>131.5</v>
      </c>
      <c r="N117" s="49">
        <v>119.685</v>
      </c>
      <c r="O117" s="49">
        <v>110.38890000000001</v>
      </c>
      <c r="P117" s="49">
        <v>105.0926</v>
      </c>
      <c r="Q117" s="49">
        <v>101.9074</v>
      </c>
      <c r="T117" s="4">
        <f t="shared" si="123"/>
        <v>64.685201770468069</v>
      </c>
      <c r="U117" s="4">
        <f t="shared" si="124"/>
        <v>78.667937830115932</v>
      </c>
      <c r="V117" s="4">
        <f t="shared" si="125"/>
        <v>89.067799687935306</v>
      </c>
      <c r="W117" s="4">
        <f t="shared" si="126"/>
        <v>100.18874843853777</v>
      </c>
      <c r="X117" s="4">
        <f t="shared" si="127"/>
        <v>108.51912292846131</v>
      </c>
      <c r="Y117" s="4">
        <f t="shared" si="128"/>
        <v>115.69482329746808</v>
      </c>
      <c r="Z117" s="4">
        <f t="shared" si="129"/>
        <v>121.4592943764938</v>
      </c>
      <c r="AA117" s="4">
        <f t="shared" si="130"/>
        <v>123.90170037488262</v>
      </c>
      <c r="AB117" s="4">
        <f t="shared" si="131"/>
        <v>122.98369828840998</v>
      </c>
      <c r="AC117" s="4">
        <f t="shared" si="132"/>
        <v>122.28667573406972</v>
      </c>
      <c r="AD117" s="4">
        <f t="shared" si="133"/>
        <v>132.26632113471754</v>
      </c>
      <c r="AE117" s="4">
        <f t="shared" si="134"/>
        <v>120.46838810084348</v>
      </c>
      <c r="AF117" s="4">
        <f t="shared" si="135"/>
        <v>110.4613679284639</v>
      </c>
      <c r="AG117" s="4">
        <f t="shared" si="136"/>
        <v>104.7582759268109</v>
      </c>
      <c r="AH117" s="4">
        <f t="shared" si="137"/>
        <v>103.23012185991682</v>
      </c>
      <c r="AJ117" s="4">
        <f t="shared" si="138"/>
        <v>-0.40740177046806991</v>
      </c>
      <c r="AK117" s="4">
        <f t="shared" si="139"/>
        <v>-1.5012378301159259</v>
      </c>
      <c r="AL117" s="4">
        <f t="shared" si="140"/>
        <v>-0.80849968793530991</v>
      </c>
      <c r="AM117" s="4">
        <f t="shared" si="141"/>
        <v>-0.79984843853776511</v>
      </c>
      <c r="AN117" s="4">
        <f t="shared" si="142"/>
        <v>-0.16722292846131381</v>
      </c>
      <c r="AO117" s="4">
        <f t="shared" si="143"/>
        <v>-0.80582329746808057</v>
      </c>
      <c r="AP117" s="4">
        <f t="shared" si="144"/>
        <v>-0.27929437649379452</v>
      </c>
      <c r="AQ117" s="4">
        <f t="shared" si="145"/>
        <v>-0.69770037488262915</v>
      </c>
      <c r="AR117" s="4">
        <f t="shared" si="146"/>
        <v>8.9301711590010768E-2</v>
      </c>
      <c r="AS117" s="4">
        <f t="shared" si="147"/>
        <v>-1.5776757340697145</v>
      </c>
      <c r="AT117" s="4">
        <f t="shared" si="148"/>
        <v>-0.76632113471754337</v>
      </c>
      <c r="AU117" s="4">
        <f t="shared" si="149"/>
        <v>-0.78338810084348154</v>
      </c>
      <c r="AV117" s="4">
        <f t="shared" si="150"/>
        <v>-7.2467928463893827E-2</v>
      </c>
      <c r="AW117" s="4">
        <f t="shared" si="151"/>
        <v>0.33432407318910862</v>
      </c>
      <c r="AX117" s="4">
        <f t="shared" si="152"/>
        <v>-1.3227218599168253</v>
      </c>
      <c r="AZ117" s="2">
        <f t="shared" si="153"/>
        <v>64.684309841895328</v>
      </c>
      <c r="BA117" s="2">
        <f t="shared" si="154"/>
        <v>77.610389057258686</v>
      </c>
      <c r="BB117" s="2">
        <f t="shared" si="155"/>
        <v>89.044411263290016</v>
      </c>
      <c r="BC117" s="2">
        <f t="shared" si="156"/>
        <v>100.18867166685195</v>
      </c>
      <c r="BD117" s="2">
        <f t="shared" si="157"/>
        <v>108.51907444904822</v>
      </c>
      <c r="BE117" s="2">
        <f t="shared" si="158"/>
        <v>115.69481530188598</v>
      </c>
      <c r="BF117" s="2">
        <f t="shared" si="159"/>
        <v>121.45927001620353</v>
      </c>
      <c r="BG117" s="2">
        <f t="shared" si="160"/>
        <v>123.90153188907379</v>
      </c>
      <c r="BH117" s="2">
        <f t="shared" si="161"/>
        <v>122.98339991545529</v>
      </c>
      <c r="BI117" s="2">
        <f t="shared" si="162"/>
        <v>122.28558212955232</v>
      </c>
      <c r="BJ117" s="2">
        <f t="shared" si="163"/>
        <v>132.26630165457721</v>
      </c>
      <c r="BK117" s="2">
        <f t="shared" si="164"/>
        <v>120.46834260122564</v>
      </c>
      <c r="BL117" s="2">
        <f t="shared" si="165"/>
        <v>110.46027107247588</v>
      </c>
      <c r="BM117" s="2">
        <f t="shared" si="166"/>
        <v>104.73394057570107</v>
      </c>
      <c r="BN117" s="2">
        <f t="shared" si="167"/>
        <v>103.20253720538341</v>
      </c>
      <c r="BP117" s="2" t="str">
        <f t="shared" si="168"/>
        <v/>
      </c>
      <c r="BQ117" s="2" t="str">
        <f t="shared" si="169"/>
        <v/>
      </c>
      <c r="BR117" s="2">
        <f t="shared" si="170"/>
        <v>88.259299999999996</v>
      </c>
      <c r="BS117" s="2" t="str">
        <f t="shared" si="171"/>
        <v/>
      </c>
      <c r="BT117" s="2" t="str">
        <f t="shared" si="172"/>
        <v/>
      </c>
      <c r="BU117" s="2" t="str">
        <f t="shared" si="173"/>
        <v/>
      </c>
      <c r="BV117" s="2" t="str">
        <f t="shared" si="174"/>
        <v/>
      </c>
      <c r="BW117" s="2" t="str">
        <f t="shared" si="175"/>
        <v/>
      </c>
      <c r="BX117" s="2" t="str">
        <f t="shared" si="176"/>
        <v/>
      </c>
      <c r="BY117" s="2" t="str">
        <f t="shared" si="177"/>
        <v/>
      </c>
      <c r="BZ117" s="2" t="str">
        <f t="shared" si="178"/>
        <v/>
      </c>
      <c r="CA117" s="2">
        <f t="shared" si="179"/>
        <v>119.685</v>
      </c>
      <c r="CB117" s="2">
        <f t="shared" si="180"/>
        <v>110.38890000000001</v>
      </c>
      <c r="CC117" s="2">
        <f t="shared" si="181"/>
        <v>105.0926</v>
      </c>
      <c r="CD117" s="2">
        <f t="shared" si="182"/>
        <v>101.9074</v>
      </c>
      <c r="CF117" s="2">
        <f t="shared" si="183"/>
        <v>64.277799999999999</v>
      </c>
      <c r="CG117" s="2" t="str">
        <f t="shared" si="184"/>
        <v/>
      </c>
      <c r="CH117" s="2" t="str">
        <f t="shared" si="185"/>
        <v/>
      </c>
      <c r="CI117" s="2">
        <f t="shared" si="186"/>
        <v>99.388900000000007</v>
      </c>
      <c r="CJ117" s="2">
        <f t="shared" si="187"/>
        <v>108.3519</v>
      </c>
      <c r="CK117" s="2">
        <f t="shared" si="188"/>
        <v>114.889</v>
      </c>
      <c r="CL117" s="2">
        <f t="shared" si="189"/>
        <v>121.18</v>
      </c>
      <c r="CM117" s="2">
        <f t="shared" si="190"/>
        <v>123.20399999999999</v>
      </c>
      <c r="CN117" s="2">
        <f t="shared" si="191"/>
        <v>123.07299999999999</v>
      </c>
      <c r="CO117" s="2">
        <f t="shared" si="192"/>
        <v>120.709</v>
      </c>
      <c r="CP117" s="2">
        <f t="shared" si="193"/>
        <v>131.5</v>
      </c>
      <c r="CQ117" s="2" t="str">
        <f t="shared" si="194"/>
        <v/>
      </c>
      <c r="CR117" s="2" t="str">
        <f t="shared" si="195"/>
        <v/>
      </c>
      <c r="CS117" s="2" t="str">
        <f t="shared" si="196"/>
        <v/>
      </c>
      <c r="CT117" s="2" t="str">
        <f t="shared" si="197"/>
        <v/>
      </c>
      <c r="CV117" s="2">
        <f t="shared" si="198"/>
        <v>65.981184003842188</v>
      </c>
      <c r="CW117" s="2">
        <f t="shared" si="199"/>
        <v>78.327518736942977</v>
      </c>
      <c r="CX117" s="2">
        <f t="shared" si="200"/>
        <v>89.319845741157224</v>
      </c>
      <c r="CY117" s="2">
        <f t="shared" si="201"/>
        <v>100.44428320131215</v>
      </c>
      <c r="CZ117" s="2">
        <f t="shared" si="202"/>
        <v>108.50403370994474</v>
      </c>
      <c r="DA117" s="2">
        <f t="shared" si="203"/>
        <v>115.81646605317682</v>
      </c>
      <c r="DB117" s="2">
        <f t="shared" si="204"/>
        <v>121.59537165055252</v>
      </c>
      <c r="DC117" s="2">
        <f t="shared" si="205"/>
        <v>123.57239148049781</v>
      </c>
      <c r="DD117" s="2">
        <f t="shared" si="206"/>
        <v>122.65917806074005</v>
      </c>
      <c r="DE117" s="2">
        <f t="shared" si="207"/>
        <v>122.81153008289095</v>
      </c>
      <c r="DF117" s="2">
        <f t="shared" si="208"/>
        <v>133.97423307086615</v>
      </c>
      <c r="DG117" s="2">
        <f t="shared" si="209"/>
        <v>121.39961226227645</v>
      </c>
      <c r="DH117" s="2">
        <f t="shared" si="210"/>
        <v>111.23969128179712</v>
      </c>
      <c r="DI117" s="2">
        <f t="shared" si="211"/>
        <v>107.05979978255711</v>
      </c>
      <c r="DJ117" s="2">
        <f t="shared" si="212"/>
        <v>103.86169978218011</v>
      </c>
      <c r="DL117" s="2">
        <f t="shared" si="213"/>
        <v>63.505091506763108</v>
      </c>
      <c r="DM117" s="2">
        <f t="shared" si="214"/>
        <v>76.229728247167373</v>
      </c>
      <c r="DN117" s="2">
        <f t="shared" si="215"/>
        <v>88.678541871822304</v>
      </c>
      <c r="DO117" s="2">
        <f t="shared" si="216"/>
        <v>99.936897238657664</v>
      </c>
      <c r="DP117" s="2">
        <f t="shared" si="217"/>
        <v>108.53340922262905</v>
      </c>
      <c r="DQ117" s="2">
        <f t="shared" si="218"/>
        <v>115.56669526822674</v>
      </c>
      <c r="DR117" s="2">
        <f t="shared" si="219"/>
        <v>121.31570949345858</v>
      </c>
      <c r="DS117" s="2">
        <f t="shared" si="220"/>
        <v>124.21554401133199</v>
      </c>
      <c r="DT117" s="2">
        <f t="shared" si="221"/>
        <v>123.28528166634963</v>
      </c>
      <c r="DU117" s="2">
        <f t="shared" si="222"/>
        <v>121.82208788686509</v>
      </c>
      <c r="DV117" s="2">
        <f t="shared" si="223"/>
        <v>130.6637332541406</v>
      </c>
      <c r="DW117" s="2">
        <f t="shared" si="224"/>
        <v>119.50741422071782</v>
      </c>
      <c r="DX117" s="2">
        <f t="shared" si="225"/>
        <v>109.57071497786733</v>
      </c>
      <c r="DY117" s="2">
        <f t="shared" si="226"/>
        <v>102.22544324868298</v>
      </c>
      <c r="DZ117" s="2">
        <f t="shared" si="227"/>
        <v>102.35681238795678</v>
      </c>
      <c r="EB117" s="2">
        <f t="shared" si="228"/>
        <v>0.52375836665096698</v>
      </c>
      <c r="EC117" s="2">
        <f t="shared" si="229"/>
        <v>0.34185000035966384</v>
      </c>
      <c r="ED117" s="2">
        <f t="shared" si="230"/>
        <v>0.42949137068649512</v>
      </c>
      <c r="EE117" s="2">
        <f t="shared" si="231"/>
        <v>0.50378124992446638</v>
      </c>
      <c r="EF117" s="2">
        <f t="shared" si="232"/>
        <v>0.51201622470771058</v>
      </c>
      <c r="EG117" s="2">
        <f t="shared" si="233"/>
        <v>0.48704956152159251</v>
      </c>
      <c r="EH117" s="2">
        <f t="shared" si="234"/>
        <v>0.48666446602306757</v>
      </c>
      <c r="EI117" s="2">
        <f t="shared" si="235"/>
        <v>0.5117610408048735</v>
      </c>
      <c r="EJ117" s="2">
        <f t="shared" si="236"/>
        <v>0.51784058071279548</v>
      </c>
      <c r="EK117" s="2">
        <f t="shared" si="237"/>
        <v>0.53156006025528801</v>
      </c>
      <c r="EL117" s="2">
        <f t="shared" si="238"/>
        <v>0.51591346045693409</v>
      </c>
      <c r="EM117" s="2">
        <f t="shared" si="239"/>
        <v>0.49216289235967031</v>
      </c>
      <c r="EN117" s="2">
        <f t="shared" si="240"/>
        <v>0.46700495836041106</v>
      </c>
      <c r="EO117" s="2">
        <f t="shared" si="241"/>
        <v>0.48111040022779561</v>
      </c>
      <c r="EP117" s="2">
        <f t="shared" si="242"/>
        <v>0.43801455133917583</v>
      </c>
    </row>
    <row r="118" spans="2:146" x14ac:dyDescent="0.25">
      <c r="B118" s="2">
        <v>96</v>
      </c>
      <c r="C118" s="49">
        <v>63.833300000000001</v>
      </c>
      <c r="D118" s="49">
        <v>76.203699999999998</v>
      </c>
      <c r="E118" s="49">
        <v>88.166700000000006</v>
      </c>
      <c r="F118" s="49">
        <v>99.388900000000007</v>
      </c>
      <c r="G118" s="49">
        <v>108.0741</v>
      </c>
      <c r="H118" s="49">
        <v>114.72199999999999</v>
      </c>
      <c r="I118" s="49">
        <v>120.08</v>
      </c>
      <c r="J118" s="49">
        <v>124</v>
      </c>
      <c r="K118" s="49">
        <v>123</v>
      </c>
      <c r="L118" s="49">
        <v>121.636</v>
      </c>
      <c r="M118" s="49">
        <v>131.167</v>
      </c>
      <c r="N118" s="49">
        <v>120.093</v>
      </c>
      <c r="O118" s="49">
        <v>109.11109999999999</v>
      </c>
      <c r="P118" s="49">
        <v>104.3704</v>
      </c>
      <c r="Q118" s="49">
        <v>102.83329999999999</v>
      </c>
      <c r="T118" s="4">
        <f t="shared" si="123"/>
        <v>64.625912175661966</v>
      </c>
      <c r="U118" s="4">
        <f t="shared" si="124"/>
        <v>78.023795543959721</v>
      </c>
      <c r="V118" s="4">
        <f t="shared" si="125"/>
        <v>88.99159345302597</v>
      </c>
      <c r="W118" s="4">
        <f t="shared" si="126"/>
        <v>100.11247880510325</v>
      </c>
      <c r="X118" s="4">
        <f t="shared" si="127"/>
        <v>108.46205383426016</v>
      </c>
      <c r="Y118" s="4">
        <f t="shared" si="128"/>
        <v>115.63716914930899</v>
      </c>
      <c r="Z118" s="4">
        <f t="shared" si="129"/>
        <v>121.38024323462608</v>
      </c>
      <c r="AA118" s="4">
        <f t="shared" si="130"/>
        <v>123.84557075273199</v>
      </c>
      <c r="AB118" s="4">
        <f t="shared" si="131"/>
        <v>122.92495958147269</v>
      </c>
      <c r="AC118" s="4">
        <f t="shared" si="132"/>
        <v>122.1841023328052</v>
      </c>
      <c r="AD118" s="4">
        <f t="shared" si="133"/>
        <v>132.12474991691425</v>
      </c>
      <c r="AE118" s="4">
        <f t="shared" si="134"/>
        <v>120.3568619344701</v>
      </c>
      <c r="AF118" s="4">
        <f t="shared" si="135"/>
        <v>110.33595918102336</v>
      </c>
      <c r="AG118" s="4">
        <f t="shared" si="136"/>
        <v>104.58555459901739</v>
      </c>
      <c r="AH118" s="4">
        <f t="shared" si="137"/>
        <v>103.07810739298161</v>
      </c>
      <c r="AJ118" s="4">
        <f t="shared" si="138"/>
        <v>-0.79261217566196507</v>
      </c>
      <c r="AK118" s="4">
        <f t="shared" si="139"/>
        <v>-1.8200955439597237</v>
      </c>
      <c r="AL118" s="4">
        <f t="shared" si="140"/>
        <v>-0.82489345302596462</v>
      </c>
      <c r="AM118" s="4">
        <f t="shared" si="141"/>
        <v>-0.72357880510324435</v>
      </c>
      <c r="AN118" s="4">
        <f t="shared" si="142"/>
        <v>-0.38795383426015917</v>
      </c>
      <c r="AO118" s="4">
        <f t="shared" si="143"/>
        <v>-0.91516914930899418</v>
      </c>
      <c r="AP118" s="4">
        <f t="shared" si="144"/>
        <v>-1.3002432346260804</v>
      </c>
      <c r="AQ118" s="4">
        <f t="shared" si="145"/>
        <v>0.15442924726801266</v>
      </c>
      <c r="AR118" s="4">
        <f t="shared" si="146"/>
        <v>7.5040418527308361E-2</v>
      </c>
      <c r="AS118" s="4">
        <f t="shared" si="147"/>
        <v>-0.54810233280520038</v>
      </c>
      <c r="AT118" s="4">
        <f t="shared" si="148"/>
        <v>-0.95774991691425271</v>
      </c>
      <c r="AU118" s="4">
        <f t="shared" si="149"/>
        <v>-0.26386193447009987</v>
      </c>
      <c r="AV118" s="4">
        <f t="shared" si="150"/>
        <v>-1.224859181023362</v>
      </c>
      <c r="AW118" s="4">
        <f t="shared" si="151"/>
        <v>-0.21515459901738154</v>
      </c>
      <c r="AX118" s="4">
        <f t="shared" si="152"/>
        <v>-0.24480739298161325</v>
      </c>
      <c r="AZ118" s="2">
        <f t="shared" si="153"/>
        <v>64.625675858388277</v>
      </c>
      <c r="BA118" s="2">
        <f t="shared" si="154"/>
        <v>77.539935143797791</v>
      </c>
      <c r="BB118" s="2">
        <f t="shared" si="155"/>
        <v>88.984332951125353</v>
      </c>
      <c r="BC118" s="2">
        <f t="shared" si="156"/>
        <v>100.1121943245206</v>
      </c>
      <c r="BD118" s="2">
        <f t="shared" si="157"/>
        <v>108.46183735619674</v>
      </c>
      <c r="BE118" s="2">
        <f t="shared" si="158"/>
        <v>115.63713124220851</v>
      </c>
      <c r="BF118" s="2">
        <f t="shared" si="159"/>
        <v>121.38013803981032</v>
      </c>
      <c r="BG118" s="2">
        <f t="shared" si="160"/>
        <v>123.84488132640034</v>
      </c>
      <c r="BH118" s="2">
        <f t="shared" si="161"/>
        <v>122.92376961975536</v>
      </c>
      <c r="BI118" s="2">
        <f t="shared" si="162"/>
        <v>122.18037755923639</v>
      </c>
      <c r="BJ118" s="2">
        <f t="shared" si="163"/>
        <v>132.12469626746281</v>
      </c>
      <c r="BK118" s="2">
        <f t="shared" si="164"/>
        <v>120.3568058439011</v>
      </c>
      <c r="BL118" s="2">
        <f t="shared" si="165"/>
        <v>110.33569505583473</v>
      </c>
      <c r="BM118" s="2">
        <f t="shared" si="166"/>
        <v>104.57782826318854</v>
      </c>
      <c r="BN118" s="2">
        <f t="shared" si="167"/>
        <v>103.06972432812373</v>
      </c>
      <c r="BP118" s="2" t="str">
        <f t="shared" si="168"/>
        <v/>
      </c>
      <c r="BQ118" s="2">
        <f t="shared" si="169"/>
        <v>76.203699999999998</v>
      </c>
      <c r="BR118" s="2">
        <f t="shared" si="170"/>
        <v>88.166700000000006</v>
      </c>
      <c r="BS118" s="2" t="str">
        <f t="shared" si="171"/>
        <v/>
      </c>
      <c r="BT118" s="2" t="str">
        <f t="shared" si="172"/>
        <v/>
      </c>
      <c r="BU118" s="2" t="str">
        <f t="shared" si="173"/>
        <v/>
      </c>
      <c r="BV118" s="2" t="str">
        <f t="shared" si="174"/>
        <v/>
      </c>
      <c r="BW118" s="2" t="str">
        <f t="shared" si="175"/>
        <v/>
      </c>
      <c r="BX118" s="2" t="str">
        <f t="shared" si="176"/>
        <v/>
      </c>
      <c r="BY118" s="2" t="str">
        <f t="shared" si="177"/>
        <v/>
      </c>
      <c r="BZ118" s="2" t="str">
        <f t="shared" si="178"/>
        <v/>
      </c>
      <c r="CA118" s="2" t="str">
        <f t="shared" si="179"/>
        <v/>
      </c>
      <c r="CB118" s="2">
        <f t="shared" si="180"/>
        <v>109.11109999999999</v>
      </c>
      <c r="CC118" s="2">
        <f t="shared" si="181"/>
        <v>104.3704</v>
      </c>
      <c r="CD118" s="2">
        <f t="shared" si="182"/>
        <v>102.83329999999999</v>
      </c>
      <c r="CF118" s="2">
        <f t="shared" si="183"/>
        <v>63.833300000000001</v>
      </c>
      <c r="CG118" s="2" t="str">
        <f t="shared" si="184"/>
        <v/>
      </c>
      <c r="CH118" s="2" t="str">
        <f t="shared" si="185"/>
        <v/>
      </c>
      <c r="CI118" s="2">
        <f t="shared" si="186"/>
        <v>99.388900000000007</v>
      </c>
      <c r="CJ118" s="2">
        <f t="shared" si="187"/>
        <v>108.0741</v>
      </c>
      <c r="CK118" s="2">
        <f t="shared" si="188"/>
        <v>114.72199999999999</v>
      </c>
      <c r="CL118" s="2">
        <f t="shared" si="189"/>
        <v>120.08</v>
      </c>
      <c r="CM118" s="2">
        <f t="shared" si="190"/>
        <v>124</v>
      </c>
      <c r="CN118" s="2">
        <f t="shared" si="191"/>
        <v>123</v>
      </c>
      <c r="CO118" s="2">
        <f t="shared" si="192"/>
        <v>121.636</v>
      </c>
      <c r="CP118" s="2">
        <f t="shared" si="193"/>
        <v>131.167</v>
      </c>
      <c r="CQ118" s="2">
        <f t="shared" si="194"/>
        <v>120.093</v>
      </c>
      <c r="CR118" s="2" t="str">
        <f t="shared" si="195"/>
        <v/>
      </c>
      <c r="CS118" s="2" t="str">
        <f t="shared" si="196"/>
        <v/>
      </c>
      <c r="CT118" s="2" t="str">
        <f t="shared" si="197"/>
        <v/>
      </c>
      <c r="CV118" s="2">
        <f t="shared" si="198"/>
        <v>65.976750058713534</v>
      </c>
      <c r="CW118" s="2">
        <f t="shared" si="199"/>
        <v>78.300088009550208</v>
      </c>
      <c r="CX118" s="2">
        <f t="shared" si="200"/>
        <v>89.284846442553317</v>
      </c>
      <c r="CY118" s="2">
        <f t="shared" si="201"/>
        <v>100.4072691878453</v>
      </c>
      <c r="CZ118" s="2">
        <f t="shared" si="202"/>
        <v>108.47465305334944</v>
      </c>
      <c r="DA118" s="2">
        <f t="shared" si="203"/>
        <v>115.79684182320445</v>
      </c>
      <c r="DB118" s="2">
        <f t="shared" si="204"/>
        <v>121.56999944751385</v>
      </c>
      <c r="DC118" s="2">
        <f t="shared" si="205"/>
        <v>123.53854724133663</v>
      </c>
      <c r="DD118" s="2">
        <f t="shared" si="206"/>
        <v>122.59353239018654</v>
      </c>
      <c r="DE118" s="2">
        <f t="shared" si="207"/>
        <v>122.71586520132875</v>
      </c>
      <c r="DF118" s="2">
        <f t="shared" si="208"/>
        <v>133.99881938809557</v>
      </c>
      <c r="DG118" s="2">
        <f t="shared" si="209"/>
        <v>121.340295486801</v>
      </c>
      <c r="DH118" s="2">
        <f t="shared" si="210"/>
        <v>111.11616458980069</v>
      </c>
      <c r="DI118" s="2">
        <f t="shared" si="211"/>
        <v>106.95034451846286</v>
      </c>
      <c r="DJ118" s="2">
        <f t="shared" si="212"/>
        <v>103.70927474542512</v>
      </c>
      <c r="DL118" s="2">
        <f t="shared" si="213"/>
        <v>63.505269444347654</v>
      </c>
      <c r="DM118" s="2">
        <f t="shared" si="214"/>
        <v>76.205214929725727</v>
      </c>
      <c r="DN118" s="2">
        <f t="shared" si="215"/>
        <v>88.620273969761826</v>
      </c>
      <c r="DO118" s="2">
        <f t="shared" si="216"/>
        <v>99.847122611020069</v>
      </c>
      <c r="DP118" s="2">
        <f t="shared" si="217"/>
        <v>108.45069790242268</v>
      </c>
      <c r="DQ118" s="2">
        <f t="shared" si="218"/>
        <v>115.48372750560983</v>
      </c>
      <c r="DR118" s="2">
        <f t="shared" si="219"/>
        <v>121.19749278765516</v>
      </c>
      <c r="DS118" s="2">
        <f t="shared" si="220"/>
        <v>124.11142018437101</v>
      </c>
      <c r="DT118" s="2">
        <f t="shared" si="221"/>
        <v>123.20419712383489</v>
      </c>
      <c r="DU118" s="2">
        <f t="shared" si="222"/>
        <v>121.74999860379512</v>
      </c>
      <c r="DV118" s="2">
        <f t="shared" si="223"/>
        <v>130.52091821332101</v>
      </c>
      <c r="DW118" s="2">
        <f t="shared" si="224"/>
        <v>119.43128680676351</v>
      </c>
      <c r="DX118" s="2">
        <f t="shared" si="225"/>
        <v>109.5233180317519</v>
      </c>
      <c r="DY118" s="2">
        <f t="shared" si="226"/>
        <v>102.24415840118458</v>
      </c>
      <c r="DZ118" s="2">
        <f t="shared" si="227"/>
        <v>102.321363031487</v>
      </c>
      <c r="EB118" s="2">
        <f t="shared" si="228"/>
        <v>0.54666591049588631</v>
      </c>
      <c r="EC118" s="2">
        <f t="shared" si="229"/>
        <v>0.36286344651300612</v>
      </c>
      <c r="ED118" s="2">
        <f t="shared" si="230"/>
        <v>0.45219069963231778</v>
      </c>
      <c r="EE118" s="2">
        <f t="shared" si="231"/>
        <v>0.52678151671855544</v>
      </c>
      <c r="EF118" s="2">
        <f t="shared" si="232"/>
        <v>0.53498711788030207</v>
      </c>
      <c r="EG118" s="2">
        <f t="shared" si="233"/>
        <v>0.51007115299883365</v>
      </c>
      <c r="EH118" s="2">
        <f t="shared" si="234"/>
        <v>0.50968594165686143</v>
      </c>
      <c r="EI118" s="2">
        <f t="shared" si="235"/>
        <v>0.53473303075046441</v>
      </c>
      <c r="EJ118" s="2">
        <f t="shared" si="236"/>
        <v>0.54078320127618396</v>
      </c>
      <c r="EK118" s="2">
        <f t="shared" si="237"/>
        <v>0.55441159623880421</v>
      </c>
      <c r="EL118" s="2">
        <f t="shared" si="238"/>
        <v>0.5388661225413488</v>
      </c>
      <c r="EM118" s="2">
        <f t="shared" si="239"/>
        <v>0.51518343168590275</v>
      </c>
      <c r="EN118" s="2">
        <f t="shared" si="240"/>
        <v>0.48998412937025976</v>
      </c>
      <c r="EO118" s="2">
        <f t="shared" si="241"/>
        <v>0.50412716287693271</v>
      </c>
      <c r="EP118" s="2">
        <f t="shared" si="242"/>
        <v>0.46080050400807604</v>
      </c>
    </row>
    <row r="119" spans="2:146" x14ac:dyDescent="0.25">
      <c r="B119" s="2">
        <v>97</v>
      </c>
      <c r="C119" s="49">
        <v>63.129600000000003</v>
      </c>
      <c r="D119" s="49">
        <v>76.333299999999994</v>
      </c>
      <c r="E119" s="49">
        <v>88.370400000000004</v>
      </c>
      <c r="F119" s="49">
        <v>99.351900000000001</v>
      </c>
      <c r="G119" s="49">
        <v>108.0926</v>
      </c>
      <c r="H119" s="49">
        <v>114.056</v>
      </c>
      <c r="I119" s="49">
        <v>120.8</v>
      </c>
      <c r="J119" s="49">
        <v>125.27800000000001</v>
      </c>
      <c r="K119" s="49">
        <v>123.145</v>
      </c>
      <c r="L119" s="49">
        <v>122.691</v>
      </c>
      <c r="M119" s="49">
        <v>131.87</v>
      </c>
      <c r="N119" s="49">
        <v>119.426</v>
      </c>
      <c r="O119" s="49">
        <v>109.5926</v>
      </c>
      <c r="P119" s="49">
        <v>104.3519</v>
      </c>
      <c r="Q119" s="49">
        <v>101.5556</v>
      </c>
      <c r="T119" s="4">
        <f t="shared" si="123"/>
        <v>64.567794349729652</v>
      </c>
      <c r="U119" s="4">
        <f t="shared" si="124"/>
        <v>77.674068018979142</v>
      </c>
      <c r="V119" s="4">
        <f t="shared" si="125"/>
        <v>88.925135832407577</v>
      </c>
      <c r="W119" s="4">
        <f t="shared" si="126"/>
        <v>100.03442839526708</v>
      </c>
      <c r="X119" s="4">
        <f t="shared" si="127"/>
        <v>108.40304714471192</v>
      </c>
      <c r="Y119" s="4">
        <f t="shared" si="128"/>
        <v>115.57671976053267</v>
      </c>
      <c r="Z119" s="4">
        <f t="shared" si="129"/>
        <v>121.29719306708331</v>
      </c>
      <c r="AA119" s="4">
        <f t="shared" si="130"/>
        <v>123.78751058990197</v>
      </c>
      <c r="AB119" s="4">
        <f t="shared" si="131"/>
        <v>122.86766249920889</v>
      </c>
      <c r="AC119" s="4">
        <f t="shared" si="132"/>
        <v>122.08813430228808</v>
      </c>
      <c r="AD119" s="4">
        <f t="shared" si="133"/>
        <v>131.97624761019418</v>
      </c>
      <c r="AE119" s="4">
        <f t="shared" si="134"/>
        <v>120.24482551971805</v>
      </c>
      <c r="AF119" s="4">
        <f t="shared" si="135"/>
        <v>110.21462703781755</v>
      </c>
      <c r="AG119" s="4">
        <f t="shared" si="136"/>
        <v>104.43031942900967</v>
      </c>
      <c r="AH119" s="4">
        <f t="shared" si="137"/>
        <v>102.94438029149659</v>
      </c>
      <c r="AJ119" s="4">
        <f t="shared" si="138"/>
        <v>-1.438194349729649</v>
      </c>
      <c r="AK119" s="4">
        <f t="shared" si="139"/>
        <v>-1.3407680189791478</v>
      </c>
      <c r="AL119" s="4">
        <f t="shared" si="140"/>
        <v>-0.55473583240757307</v>
      </c>
      <c r="AM119" s="4">
        <f t="shared" si="141"/>
        <v>-0.68252839526708442</v>
      </c>
      <c r="AN119" s="4">
        <f t="shared" si="142"/>
        <v>-0.31044714471191526</v>
      </c>
      <c r="AO119" s="4">
        <f t="shared" si="143"/>
        <v>-1.5207197605326712</v>
      </c>
      <c r="AP119" s="4">
        <f t="shared" si="144"/>
        <v>-0.49719306708331601</v>
      </c>
      <c r="AQ119" s="4">
        <f t="shared" si="145"/>
        <v>1.4904894100980357</v>
      </c>
      <c r="AR119" s="4">
        <f t="shared" si="146"/>
        <v>0.27733750079110564</v>
      </c>
      <c r="AS119" s="4">
        <f t="shared" si="147"/>
        <v>0.60286569771191978</v>
      </c>
      <c r="AT119" s="4">
        <f t="shared" si="148"/>
        <v>-0.10624761019417406</v>
      </c>
      <c r="AU119" s="4">
        <f t="shared" si="149"/>
        <v>-0.81882551971804673</v>
      </c>
      <c r="AV119" s="4">
        <f t="shared" si="150"/>
        <v>-0.62202703781754565</v>
      </c>
      <c r="AW119" s="4">
        <f t="shared" si="151"/>
        <v>-7.8419429009670694E-2</v>
      </c>
      <c r="AX119" s="4">
        <f t="shared" si="152"/>
        <v>-1.3887802914965874</v>
      </c>
      <c r="AZ119" s="2">
        <f t="shared" si="153"/>
        <v>64.56773651878126</v>
      </c>
      <c r="BA119" s="2">
        <f t="shared" si="154"/>
        <v>77.468479964311598</v>
      </c>
      <c r="BB119" s="2">
        <f t="shared" si="155"/>
        <v>88.923060260186375</v>
      </c>
      <c r="BC119" s="2">
        <f t="shared" si="156"/>
        <v>100.03335929118569</v>
      </c>
      <c r="BD119" s="2">
        <f t="shared" si="157"/>
        <v>108.40216155433578</v>
      </c>
      <c r="BE119" s="2">
        <f t="shared" si="158"/>
        <v>115.57654669660141</v>
      </c>
      <c r="BF119" s="2">
        <f t="shared" si="159"/>
        <v>121.29675031242292</v>
      </c>
      <c r="BG119" s="2">
        <f t="shared" si="160"/>
        <v>123.78492825790337</v>
      </c>
      <c r="BH119" s="2">
        <f t="shared" si="161"/>
        <v>122.86332877193391</v>
      </c>
      <c r="BI119" s="2">
        <f t="shared" si="162"/>
        <v>122.07646506199791</v>
      </c>
      <c r="BJ119" s="2">
        <f t="shared" si="163"/>
        <v>131.9760027330216</v>
      </c>
      <c r="BK119" s="2">
        <f t="shared" si="164"/>
        <v>120.24461884185948</v>
      </c>
      <c r="BL119" s="2">
        <f t="shared" si="165"/>
        <v>110.21455351892416</v>
      </c>
      <c r="BM119" s="2">
        <f t="shared" si="166"/>
        <v>104.42769610834895</v>
      </c>
      <c r="BN119" s="2">
        <f t="shared" si="167"/>
        <v>102.94203253547357</v>
      </c>
      <c r="BP119" s="2" t="str">
        <f t="shared" si="168"/>
        <v/>
      </c>
      <c r="BQ119" s="2">
        <f t="shared" si="169"/>
        <v>76.333299999999994</v>
      </c>
      <c r="BR119" s="2">
        <f t="shared" si="170"/>
        <v>88.370400000000004</v>
      </c>
      <c r="BS119" s="2" t="str">
        <f t="shared" si="171"/>
        <v/>
      </c>
      <c r="BT119" s="2" t="str">
        <f t="shared" si="172"/>
        <v/>
      </c>
      <c r="BU119" s="2" t="str">
        <f t="shared" si="173"/>
        <v/>
      </c>
      <c r="BV119" s="2" t="str">
        <f t="shared" si="174"/>
        <v/>
      </c>
      <c r="BW119" s="2" t="str">
        <f t="shared" si="175"/>
        <v/>
      </c>
      <c r="BX119" s="2" t="str">
        <f t="shared" si="176"/>
        <v/>
      </c>
      <c r="BY119" s="2" t="str">
        <f t="shared" si="177"/>
        <v/>
      </c>
      <c r="BZ119" s="2" t="str">
        <f t="shared" si="178"/>
        <v/>
      </c>
      <c r="CA119" s="2" t="str">
        <f t="shared" si="179"/>
        <v/>
      </c>
      <c r="CB119" s="2" t="str">
        <f t="shared" si="180"/>
        <v/>
      </c>
      <c r="CC119" s="2" t="str">
        <f t="shared" si="181"/>
        <v/>
      </c>
      <c r="CD119" s="2">
        <f t="shared" si="182"/>
        <v>101.5556</v>
      </c>
      <c r="CF119" s="2" t="str">
        <f t="shared" si="183"/>
        <v/>
      </c>
      <c r="CG119" s="2" t="str">
        <f t="shared" si="184"/>
        <v/>
      </c>
      <c r="CH119" s="2" t="str">
        <f t="shared" si="185"/>
        <v/>
      </c>
      <c r="CI119" s="2">
        <f t="shared" si="186"/>
        <v>99.351900000000001</v>
      </c>
      <c r="CJ119" s="2">
        <f t="shared" si="187"/>
        <v>108.0926</v>
      </c>
      <c r="CK119" s="2">
        <f t="shared" si="188"/>
        <v>114.056</v>
      </c>
      <c r="CL119" s="2">
        <f t="shared" si="189"/>
        <v>120.8</v>
      </c>
      <c r="CM119" s="2">
        <f t="shared" si="190"/>
        <v>125.27800000000001</v>
      </c>
      <c r="CN119" s="2">
        <f t="shared" si="191"/>
        <v>123.145</v>
      </c>
      <c r="CO119" s="2">
        <f t="shared" si="192"/>
        <v>122.691</v>
      </c>
      <c r="CP119" s="2">
        <f t="shared" si="193"/>
        <v>131.87</v>
      </c>
      <c r="CQ119" s="2">
        <f t="shared" si="194"/>
        <v>119.426</v>
      </c>
      <c r="CR119" s="2">
        <f t="shared" si="195"/>
        <v>109.5926</v>
      </c>
      <c r="CS119" s="2">
        <f t="shared" si="196"/>
        <v>104.3519</v>
      </c>
      <c r="CT119" s="2" t="str">
        <f t="shared" si="197"/>
        <v/>
      </c>
      <c r="CV119" s="2">
        <f t="shared" si="198"/>
        <v>65.972316113584881</v>
      </c>
      <c r="CW119" s="2">
        <f t="shared" si="199"/>
        <v>78.272657282157454</v>
      </c>
      <c r="CX119" s="2">
        <f t="shared" si="200"/>
        <v>89.249847143949395</v>
      </c>
      <c r="CY119" s="2">
        <f t="shared" si="201"/>
        <v>100.37025517437846</v>
      </c>
      <c r="CZ119" s="2">
        <f t="shared" si="202"/>
        <v>108.44527239675413</v>
      </c>
      <c r="DA119" s="2">
        <f t="shared" si="203"/>
        <v>115.77721759323207</v>
      </c>
      <c r="DB119" s="2">
        <f t="shared" si="204"/>
        <v>121.54462724447518</v>
      </c>
      <c r="DC119" s="2">
        <f t="shared" si="205"/>
        <v>123.50470300217546</v>
      </c>
      <c r="DD119" s="2">
        <f t="shared" si="206"/>
        <v>122.52788671963302</v>
      </c>
      <c r="DE119" s="2">
        <f t="shared" si="207"/>
        <v>122.62020031976655</v>
      </c>
      <c r="DF119" s="2">
        <f t="shared" si="208"/>
        <v>134.02340570532499</v>
      </c>
      <c r="DG119" s="2">
        <f t="shared" si="209"/>
        <v>121.28097871132556</v>
      </c>
      <c r="DH119" s="2">
        <f t="shared" si="210"/>
        <v>110.99263789780427</v>
      </c>
      <c r="DI119" s="2">
        <f t="shared" si="211"/>
        <v>106.84088925436861</v>
      </c>
      <c r="DJ119" s="2">
        <f t="shared" si="212"/>
        <v>103.55684970867013</v>
      </c>
      <c r="DL119" s="2">
        <f t="shared" si="213"/>
        <v>63.5054473819322</v>
      </c>
      <c r="DM119" s="2">
        <f t="shared" si="214"/>
        <v>76.180701612284082</v>
      </c>
      <c r="DN119" s="2">
        <f t="shared" si="215"/>
        <v>88.562006067701347</v>
      </c>
      <c r="DO119" s="2">
        <f t="shared" si="216"/>
        <v>99.757347983382473</v>
      </c>
      <c r="DP119" s="2">
        <f t="shared" si="217"/>
        <v>108.3679865822163</v>
      </c>
      <c r="DQ119" s="2">
        <f t="shared" si="218"/>
        <v>115.40075974299293</v>
      </c>
      <c r="DR119" s="2">
        <f t="shared" si="219"/>
        <v>121.07927608185175</v>
      </c>
      <c r="DS119" s="2">
        <f t="shared" si="220"/>
        <v>124.00729635741004</v>
      </c>
      <c r="DT119" s="2">
        <f t="shared" si="221"/>
        <v>123.12311258132014</v>
      </c>
      <c r="DU119" s="2">
        <f t="shared" si="222"/>
        <v>121.67790932072516</v>
      </c>
      <c r="DV119" s="2">
        <f t="shared" si="223"/>
        <v>130.37810317250145</v>
      </c>
      <c r="DW119" s="2">
        <f t="shared" si="224"/>
        <v>119.3551593928092</v>
      </c>
      <c r="DX119" s="2">
        <f t="shared" si="225"/>
        <v>109.47592108563647</v>
      </c>
      <c r="DY119" s="2">
        <f t="shared" si="226"/>
        <v>102.26287355368618</v>
      </c>
      <c r="DZ119" s="2">
        <f t="shared" si="227"/>
        <v>102.28591367501723</v>
      </c>
      <c r="EB119" s="2">
        <f t="shared" si="228"/>
        <v>0.56937751765276401</v>
      </c>
      <c r="EC119" s="2">
        <f t="shared" si="229"/>
        <v>0.38441412952815257</v>
      </c>
      <c r="ED119" s="2">
        <f t="shared" si="230"/>
        <v>0.47509067871539673</v>
      </c>
      <c r="EE119" s="2">
        <f t="shared" si="231"/>
        <v>0.54966867438006817</v>
      </c>
      <c r="EF119" s="2">
        <f t="shared" si="232"/>
        <v>0.55781054616765535</v>
      </c>
      <c r="EG119" s="2">
        <f t="shared" si="233"/>
        <v>0.5330501050865899</v>
      </c>
      <c r="EH119" s="2">
        <f t="shared" si="234"/>
        <v>0.53266640756810968</v>
      </c>
      <c r="EI119" s="2">
        <f t="shared" si="235"/>
        <v>0.55755861634328407</v>
      </c>
      <c r="EJ119" s="2">
        <f t="shared" si="236"/>
        <v>0.56355423023809037</v>
      </c>
      <c r="EK119" s="2">
        <f t="shared" si="237"/>
        <v>0.5770353938664432</v>
      </c>
      <c r="EL119" s="2">
        <f t="shared" si="238"/>
        <v>0.56165515862342985</v>
      </c>
      <c r="EM119" s="2">
        <f t="shared" si="239"/>
        <v>0.5381397203266568</v>
      </c>
      <c r="EN119" s="2">
        <f t="shared" si="240"/>
        <v>0.51300570590235506</v>
      </c>
      <c r="EO119" s="2">
        <f t="shared" si="241"/>
        <v>0.52712644599709835</v>
      </c>
      <c r="EP119" s="2">
        <f t="shared" si="242"/>
        <v>0.48375146893070203</v>
      </c>
    </row>
    <row r="120" spans="2:146" x14ac:dyDescent="0.25">
      <c r="B120" s="2">
        <v>98</v>
      </c>
      <c r="C120" s="49">
        <v>64.074100000000001</v>
      </c>
      <c r="D120" s="49">
        <v>76.018500000000003</v>
      </c>
      <c r="E120" s="49">
        <v>87.722200000000001</v>
      </c>
      <c r="F120" s="49">
        <v>99.092600000000004</v>
      </c>
      <c r="G120" s="49">
        <v>106.9259</v>
      </c>
      <c r="H120" s="49">
        <v>114.833</v>
      </c>
      <c r="I120" s="49">
        <v>121.16</v>
      </c>
      <c r="J120" s="49">
        <v>123.759</v>
      </c>
      <c r="K120" s="49">
        <v>123.236</v>
      </c>
      <c r="L120" s="49">
        <v>122.709</v>
      </c>
      <c r="M120" s="49">
        <v>130.90700000000001</v>
      </c>
      <c r="N120" s="49">
        <v>120.315</v>
      </c>
      <c r="O120" s="49">
        <v>109.6481</v>
      </c>
      <c r="P120" s="49">
        <v>104.4259</v>
      </c>
      <c r="Q120" s="49">
        <v>101.6481</v>
      </c>
      <c r="T120" s="4">
        <f t="shared" si="123"/>
        <v>64.510729371276497</v>
      </c>
      <c r="U120" s="4">
        <f t="shared" si="124"/>
        <v>77.477520900672971</v>
      </c>
      <c r="V120" s="4">
        <f t="shared" si="125"/>
        <v>88.861203036949618</v>
      </c>
      <c r="W120" s="4">
        <f t="shared" si="126"/>
        <v>99.95594715201662</v>
      </c>
      <c r="X120" s="4">
        <f t="shared" si="127"/>
        <v>108.34338502831534</v>
      </c>
      <c r="Y120" s="4">
        <f t="shared" si="128"/>
        <v>115.51383305940273</v>
      </c>
      <c r="Z120" s="4">
        <f t="shared" si="129"/>
        <v>121.21087928468228</v>
      </c>
      <c r="AA120" s="4">
        <f t="shared" si="130"/>
        <v>123.73050887760232</v>
      </c>
      <c r="AB120" s="4">
        <f t="shared" si="131"/>
        <v>122.81644118723133</v>
      </c>
      <c r="AC120" s="4">
        <f t="shared" si="132"/>
        <v>122.00753566662506</v>
      </c>
      <c r="AD120" s="4">
        <f t="shared" si="133"/>
        <v>131.82169435384134</v>
      </c>
      <c r="AE120" s="4">
        <f t="shared" si="134"/>
        <v>120.13274496725191</v>
      </c>
      <c r="AF120" s="4">
        <f t="shared" si="135"/>
        <v>110.09708097349447</v>
      </c>
      <c r="AG120" s="4">
        <f t="shared" si="136"/>
        <v>104.28589218720663</v>
      </c>
      <c r="AH120" s="4">
        <f t="shared" si="137"/>
        <v>102.82027491290528</v>
      </c>
      <c r="AJ120" s="4">
        <f t="shared" si="138"/>
        <v>-0.4366293712764957</v>
      </c>
      <c r="AK120" s="4">
        <f t="shared" si="139"/>
        <v>-1.459020900672968</v>
      </c>
      <c r="AL120" s="4">
        <f t="shared" si="140"/>
        <v>-1.1390030369496174</v>
      </c>
      <c r="AM120" s="4">
        <f t="shared" si="141"/>
        <v>-0.86334715201661538</v>
      </c>
      <c r="AN120" s="4">
        <f t="shared" si="142"/>
        <v>-1.4174850283153404</v>
      </c>
      <c r="AO120" s="4">
        <f t="shared" si="143"/>
        <v>-0.68083305940272965</v>
      </c>
      <c r="AP120" s="4">
        <f t="shared" si="144"/>
        <v>-5.0879284682281423E-2</v>
      </c>
      <c r="AQ120" s="4">
        <f t="shared" si="145"/>
        <v>2.8491122397682034E-2</v>
      </c>
      <c r="AR120" s="4">
        <f t="shared" si="146"/>
        <v>0.41955881276867046</v>
      </c>
      <c r="AS120" s="4">
        <f t="shared" si="147"/>
        <v>0.70146433337494329</v>
      </c>
      <c r="AT120" s="4">
        <f t="shared" si="148"/>
        <v>-0.9146943538413268</v>
      </c>
      <c r="AU120" s="4">
        <f t="shared" si="149"/>
        <v>0.1822550327480883</v>
      </c>
      <c r="AV120" s="4">
        <f t="shared" si="150"/>
        <v>-0.44898097349447141</v>
      </c>
      <c r="AW120" s="4">
        <f t="shared" si="151"/>
        <v>0.14000781279337104</v>
      </c>
      <c r="AX120" s="4">
        <f t="shared" si="152"/>
        <v>-1.1721749129052768</v>
      </c>
      <c r="AZ120" s="2">
        <f t="shared" si="153"/>
        <v>64.51071629980089</v>
      </c>
      <c r="BA120" s="2">
        <f t="shared" si="154"/>
        <v>77.3961823496021</v>
      </c>
      <c r="BB120" s="2">
        <f t="shared" si="155"/>
        <v>88.860647028971783</v>
      </c>
      <c r="BC120" s="2">
        <f t="shared" si="156"/>
        <v>99.952247836472893</v>
      </c>
      <c r="BD120" s="2">
        <f t="shared" si="157"/>
        <v>108.34008293118592</v>
      </c>
      <c r="BE120" s="2">
        <f t="shared" si="158"/>
        <v>115.5131123120172</v>
      </c>
      <c r="BF120" s="2">
        <f t="shared" si="159"/>
        <v>121.20917226789496</v>
      </c>
      <c r="BG120" s="2">
        <f t="shared" si="160"/>
        <v>123.72166284339303</v>
      </c>
      <c r="BH120" s="2">
        <f t="shared" si="161"/>
        <v>122.80203125200745</v>
      </c>
      <c r="BI120" s="2">
        <f t="shared" si="162"/>
        <v>121.97391196651577</v>
      </c>
      <c r="BJ120" s="2">
        <f t="shared" si="163"/>
        <v>131.82065991746367</v>
      </c>
      <c r="BK120" s="2">
        <f t="shared" si="164"/>
        <v>120.13197201407579</v>
      </c>
      <c r="BL120" s="2">
        <f t="shared" si="165"/>
        <v>110.09699653821828</v>
      </c>
      <c r="BM120" s="2">
        <f t="shared" si="166"/>
        <v>104.28396937152537</v>
      </c>
      <c r="BN120" s="2">
        <f t="shared" si="167"/>
        <v>102.81963081913833</v>
      </c>
      <c r="BP120" s="2" t="str">
        <f t="shared" si="168"/>
        <v/>
      </c>
      <c r="BQ120" s="2">
        <f t="shared" si="169"/>
        <v>76.018500000000003</v>
      </c>
      <c r="BR120" s="2">
        <f t="shared" si="170"/>
        <v>87.722200000000001</v>
      </c>
      <c r="BS120" s="2" t="str">
        <f t="shared" si="171"/>
        <v/>
      </c>
      <c r="BT120" s="2" t="str">
        <f t="shared" si="172"/>
        <v/>
      </c>
      <c r="BU120" s="2" t="str">
        <f t="shared" si="173"/>
        <v/>
      </c>
      <c r="BV120" s="2" t="str">
        <f t="shared" si="174"/>
        <v/>
      </c>
      <c r="BW120" s="2" t="str">
        <f t="shared" si="175"/>
        <v/>
      </c>
      <c r="BX120" s="2" t="str">
        <f t="shared" si="176"/>
        <v/>
      </c>
      <c r="BY120" s="2" t="str">
        <f t="shared" si="177"/>
        <v/>
      </c>
      <c r="BZ120" s="2" t="str">
        <f t="shared" si="178"/>
        <v/>
      </c>
      <c r="CA120" s="2" t="str">
        <f t="shared" si="179"/>
        <v/>
      </c>
      <c r="CB120" s="2" t="str">
        <f t="shared" si="180"/>
        <v/>
      </c>
      <c r="CC120" s="2" t="str">
        <f t="shared" si="181"/>
        <v/>
      </c>
      <c r="CD120" s="2" t="str">
        <f t="shared" si="182"/>
        <v/>
      </c>
      <c r="CF120" s="2" t="str">
        <f t="shared" si="183"/>
        <v/>
      </c>
      <c r="CG120" s="2" t="str">
        <f t="shared" si="184"/>
        <v/>
      </c>
      <c r="CH120" s="2" t="str">
        <f t="shared" si="185"/>
        <v/>
      </c>
      <c r="CI120" s="2">
        <f t="shared" si="186"/>
        <v>99.092600000000004</v>
      </c>
      <c r="CJ120" s="2">
        <f t="shared" si="187"/>
        <v>106.9259</v>
      </c>
      <c r="CK120" s="2">
        <f t="shared" si="188"/>
        <v>114.833</v>
      </c>
      <c r="CL120" s="2">
        <f t="shared" si="189"/>
        <v>121.16</v>
      </c>
      <c r="CM120" s="2">
        <f t="shared" si="190"/>
        <v>123.759</v>
      </c>
      <c r="CN120" s="2">
        <f t="shared" si="191"/>
        <v>123.236</v>
      </c>
      <c r="CO120" s="2">
        <f t="shared" si="192"/>
        <v>122.709</v>
      </c>
      <c r="CP120" s="2">
        <f t="shared" si="193"/>
        <v>130.90700000000001</v>
      </c>
      <c r="CQ120" s="2">
        <f t="shared" si="194"/>
        <v>120.315</v>
      </c>
      <c r="CR120" s="2">
        <f t="shared" si="195"/>
        <v>109.6481</v>
      </c>
      <c r="CS120" s="2">
        <f t="shared" si="196"/>
        <v>104.4259</v>
      </c>
      <c r="CT120" s="2">
        <f t="shared" si="197"/>
        <v>101.6481</v>
      </c>
      <c r="CV120" s="2">
        <f t="shared" si="198"/>
        <v>65.967882168456228</v>
      </c>
      <c r="CW120" s="2">
        <f t="shared" si="199"/>
        <v>78.245226554764685</v>
      </c>
      <c r="CX120" s="2">
        <f t="shared" si="200"/>
        <v>89.214847845345474</v>
      </c>
      <c r="CY120" s="2">
        <f t="shared" si="201"/>
        <v>100.3332411609116</v>
      </c>
      <c r="CZ120" s="2">
        <f t="shared" si="202"/>
        <v>108.41589174015883</v>
      </c>
      <c r="DA120" s="2">
        <f t="shared" si="203"/>
        <v>115.75759336325969</v>
      </c>
      <c r="DB120" s="2">
        <f t="shared" si="204"/>
        <v>121.51925504143651</v>
      </c>
      <c r="DC120" s="2">
        <f t="shared" si="205"/>
        <v>123.47085876301429</v>
      </c>
      <c r="DD120" s="2">
        <f t="shared" si="206"/>
        <v>122.46224104907951</v>
      </c>
      <c r="DE120" s="2">
        <f t="shared" si="207"/>
        <v>122.52453543820435</v>
      </c>
      <c r="DF120" s="2">
        <f t="shared" si="208"/>
        <v>134.04799202255441</v>
      </c>
      <c r="DG120" s="2">
        <f t="shared" si="209"/>
        <v>121.22166193585011</v>
      </c>
      <c r="DH120" s="2">
        <f t="shared" si="210"/>
        <v>110.86911120580785</v>
      </c>
      <c r="DI120" s="2">
        <f t="shared" si="211"/>
        <v>106.73143399027435</v>
      </c>
      <c r="DJ120" s="2">
        <f t="shared" si="212"/>
        <v>103.40442467191514</v>
      </c>
      <c r="DL120" s="2">
        <f t="shared" si="213"/>
        <v>63.505625319516746</v>
      </c>
      <c r="DM120" s="2">
        <f t="shared" si="214"/>
        <v>76.156188294842437</v>
      </c>
      <c r="DN120" s="2">
        <f t="shared" si="215"/>
        <v>88.503738165640883</v>
      </c>
      <c r="DO120" s="2">
        <f t="shared" si="216"/>
        <v>99.667573355744878</v>
      </c>
      <c r="DP120" s="2">
        <f t="shared" si="217"/>
        <v>108.28527526200993</v>
      </c>
      <c r="DQ120" s="2">
        <f t="shared" si="218"/>
        <v>115.31779198037604</v>
      </c>
      <c r="DR120" s="2">
        <f t="shared" si="219"/>
        <v>120.96105937604833</v>
      </c>
      <c r="DS120" s="2">
        <f t="shared" si="220"/>
        <v>123.90317253044908</v>
      </c>
      <c r="DT120" s="2">
        <f t="shared" si="221"/>
        <v>123.0420280388054</v>
      </c>
      <c r="DU120" s="2">
        <f t="shared" si="222"/>
        <v>121.60582003765521</v>
      </c>
      <c r="DV120" s="2">
        <f t="shared" si="223"/>
        <v>130.23528813168187</v>
      </c>
      <c r="DW120" s="2">
        <f t="shared" si="224"/>
        <v>119.27903197885487</v>
      </c>
      <c r="DX120" s="2">
        <f t="shared" si="225"/>
        <v>109.42852413952104</v>
      </c>
      <c r="DY120" s="2">
        <f t="shared" si="226"/>
        <v>102.28158870618778</v>
      </c>
      <c r="DZ120" s="2">
        <f t="shared" si="227"/>
        <v>102.25046431854744</v>
      </c>
      <c r="EB120" s="2">
        <f t="shared" si="228"/>
        <v>0.59180092007174412</v>
      </c>
      <c r="EC120" s="2">
        <f t="shared" si="229"/>
        <v>0.40642826962593726</v>
      </c>
      <c r="ED120" s="2">
        <f t="shared" si="230"/>
        <v>0.49809590065039772</v>
      </c>
      <c r="EE120" s="2">
        <f t="shared" si="231"/>
        <v>0.5723475305273138</v>
      </c>
      <c r="EF120" s="2">
        <f t="shared" si="232"/>
        <v>0.58039238270154336</v>
      </c>
      <c r="EG120" s="2">
        <f t="shared" si="233"/>
        <v>0.55588968283709206</v>
      </c>
      <c r="EH120" s="2">
        <f t="shared" si="234"/>
        <v>0.55550910329248337</v>
      </c>
      <c r="EI120" s="2">
        <f t="shared" si="235"/>
        <v>0.58014363471916108</v>
      </c>
      <c r="EJ120" s="2">
        <f t="shared" si="236"/>
        <v>0.58606041347803262</v>
      </c>
      <c r="EK120" s="2">
        <f t="shared" si="237"/>
        <v>0.59934063515149605</v>
      </c>
      <c r="EL120" s="2">
        <f t="shared" si="238"/>
        <v>0.58418701500079528</v>
      </c>
      <c r="EM120" s="2">
        <f t="shared" si="239"/>
        <v>0.56093540504224682</v>
      </c>
      <c r="EN120" s="2">
        <f t="shared" si="240"/>
        <v>0.53597223358372859</v>
      </c>
      <c r="EO120" s="2">
        <f t="shared" si="241"/>
        <v>0.5500111717370344</v>
      </c>
      <c r="EP120" s="2">
        <f t="shared" si="242"/>
        <v>0.50677118245020447</v>
      </c>
    </row>
    <row r="121" spans="2:146" x14ac:dyDescent="0.25">
      <c r="B121" s="2">
        <v>99</v>
      </c>
      <c r="C121" s="49">
        <v>64.333299999999994</v>
      </c>
      <c r="D121" s="49">
        <v>77.444400000000002</v>
      </c>
      <c r="E121" s="49">
        <v>86.814800000000005</v>
      </c>
      <c r="F121" s="49">
        <v>100.4444</v>
      </c>
      <c r="G121" s="49">
        <v>108.33329999999999</v>
      </c>
      <c r="H121" s="49">
        <v>114.87</v>
      </c>
      <c r="I121" s="49">
        <v>120.78</v>
      </c>
      <c r="J121" s="49">
        <v>123.13</v>
      </c>
      <c r="K121" s="49">
        <v>123.964</v>
      </c>
      <c r="L121" s="49">
        <v>122.491</v>
      </c>
      <c r="M121" s="49">
        <v>131.40700000000001</v>
      </c>
      <c r="N121" s="49">
        <v>119.51900000000001</v>
      </c>
      <c r="O121" s="49">
        <v>110.18519999999999</v>
      </c>
      <c r="P121" s="49">
        <v>104.7407</v>
      </c>
      <c r="Q121" s="49">
        <v>102.33329999999999</v>
      </c>
      <c r="T121" s="4">
        <f t="shared" si="123"/>
        <v>64.454829085998455</v>
      </c>
      <c r="U121" s="4">
        <f t="shared" si="124"/>
        <v>77.353655249986232</v>
      </c>
      <c r="V121" s="4">
        <f t="shared" si="125"/>
        <v>88.797341859689752</v>
      </c>
      <c r="W121" s="4">
        <f t="shared" si="126"/>
        <v>99.880700113957531</v>
      </c>
      <c r="X121" s="4">
        <f t="shared" si="127"/>
        <v>108.28687770834468</v>
      </c>
      <c r="Y121" s="4">
        <f t="shared" si="128"/>
        <v>115.44963713743306</v>
      </c>
      <c r="Z121" s="4">
        <f t="shared" si="129"/>
        <v>121.12352299378692</v>
      </c>
      <c r="AA121" s="4">
        <f t="shared" si="130"/>
        <v>123.68281646499932</v>
      </c>
      <c r="AB121" s="4">
        <f t="shared" si="131"/>
        <v>122.78358458089916</v>
      </c>
      <c r="AC121" s="4">
        <f t="shared" si="132"/>
        <v>121.96187847952399</v>
      </c>
      <c r="AD121" s="4">
        <f t="shared" si="133"/>
        <v>131.66309128831659</v>
      </c>
      <c r="AE121" s="4">
        <f t="shared" si="134"/>
        <v>120.02171530870149</v>
      </c>
      <c r="AF121" s="4">
        <f t="shared" si="135"/>
        <v>109.98343448850129</v>
      </c>
      <c r="AG121" s="4">
        <f t="shared" si="136"/>
        <v>104.15095203209358</v>
      </c>
      <c r="AH121" s="4">
        <f t="shared" si="137"/>
        <v>102.70292965171254</v>
      </c>
      <c r="AJ121" s="4">
        <f t="shared" si="138"/>
        <v>-0.12152908599846057</v>
      </c>
      <c r="AK121" s="4">
        <f t="shared" si="139"/>
        <v>9.0744750013769249E-2</v>
      </c>
      <c r="AL121" s="4">
        <f t="shared" si="140"/>
        <v>-1.9825418596897464</v>
      </c>
      <c r="AM121" s="4">
        <f t="shared" si="141"/>
        <v>0.56369988604247112</v>
      </c>
      <c r="AN121" s="4">
        <f t="shared" si="142"/>
        <v>4.6422291655318304E-2</v>
      </c>
      <c r="AO121" s="4">
        <f t="shared" si="143"/>
        <v>-0.57963713743305334</v>
      </c>
      <c r="AP121" s="4">
        <f t="shared" si="144"/>
        <v>-0.34352299378691953</v>
      </c>
      <c r="AQ121" s="4">
        <f t="shared" si="145"/>
        <v>-0.55281646499932435</v>
      </c>
      <c r="AR121" s="4">
        <f t="shared" si="146"/>
        <v>1.1804154191008394</v>
      </c>
      <c r="AS121" s="4">
        <f t="shared" si="147"/>
        <v>0.52912152047601069</v>
      </c>
      <c r="AT121" s="4">
        <f t="shared" si="148"/>
        <v>-0.25609128831658268</v>
      </c>
      <c r="AU121" s="4">
        <f t="shared" si="149"/>
        <v>-0.5027153087014824</v>
      </c>
      <c r="AV121" s="4">
        <f t="shared" si="150"/>
        <v>0.20176551149870647</v>
      </c>
      <c r="AW121" s="4">
        <f t="shared" si="151"/>
        <v>0.58974796790641903</v>
      </c>
      <c r="AX121" s="4">
        <f t="shared" si="152"/>
        <v>-0.36962965171254325</v>
      </c>
      <c r="AZ121" s="2">
        <f t="shared" si="153"/>
        <v>64.454826357093722</v>
      </c>
      <c r="BA121" s="2">
        <f t="shared" si="154"/>
        <v>77.323215296983165</v>
      </c>
      <c r="BB121" s="2">
        <f t="shared" si="155"/>
        <v>88.797157276405926</v>
      </c>
      <c r="BC121" s="2">
        <f t="shared" si="156"/>
        <v>99.868958829453049</v>
      </c>
      <c r="BD121" s="2">
        <f t="shared" si="157"/>
        <v>108.27565671828751</v>
      </c>
      <c r="BE121" s="2">
        <f t="shared" si="158"/>
        <v>115.44690206894111</v>
      </c>
      <c r="BF121" s="2">
        <f t="shared" si="159"/>
        <v>121.11750376963187</v>
      </c>
      <c r="BG121" s="2">
        <f t="shared" si="160"/>
        <v>123.65510315541763</v>
      </c>
      <c r="BH121" s="2">
        <f t="shared" si="161"/>
        <v>122.73983916240716</v>
      </c>
      <c r="BI121" s="2">
        <f t="shared" si="162"/>
        <v>121.87277239169548</v>
      </c>
      <c r="BJ121" s="2">
        <f t="shared" si="163"/>
        <v>131.65915243571408</v>
      </c>
      <c r="BK121" s="2">
        <f t="shared" si="164"/>
        <v>120.01905698995029</v>
      </c>
      <c r="BL121" s="2">
        <f t="shared" si="165"/>
        <v>109.98314324624161</v>
      </c>
      <c r="BM121" s="2">
        <f t="shared" si="166"/>
        <v>104.14701521856693</v>
      </c>
      <c r="BN121" s="2">
        <f t="shared" si="167"/>
        <v>102.70264433090028</v>
      </c>
      <c r="BP121" s="2" t="str">
        <f t="shared" si="168"/>
        <v/>
      </c>
      <c r="BQ121" s="2">
        <f t="shared" si="169"/>
        <v>77.444400000000002</v>
      </c>
      <c r="BR121" s="2" t="str">
        <f t="shared" si="170"/>
        <v/>
      </c>
      <c r="BS121" s="2" t="str">
        <f t="shared" si="171"/>
        <v/>
      </c>
      <c r="BT121" s="2" t="str">
        <f t="shared" si="172"/>
        <v/>
      </c>
      <c r="BU121" s="2" t="str">
        <f t="shared" si="173"/>
        <v/>
      </c>
      <c r="BV121" s="2" t="str">
        <f t="shared" si="174"/>
        <v/>
      </c>
      <c r="BW121" s="2" t="str">
        <f t="shared" si="175"/>
        <v/>
      </c>
      <c r="BX121" s="2" t="str">
        <f t="shared" si="176"/>
        <v/>
      </c>
      <c r="BY121" s="2" t="str">
        <f t="shared" si="177"/>
        <v/>
      </c>
      <c r="BZ121" s="2" t="str">
        <f t="shared" si="178"/>
        <v/>
      </c>
      <c r="CA121" s="2" t="str">
        <f t="shared" si="179"/>
        <v/>
      </c>
      <c r="CB121" s="2" t="str">
        <f t="shared" si="180"/>
        <v/>
      </c>
      <c r="CC121" s="2" t="str">
        <f t="shared" si="181"/>
        <v/>
      </c>
      <c r="CD121" s="2" t="str">
        <f t="shared" si="182"/>
        <v/>
      </c>
      <c r="CF121" s="2" t="str">
        <f t="shared" si="183"/>
        <v/>
      </c>
      <c r="CG121" s="2" t="str">
        <f t="shared" si="184"/>
        <v/>
      </c>
      <c r="CH121" s="2">
        <f t="shared" si="185"/>
        <v>86.814800000000005</v>
      </c>
      <c r="CI121" s="2">
        <f t="shared" si="186"/>
        <v>100.4444</v>
      </c>
      <c r="CJ121" s="2">
        <f t="shared" si="187"/>
        <v>108.33329999999999</v>
      </c>
      <c r="CK121" s="2">
        <f t="shared" si="188"/>
        <v>114.87</v>
      </c>
      <c r="CL121" s="2">
        <f t="shared" si="189"/>
        <v>120.78</v>
      </c>
      <c r="CM121" s="2">
        <f t="shared" si="190"/>
        <v>123.13</v>
      </c>
      <c r="CN121" s="2">
        <f t="shared" si="191"/>
        <v>123.964</v>
      </c>
      <c r="CO121" s="2">
        <f t="shared" si="192"/>
        <v>122.491</v>
      </c>
      <c r="CP121" s="2">
        <f t="shared" si="193"/>
        <v>131.40700000000001</v>
      </c>
      <c r="CQ121" s="2">
        <f t="shared" si="194"/>
        <v>119.51900000000001</v>
      </c>
      <c r="CR121" s="2">
        <f t="shared" si="195"/>
        <v>110.18519999999999</v>
      </c>
      <c r="CS121" s="2">
        <f t="shared" si="196"/>
        <v>104.7407</v>
      </c>
      <c r="CT121" s="2">
        <f t="shared" si="197"/>
        <v>102.33329999999999</v>
      </c>
      <c r="CV121" s="2">
        <f t="shared" si="198"/>
        <v>65.963448223327575</v>
      </c>
      <c r="CW121" s="2">
        <f t="shared" si="199"/>
        <v>78.21779582737193</v>
      </c>
      <c r="CX121" s="2">
        <f t="shared" si="200"/>
        <v>89.179848546741553</v>
      </c>
      <c r="CY121" s="2">
        <f t="shared" si="201"/>
        <v>100.29622714744475</v>
      </c>
      <c r="CZ121" s="2">
        <f t="shared" si="202"/>
        <v>108.38651108356352</v>
      </c>
      <c r="DA121" s="2">
        <f t="shared" si="203"/>
        <v>115.73796913328732</v>
      </c>
      <c r="DB121" s="2">
        <f t="shared" si="204"/>
        <v>121.49388283839784</v>
      </c>
      <c r="DC121" s="2">
        <f t="shared" si="205"/>
        <v>123.43701452385312</v>
      </c>
      <c r="DD121" s="2">
        <f t="shared" si="206"/>
        <v>122.39659537852599</v>
      </c>
      <c r="DE121" s="2">
        <f t="shared" si="207"/>
        <v>122.42887055664215</v>
      </c>
      <c r="DF121" s="2">
        <f t="shared" si="208"/>
        <v>134.0725783397838</v>
      </c>
      <c r="DG121" s="2">
        <f t="shared" si="209"/>
        <v>121.16234516037466</v>
      </c>
      <c r="DH121" s="2">
        <f t="shared" si="210"/>
        <v>110.74558451381142</v>
      </c>
      <c r="DI121" s="2">
        <f t="shared" si="211"/>
        <v>106.6219787261801</v>
      </c>
      <c r="DJ121" s="2">
        <f t="shared" si="212"/>
        <v>103.25199963516013</v>
      </c>
      <c r="DL121" s="2">
        <f t="shared" si="213"/>
        <v>63.505803257101292</v>
      </c>
      <c r="DM121" s="2">
        <f t="shared" si="214"/>
        <v>76.131674977400792</v>
      </c>
      <c r="DN121" s="2">
        <f t="shared" si="215"/>
        <v>88.445470263580404</v>
      </c>
      <c r="DO121" s="2">
        <f t="shared" si="216"/>
        <v>99.577798728107282</v>
      </c>
      <c r="DP121" s="2">
        <f t="shared" si="217"/>
        <v>108.20256394180356</v>
      </c>
      <c r="DQ121" s="2">
        <f t="shared" si="218"/>
        <v>115.23482421775914</v>
      </c>
      <c r="DR121" s="2">
        <f t="shared" si="219"/>
        <v>120.84284267024491</v>
      </c>
      <c r="DS121" s="2">
        <f t="shared" si="220"/>
        <v>123.79904870348811</v>
      </c>
      <c r="DT121" s="2">
        <f t="shared" si="221"/>
        <v>122.96094349629065</v>
      </c>
      <c r="DU121" s="2">
        <f t="shared" si="222"/>
        <v>121.53373075458525</v>
      </c>
      <c r="DV121" s="2">
        <f t="shared" si="223"/>
        <v>130.09247309086231</v>
      </c>
      <c r="DW121" s="2">
        <f t="shared" si="224"/>
        <v>119.20290456490056</v>
      </c>
      <c r="DX121" s="2">
        <f t="shared" si="225"/>
        <v>109.3811271934056</v>
      </c>
      <c r="DY121" s="2">
        <f t="shared" si="226"/>
        <v>102.30030385868938</v>
      </c>
      <c r="DZ121" s="2">
        <f t="shared" si="227"/>
        <v>102.21501496207767</v>
      </c>
      <c r="EB121" s="2">
        <f t="shared" si="228"/>
        <v>0.61384857738436771</v>
      </c>
      <c r="EC121" s="2">
        <f t="shared" si="229"/>
        <v>0.42882488346786424</v>
      </c>
      <c r="ED121" s="2">
        <f t="shared" si="230"/>
        <v>0.52110918733643585</v>
      </c>
      <c r="EE121" s="2">
        <f t="shared" si="231"/>
        <v>0.59472635894015458</v>
      </c>
      <c r="EF121" s="2">
        <f t="shared" si="232"/>
        <v>0.60264249944513848</v>
      </c>
      <c r="EG121" s="2">
        <f t="shared" si="233"/>
        <v>0.5784954897947342</v>
      </c>
      <c r="EH121" s="2">
        <f t="shared" si="234"/>
        <v>0.57811958029226895</v>
      </c>
      <c r="EI121" s="2">
        <f t="shared" si="235"/>
        <v>0.60239790559111006</v>
      </c>
      <c r="EJ121" s="2">
        <f t="shared" si="236"/>
        <v>0.60821286201986735</v>
      </c>
      <c r="EK121" s="2">
        <f t="shared" si="237"/>
        <v>0.62124169170987908</v>
      </c>
      <c r="EL121" s="2">
        <f t="shared" si="238"/>
        <v>0.60637238292220907</v>
      </c>
      <c r="EM121" s="2">
        <f t="shared" si="239"/>
        <v>0.58347682142808288</v>
      </c>
      <c r="EN121" s="2">
        <f t="shared" si="240"/>
        <v>0.55878718679382511</v>
      </c>
      <c r="EO121" s="2">
        <f t="shared" si="241"/>
        <v>0.57268618845688024</v>
      </c>
      <c r="EP121" s="2">
        <f t="shared" si="242"/>
        <v>0.52976222167958287</v>
      </c>
    </row>
    <row r="122" spans="2:146" x14ac:dyDescent="0.25">
      <c r="B122" s="2">
        <v>100</v>
      </c>
      <c r="C122" s="49">
        <v>63.925899999999999</v>
      </c>
      <c r="D122" s="49">
        <v>76.870400000000004</v>
      </c>
      <c r="E122" s="49">
        <v>88.129599999999996</v>
      </c>
      <c r="F122" s="49">
        <v>99.629599999999996</v>
      </c>
      <c r="G122" s="49">
        <v>107.7037</v>
      </c>
      <c r="H122" s="49">
        <v>116.22199999999999</v>
      </c>
      <c r="I122" s="49">
        <v>121.02</v>
      </c>
      <c r="J122" s="49">
        <v>124.556</v>
      </c>
      <c r="K122" s="49">
        <v>124.873</v>
      </c>
      <c r="L122" s="49">
        <v>123.855</v>
      </c>
      <c r="M122" s="49">
        <v>130.51900000000001</v>
      </c>
      <c r="N122" s="49">
        <v>119.833</v>
      </c>
      <c r="O122" s="49">
        <v>109.61109999999999</v>
      </c>
      <c r="P122" s="49">
        <v>105.18519999999999</v>
      </c>
      <c r="Q122" s="49">
        <v>102.88890000000001</v>
      </c>
      <c r="T122" s="4">
        <f t="shared" si="123"/>
        <v>64.400261973331709</v>
      </c>
      <c r="U122" s="4">
        <f t="shared" si="124"/>
        <v>77.26152853466013</v>
      </c>
      <c r="V122" s="4">
        <f t="shared" si="125"/>
        <v>88.732919892753259</v>
      </c>
      <c r="W122" s="4">
        <f t="shared" si="126"/>
        <v>99.817784448043099</v>
      </c>
      <c r="X122" s="4">
        <f t="shared" si="127"/>
        <v>108.24370616199843</v>
      </c>
      <c r="Y122" s="4">
        <f t="shared" si="128"/>
        <v>115.38746865689978</v>
      </c>
      <c r="Z122" s="4">
        <f t="shared" si="129"/>
        <v>121.0412882324227</v>
      </c>
      <c r="AA122" s="4">
        <f t="shared" si="130"/>
        <v>123.66469614254784</v>
      </c>
      <c r="AB122" s="4">
        <f t="shared" si="131"/>
        <v>122.79797083822692</v>
      </c>
      <c r="AC122" s="4">
        <f t="shared" si="132"/>
        <v>121.99027095155698</v>
      </c>
      <c r="AD122" s="4">
        <f t="shared" si="133"/>
        <v>131.50550920082205</v>
      </c>
      <c r="AE122" s="4">
        <f t="shared" si="134"/>
        <v>119.91443713005486</v>
      </c>
      <c r="AF122" s="4">
        <f t="shared" si="135"/>
        <v>109.8741226160638</v>
      </c>
      <c r="AG122" s="4">
        <f t="shared" si="136"/>
        <v>104.0269998251223</v>
      </c>
      <c r="AH122" s="4">
        <f t="shared" si="137"/>
        <v>102.59158752968978</v>
      </c>
      <c r="AJ122" s="4">
        <f t="shared" si="138"/>
        <v>-0.47436197333171037</v>
      </c>
      <c r="AK122" s="4">
        <f t="shared" si="139"/>
        <v>-0.39112853466012609</v>
      </c>
      <c r="AL122" s="4">
        <f t="shared" si="140"/>
        <v>-0.60331989275326237</v>
      </c>
      <c r="AM122" s="4">
        <f t="shared" si="141"/>
        <v>-0.18818444804310275</v>
      </c>
      <c r="AN122" s="4">
        <f t="shared" si="142"/>
        <v>-0.54000616199843421</v>
      </c>
      <c r="AO122" s="4">
        <f t="shared" si="143"/>
        <v>0.83453134310020971</v>
      </c>
      <c r="AP122" s="4">
        <f t="shared" si="144"/>
        <v>-2.1288232422705278E-2</v>
      </c>
      <c r="AQ122" s="4">
        <f t="shared" si="145"/>
        <v>0.8913038574521579</v>
      </c>
      <c r="AR122" s="4">
        <f t="shared" si="146"/>
        <v>2.075029161773088</v>
      </c>
      <c r="AS122" s="4">
        <f t="shared" si="147"/>
        <v>1.8647290484430243</v>
      </c>
      <c r="AT122" s="4">
        <f t="shared" si="148"/>
        <v>-0.98650920082204152</v>
      </c>
      <c r="AU122" s="4">
        <f t="shared" si="149"/>
        <v>-8.1437130054865747E-2</v>
      </c>
      <c r="AV122" s="4">
        <f t="shared" si="150"/>
        <v>-0.26302261606380739</v>
      </c>
      <c r="AW122" s="4">
        <f t="shared" si="151"/>
        <v>1.1582001748776918</v>
      </c>
      <c r="AX122" s="4">
        <f t="shared" si="152"/>
        <v>0.29731247031023145</v>
      </c>
      <c r="AZ122" s="2">
        <f t="shared" si="153"/>
        <v>64.400261447130816</v>
      </c>
      <c r="BA122" s="2">
        <f t="shared" si="154"/>
        <v>77.249763612547724</v>
      </c>
      <c r="BB122" s="2">
        <f t="shared" si="155"/>
        <v>88.732664169397978</v>
      </c>
      <c r="BC122" s="2">
        <f t="shared" si="156"/>
        <v>99.783606711627129</v>
      </c>
      <c r="BD122" s="2">
        <f t="shared" si="157"/>
        <v>108.20895609546091</v>
      </c>
      <c r="BE122" s="2">
        <f t="shared" si="158"/>
        <v>115.37801167060826</v>
      </c>
      <c r="BF122" s="2">
        <f t="shared" si="159"/>
        <v>121.02187689335224</v>
      </c>
      <c r="BG122" s="2">
        <f t="shared" si="160"/>
        <v>123.58529418514659</v>
      </c>
      <c r="BH122" s="2">
        <f t="shared" si="161"/>
        <v>122.67672322936177</v>
      </c>
      <c r="BI122" s="2">
        <f t="shared" si="162"/>
        <v>121.77308678216943</v>
      </c>
      <c r="BJ122" s="2">
        <f t="shared" si="163"/>
        <v>131.49200145997133</v>
      </c>
      <c r="BK122" s="2">
        <f t="shared" si="164"/>
        <v>119.90606339853096</v>
      </c>
      <c r="BL122" s="2">
        <f t="shared" si="165"/>
        <v>109.873080109135</v>
      </c>
      <c r="BM122" s="2">
        <f t="shared" si="166"/>
        <v>104.01713740226376</v>
      </c>
      <c r="BN122" s="2">
        <f t="shared" si="167"/>
        <v>102.59115219270208</v>
      </c>
      <c r="BP122" s="2" t="str">
        <f t="shared" si="168"/>
        <v/>
      </c>
      <c r="BQ122" s="2" t="str">
        <f t="shared" si="169"/>
        <v/>
      </c>
      <c r="BR122" s="2" t="str">
        <f t="shared" si="170"/>
        <v/>
      </c>
      <c r="BS122" s="2" t="str">
        <f t="shared" si="171"/>
        <v/>
      </c>
      <c r="BT122" s="2" t="str">
        <f t="shared" si="172"/>
        <v/>
      </c>
      <c r="BU122" s="2" t="str">
        <f t="shared" si="173"/>
        <v/>
      </c>
      <c r="BV122" s="2" t="str">
        <f t="shared" si="174"/>
        <v/>
      </c>
      <c r="BW122" s="2" t="str">
        <f t="shared" si="175"/>
        <v/>
      </c>
      <c r="BX122" s="2" t="str">
        <f t="shared" si="176"/>
        <v/>
      </c>
      <c r="BY122" s="2" t="str">
        <f t="shared" si="177"/>
        <v/>
      </c>
      <c r="BZ122" s="2" t="str">
        <f t="shared" si="178"/>
        <v/>
      </c>
      <c r="CA122" s="2" t="str">
        <f t="shared" si="179"/>
        <v/>
      </c>
      <c r="CB122" s="2" t="str">
        <f t="shared" si="180"/>
        <v/>
      </c>
      <c r="CC122" s="2" t="str">
        <f t="shared" si="181"/>
        <v/>
      </c>
      <c r="CD122" s="2" t="str">
        <f t="shared" si="182"/>
        <v/>
      </c>
      <c r="CF122" s="2" t="str">
        <f t="shared" si="183"/>
        <v/>
      </c>
      <c r="CG122" s="2">
        <f t="shared" si="184"/>
        <v>76.870400000000004</v>
      </c>
      <c r="CH122" s="2">
        <f t="shared" si="185"/>
        <v>88.129599999999996</v>
      </c>
      <c r="CI122" s="2">
        <f t="shared" si="186"/>
        <v>99.629599999999996</v>
      </c>
      <c r="CJ122" s="2">
        <f t="shared" si="187"/>
        <v>107.7037</v>
      </c>
      <c r="CK122" s="2">
        <f t="shared" si="188"/>
        <v>116.22199999999999</v>
      </c>
      <c r="CL122" s="2">
        <f t="shared" si="189"/>
        <v>121.02</v>
      </c>
      <c r="CM122" s="2">
        <f t="shared" si="190"/>
        <v>124.556</v>
      </c>
      <c r="CN122" s="2">
        <f t="shared" si="191"/>
        <v>124.873</v>
      </c>
      <c r="CO122" s="2" t="str">
        <f t="shared" si="192"/>
        <v/>
      </c>
      <c r="CP122" s="2">
        <f t="shared" si="193"/>
        <v>130.51900000000001</v>
      </c>
      <c r="CQ122" s="2">
        <f t="shared" si="194"/>
        <v>119.833</v>
      </c>
      <c r="CR122" s="2">
        <f t="shared" si="195"/>
        <v>109.61109999999999</v>
      </c>
      <c r="CS122" s="2">
        <f t="shared" si="196"/>
        <v>105.18519999999999</v>
      </c>
      <c r="CT122" s="2">
        <f t="shared" si="197"/>
        <v>102.88890000000001</v>
      </c>
      <c r="CV122" s="2">
        <f t="shared" si="198"/>
        <v>65.959014278198921</v>
      </c>
      <c r="CW122" s="2">
        <f t="shared" si="199"/>
        <v>78.190365099979161</v>
      </c>
      <c r="CX122" s="2">
        <f t="shared" si="200"/>
        <v>89.144849248137632</v>
      </c>
      <c r="CY122" s="2">
        <f t="shared" si="201"/>
        <v>100.25921313397789</v>
      </c>
      <c r="CZ122" s="2">
        <f t="shared" si="202"/>
        <v>108.35713042696823</v>
      </c>
      <c r="DA122" s="2">
        <f t="shared" si="203"/>
        <v>115.71834490331494</v>
      </c>
      <c r="DB122" s="2">
        <f t="shared" si="204"/>
        <v>121.46851063535915</v>
      </c>
      <c r="DC122" s="2">
        <f t="shared" si="205"/>
        <v>123.40317028469195</v>
      </c>
      <c r="DD122" s="2">
        <f t="shared" si="206"/>
        <v>122.33094970797247</v>
      </c>
      <c r="DE122" s="2">
        <f t="shared" si="207"/>
        <v>122.33320567507995</v>
      </c>
      <c r="DF122" s="2">
        <f t="shared" si="208"/>
        <v>134.09716465701322</v>
      </c>
      <c r="DG122" s="2">
        <f t="shared" si="209"/>
        <v>121.1030283848992</v>
      </c>
      <c r="DH122" s="2">
        <f t="shared" si="210"/>
        <v>110.62205782181501</v>
      </c>
      <c r="DI122" s="2">
        <f t="shared" si="211"/>
        <v>106.51252346208585</v>
      </c>
      <c r="DJ122" s="2">
        <f t="shared" si="212"/>
        <v>103.09957459840516</v>
      </c>
      <c r="DL122" s="2">
        <f t="shared" si="213"/>
        <v>63.50598119468583</v>
      </c>
      <c r="DM122" s="2">
        <f t="shared" si="214"/>
        <v>76.107161659959147</v>
      </c>
      <c r="DN122" s="2">
        <f t="shared" si="215"/>
        <v>88.387202361519925</v>
      </c>
      <c r="DO122" s="2">
        <f t="shared" si="216"/>
        <v>99.488024100469687</v>
      </c>
      <c r="DP122" s="2">
        <f t="shared" si="217"/>
        <v>108.11985262159719</v>
      </c>
      <c r="DQ122" s="2">
        <f t="shared" si="218"/>
        <v>115.15185645514224</v>
      </c>
      <c r="DR122" s="2">
        <f t="shared" si="219"/>
        <v>120.72462596444149</v>
      </c>
      <c r="DS122" s="2">
        <f t="shared" si="220"/>
        <v>123.69492487652715</v>
      </c>
      <c r="DT122" s="2">
        <f t="shared" si="221"/>
        <v>122.87985895377591</v>
      </c>
      <c r="DU122" s="2">
        <f t="shared" si="222"/>
        <v>121.46164147151529</v>
      </c>
      <c r="DV122" s="2">
        <f t="shared" si="223"/>
        <v>129.94965805004273</v>
      </c>
      <c r="DW122" s="2">
        <f t="shared" si="224"/>
        <v>119.12677715094625</v>
      </c>
      <c r="DX122" s="2">
        <f t="shared" si="225"/>
        <v>109.33373024729018</v>
      </c>
      <c r="DY122" s="2">
        <f t="shared" si="226"/>
        <v>102.31901901119097</v>
      </c>
      <c r="DZ122" s="2">
        <f t="shared" si="227"/>
        <v>102.17956560560789</v>
      </c>
      <c r="EB122" s="2">
        <f t="shared" si="228"/>
        <v>0.63543897615752831</v>
      </c>
      <c r="EC122" s="2">
        <f t="shared" si="229"/>
        <v>0.45151686549749742</v>
      </c>
      <c r="ED122" s="2">
        <f t="shared" si="230"/>
        <v>0.54403322447444136</v>
      </c>
      <c r="EE122" s="2">
        <f t="shared" si="231"/>
        <v>0.61671834230730338</v>
      </c>
      <c r="EF122" s="2">
        <f t="shared" si="232"/>
        <v>0.62447615475720275</v>
      </c>
      <c r="EG122" s="2">
        <f t="shared" si="233"/>
        <v>0.60077700402272727</v>
      </c>
      <c r="EH122" s="2">
        <f t="shared" si="234"/>
        <v>0.60040723981573896</v>
      </c>
      <c r="EI122" s="2">
        <f t="shared" si="235"/>
        <v>0.62423662060994167</v>
      </c>
      <c r="EJ122" s="2">
        <f t="shared" si="236"/>
        <v>0.62992839714912952</v>
      </c>
      <c r="EK122" s="2">
        <f t="shared" si="237"/>
        <v>0.64265935959698328</v>
      </c>
      <c r="EL122" s="2">
        <f t="shared" si="238"/>
        <v>0.62812755805223863</v>
      </c>
      <c r="EM122" s="2">
        <f t="shared" si="239"/>
        <v>0.60567450423498659</v>
      </c>
      <c r="EN122" s="2">
        <f t="shared" si="240"/>
        <v>0.58135658002681811</v>
      </c>
      <c r="EO122" s="2">
        <f t="shared" si="241"/>
        <v>0.59505983337864021</v>
      </c>
      <c r="EP122" s="2">
        <f t="shared" si="242"/>
        <v>0.5526276478637635</v>
      </c>
    </row>
    <row r="123" spans="2:146" x14ac:dyDescent="0.25">
      <c r="B123" s="2">
        <v>101</v>
      </c>
      <c r="C123" s="49">
        <v>64.629599999999996</v>
      </c>
      <c r="D123" s="49">
        <v>76.796300000000002</v>
      </c>
      <c r="E123" s="49">
        <v>88.370400000000004</v>
      </c>
      <c r="F123" s="49">
        <v>99.833299999999994</v>
      </c>
      <c r="G123" s="49">
        <v>109</v>
      </c>
      <c r="H123" s="49">
        <v>116.185</v>
      </c>
      <c r="I123" s="49">
        <v>122.3</v>
      </c>
      <c r="J123" s="49">
        <v>126.167</v>
      </c>
      <c r="K123" s="49">
        <v>124.89100000000001</v>
      </c>
      <c r="L123" s="49">
        <v>123.43600000000001</v>
      </c>
      <c r="M123" s="49">
        <v>130.90700000000001</v>
      </c>
      <c r="N123" s="49">
        <v>120.333</v>
      </c>
      <c r="O123" s="49">
        <v>109.7037</v>
      </c>
      <c r="P123" s="49">
        <v>104.6481</v>
      </c>
      <c r="Q123" s="49">
        <v>102.7222</v>
      </c>
      <c r="T123" s="4">
        <f t="shared" si="123"/>
        <v>64.347197469965749</v>
      </c>
      <c r="U123" s="4">
        <f t="shared" si="124"/>
        <v>77.182591290554754</v>
      </c>
      <c r="V123" s="4">
        <f t="shared" si="125"/>
        <v>88.668135680039924</v>
      </c>
      <c r="W123" s="4">
        <f t="shared" si="126"/>
        <v>99.787562734176234</v>
      </c>
      <c r="X123" s="4">
        <f t="shared" si="127"/>
        <v>108.23814650797321</v>
      </c>
      <c r="Y123" s="4">
        <f t="shared" si="128"/>
        <v>115.33635096528913</v>
      </c>
      <c r="Z123" s="4">
        <f t="shared" si="129"/>
        <v>120.97970387282773</v>
      </c>
      <c r="AA123" s="4">
        <f t="shared" si="130"/>
        <v>123.7203606947713</v>
      </c>
      <c r="AB123" s="4">
        <f t="shared" si="131"/>
        <v>122.91948310689651</v>
      </c>
      <c r="AC123" s="4">
        <f t="shared" si="132"/>
        <v>122.16174603156699</v>
      </c>
      <c r="AD123" s="4">
        <f t="shared" si="133"/>
        <v>131.36147373370028</v>
      </c>
      <c r="AE123" s="4">
        <f t="shared" si="134"/>
        <v>119.81733171727986</v>
      </c>
      <c r="AF123" s="4">
        <f t="shared" si="135"/>
        <v>109.77028488542051</v>
      </c>
      <c r="AG123" s="4">
        <f t="shared" si="136"/>
        <v>103.9179070883512</v>
      </c>
      <c r="AH123" s="4">
        <f t="shared" si="137"/>
        <v>102.48623862726807</v>
      </c>
      <c r="AJ123" s="4">
        <f t="shared" si="138"/>
        <v>0.28240253003424698</v>
      </c>
      <c r="AK123" s="4">
        <f t="shared" si="139"/>
        <v>-0.38629129055475175</v>
      </c>
      <c r="AL123" s="4">
        <f t="shared" si="140"/>
        <v>-0.29773568003992068</v>
      </c>
      <c r="AM123" s="4">
        <f t="shared" si="141"/>
        <v>4.5737265823760254E-2</v>
      </c>
      <c r="AN123" s="4">
        <f t="shared" si="142"/>
        <v>0.76185349202678765</v>
      </c>
      <c r="AO123" s="4">
        <f t="shared" si="143"/>
        <v>0.84864903471087416</v>
      </c>
      <c r="AP123" s="4">
        <f t="shared" si="144"/>
        <v>1.32029612717227</v>
      </c>
      <c r="AQ123" s="4">
        <f t="shared" si="145"/>
        <v>2.4466393052287003</v>
      </c>
      <c r="AR123" s="4">
        <f t="shared" si="146"/>
        <v>1.9715168931034981</v>
      </c>
      <c r="AS123" s="4">
        <f t="shared" si="147"/>
        <v>1.2742539684330154</v>
      </c>
      <c r="AT123" s="4">
        <f t="shared" si="148"/>
        <v>-0.45447373370026867</v>
      </c>
      <c r="AU123" s="4">
        <f t="shared" si="149"/>
        <v>0.5156682827201422</v>
      </c>
      <c r="AV123" s="4">
        <f t="shared" si="150"/>
        <v>-6.6584885420510886E-2</v>
      </c>
      <c r="AW123" s="4">
        <f t="shared" si="151"/>
        <v>0.73019291164879974</v>
      </c>
      <c r="AX123" s="4">
        <f t="shared" si="152"/>
        <v>0.23596137273193563</v>
      </c>
      <c r="AZ123" s="2">
        <f t="shared" si="153"/>
        <v>64.347197376249639</v>
      </c>
      <c r="BA123" s="2">
        <f t="shared" si="154"/>
        <v>77.17602114964788</v>
      </c>
      <c r="BB123" s="2">
        <f t="shared" si="155"/>
        <v>88.66724875839131</v>
      </c>
      <c r="BC123" s="2">
        <f t="shared" si="156"/>
        <v>99.696319151562307</v>
      </c>
      <c r="BD123" s="2">
        <f t="shared" si="157"/>
        <v>108.14007040426344</v>
      </c>
      <c r="BE123" s="2">
        <f t="shared" si="158"/>
        <v>115.30655643340479</v>
      </c>
      <c r="BF123" s="2">
        <f t="shared" si="159"/>
        <v>120.92245296535819</v>
      </c>
      <c r="BG123" s="2">
        <f t="shared" si="160"/>
        <v>123.51230622209769</v>
      </c>
      <c r="BH123" s="2">
        <f t="shared" si="161"/>
        <v>122.61266297737728</v>
      </c>
      <c r="BI123" s="2">
        <f t="shared" si="162"/>
        <v>121.67488179752307</v>
      </c>
      <c r="BJ123" s="2">
        <f t="shared" si="163"/>
        <v>131.31975497715064</v>
      </c>
      <c r="BK123" s="2">
        <f t="shared" si="164"/>
        <v>119.79317579538602</v>
      </c>
      <c r="BL123" s="2">
        <f t="shared" si="165"/>
        <v>109.7668600490867</v>
      </c>
      <c r="BM123" s="2">
        <f t="shared" si="166"/>
        <v>103.89457264188465</v>
      </c>
      <c r="BN123" s="2">
        <f t="shared" si="167"/>
        <v>102.48518647401045</v>
      </c>
      <c r="BP123" s="2" t="str">
        <f t="shared" si="168"/>
        <v/>
      </c>
      <c r="BQ123" s="2" t="str">
        <f t="shared" si="169"/>
        <v/>
      </c>
      <c r="BR123" s="2" t="str">
        <f t="shared" si="170"/>
        <v/>
      </c>
      <c r="BS123" s="2" t="str">
        <f t="shared" si="171"/>
        <v/>
      </c>
      <c r="BT123" s="2" t="str">
        <f t="shared" si="172"/>
        <v/>
      </c>
      <c r="BU123" s="2" t="str">
        <f t="shared" si="173"/>
        <v/>
      </c>
      <c r="BV123" s="2" t="str">
        <f t="shared" si="174"/>
        <v/>
      </c>
      <c r="BW123" s="2" t="str">
        <f t="shared" si="175"/>
        <v/>
      </c>
      <c r="BX123" s="2" t="str">
        <f t="shared" si="176"/>
        <v/>
      </c>
      <c r="BY123" s="2" t="str">
        <f t="shared" si="177"/>
        <v/>
      </c>
      <c r="BZ123" s="2" t="str">
        <f t="shared" si="178"/>
        <v/>
      </c>
      <c r="CA123" s="2" t="str">
        <f t="shared" si="179"/>
        <v/>
      </c>
      <c r="CB123" s="2" t="str">
        <f t="shared" si="180"/>
        <v/>
      </c>
      <c r="CC123" s="2" t="str">
        <f t="shared" si="181"/>
        <v/>
      </c>
      <c r="CD123" s="2" t="str">
        <f t="shared" si="182"/>
        <v/>
      </c>
      <c r="CF123" s="2" t="str">
        <f t="shared" si="183"/>
        <v/>
      </c>
      <c r="CG123" s="2">
        <f t="shared" si="184"/>
        <v>76.796300000000002</v>
      </c>
      <c r="CH123" s="2">
        <f t="shared" si="185"/>
        <v>88.370400000000004</v>
      </c>
      <c r="CI123" s="2">
        <f t="shared" si="186"/>
        <v>99.833299999999994</v>
      </c>
      <c r="CJ123" s="2">
        <f t="shared" si="187"/>
        <v>109</v>
      </c>
      <c r="CK123" s="2">
        <f t="shared" si="188"/>
        <v>116.185</v>
      </c>
      <c r="CL123" s="2">
        <f t="shared" si="189"/>
        <v>122.3</v>
      </c>
      <c r="CM123" s="2">
        <f t="shared" si="190"/>
        <v>126.167</v>
      </c>
      <c r="CN123" s="2" t="str">
        <f t="shared" si="191"/>
        <v/>
      </c>
      <c r="CO123" s="2" t="str">
        <f t="shared" si="192"/>
        <v/>
      </c>
      <c r="CP123" s="2">
        <f t="shared" si="193"/>
        <v>130.90700000000001</v>
      </c>
      <c r="CQ123" s="2">
        <f t="shared" si="194"/>
        <v>120.333</v>
      </c>
      <c r="CR123" s="2">
        <f t="shared" si="195"/>
        <v>109.7037</v>
      </c>
      <c r="CS123" s="2" t="str">
        <f t="shared" si="196"/>
        <v/>
      </c>
      <c r="CT123" s="2">
        <f t="shared" si="197"/>
        <v>102.7222</v>
      </c>
      <c r="CV123" s="2">
        <f t="shared" si="198"/>
        <v>65.954580333070268</v>
      </c>
      <c r="CW123" s="2">
        <f t="shared" si="199"/>
        <v>78.162934372586392</v>
      </c>
      <c r="CX123" s="2">
        <f t="shared" si="200"/>
        <v>89.109849949533711</v>
      </c>
      <c r="CY123" s="2">
        <f t="shared" si="201"/>
        <v>100.22219912051105</v>
      </c>
      <c r="CZ123" s="2">
        <f t="shared" si="202"/>
        <v>108.32774977037292</v>
      </c>
      <c r="DA123" s="2">
        <f t="shared" si="203"/>
        <v>115.69872067334256</v>
      </c>
      <c r="DB123" s="2">
        <f t="shared" si="204"/>
        <v>121.44313843232048</v>
      </c>
      <c r="DC123" s="2">
        <f t="shared" si="205"/>
        <v>123.36932604553077</v>
      </c>
      <c r="DD123" s="2">
        <f t="shared" si="206"/>
        <v>122.26530403741896</v>
      </c>
      <c r="DE123" s="2">
        <f t="shared" si="207"/>
        <v>122.23754079351775</v>
      </c>
      <c r="DF123" s="2">
        <f t="shared" si="208"/>
        <v>134.12175097424264</v>
      </c>
      <c r="DG123" s="2">
        <f t="shared" si="209"/>
        <v>121.04371160942377</v>
      </c>
      <c r="DH123" s="2">
        <f t="shared" si="210"/>
        <v>110.49853112981859</v>
      </c>
      <c r="DI123" s="2">
        <f t="shared" si="211"/>
        <v>106.4030681979916</v>
      </c>
      <c r="DJ123" s="2">
        <f t="shared" si="212"/>
        <v>102.94714956165015</v>
      </c>
      <c r="DL123" s="2">
        <f t="shared" si="213"/>
        <v>63.506159132270376</v>
      </c>
      <c r="DM123" s="2">
        <f t="shared" si="214"/>
        <v>76.082648342517501</v>
      </c>
      <c r="DN123" s="2">
        <f t="shared" si="215"/>
        <v>88.328934459459447</v>
      </c>
      <c r="DO123" s="2">
        <f t="shared" si="216"/>
        <v>99.398249472832092</v>
      </c>
      <c r="DP123" s="2">
        <f t="shared" si="217"/>
        <v>108.03714130139082</v>
      </c>
      <c r="DQ123" s="2">
        <f t="shared" si="218"/>
        <v>115.06888869252533</v>
      </c>
      <c r="DR123" s="2">
        <f t="shared" si="219"/>
        <v>120.60640925863805</v>
      </c>
      <c r="DS123" s="2">
        <f t="shared" si="220"/>
        <v>123.59080104956618</v>
      </c>
      <c r="DT123" s="2">
        <f t="shared" si="221"/>
        <v>122.79877441126118</v>
      </c>
      <c r="DU123" s="2">
        <f t="shared" si="222"/>
        <v>121.38955218844534</v>
      </c>
      <c r="DV123" s="2">
        <f t="shared" si="223"/>
        <v>129.80684300922317</v>
      </c>
      <c r="DW123" s="2">
        <f t="shared" si="224"/>
        <v>119.05064973699194</v>
      </c>
      <c r="DX123" s="2">
        <f t="shared" si="225"/>
        <v>109.28633330117475</v>
      </c>
      <c r="DY123" s="2">
        <f t="shared" si="226"/>
        <v>102.33773416369257</v>
      </c>
      <c r="DZ123" s="2">
        <f t="shared" si="227"/>
        <v>102.14411624913812</v>
      </c>
      <c r="EB123" s="2">
        <f t="shared" si="228"/>
        <v>0.65649772853441246</v>
      </c>
      <c r="EC123" s="2">
        <f t="shared" si="229"/>
        <v>0.47441227248247492</v>
      </c>
      <c r="ED123" s="2">
        <f t="shared" si="230"/>
        <v>0.56677220104869053</v>
      </c>
      <c r="EE123" s="2">
        <f t="shared" si="231"/>
        <v>0.63824284703577816</v>
      </c>
      <c r="EF123" s="2">
        <f t="shared" si="232"/>
        <v>0.64581519859637149</v>
      </c>
      <c r="EG123" s="2">
        <f t="shared" si="233"/>
        <v>0.62264897922288331</v>
      </c>
      <c r="EH123" s="2">
        <f t="shared" si="234"/>
        <v>0.6222867366638839</v>
      </c>
      <c r="EI123" s="2">
        <f t="shared" si="235"/>
        <v>0.64558155079236645</v>
      </c>
      <c r="EJ123" s="2">
        <f t="shared" si="236"/>
        <v>0.65113070376623516</v>
      </c>
      <c r="EK123" s="2">
        <f t="shared" si="237"/>
        <v>0.66352188299349979</v>
      </c>
      <c r="EL123" s="2">
        <f t="shared" si="238"/>
        <v>0.64937561120828091</v>
      </c>
      <c r="EM123" s="2">
        <f t="shared" si="239"/>
        <v>0.62744455219139994</v>
      </c>
      <c r="EN123" s="2">
        <f t="shared" si="240"/>
        <v>0.60359048947517957</v>
      </c>
      <c r="EO123" s="2">
        <f t="shared" si="241"/>
        <v>0.61704537313364305</v>
      </c>
      <c r="EP123" s="2">
        <f t="shared" si="242"/>
        <v>0.57527263245729932</v>
      </c>
    </row>
    <row r="124" spans="2:146" x14ac:dyDescent="0.25">
      <c r="B124" s="2">
        <v>102</v>
      </c>
      <c r="C124" s="49">
        <v>64.462999999999994</v>
      </c>
      <c r="D124" s="49">
        <v>76.092600000000004</v>
      </c>
      <c r="E124" s="49">
        <v>88.944400000000002</v>
      </c>
      <c r="F124" s="49">
        <v>100.16670000000001</v>
      </c>
      <c r="G124" s="49">
        <v>109.88890000000001</v>
      </c>
      <c r="H124" s="49">
        <v>115.759</v>
      </c>
      <c r="I124" s="49">
        <v>122.2</v>
      </c>
      <c r="J124" s="49">
        <v>125.426</v>
      </c>
      <c r="K124" s="49">
        <v>125.473</v>
      </c>
      <c r="L124" s="49">
        <v>124.964</v>
      </c>
      <c r="M124" s="49">
        <v>132.46299999999999</v>
      </c>
      <c r="N124" s="49">
        <v>120.315</v>
      </c>
      <c r="O124" s="49">
        <v>110.1296</v>
      </c>
      <c r="P124" s="49">
        <v>104.2963</v>
      </c>
      <c r="Q124" s="49">
        <v>102.18519999999999</v>
      </c>
      <c r="T124" s="4">
        <f t="shared" si="123"/>
        <v>64.295789052101554</v>
      </c>
      <c r="U124" s="4">
        <f t="shared" si="124"/>
        <v>77.109628879830709</v>
      </c>
      <c r="V124" s="4">
        <f t="shared" si="125"/>
        <v>88.604114124964397</v>
      </c>
      <c r="W124" s="4">
        <f t="shared" si="126"/>
        <v>99.83063934658432</v>
      </c>
      <c r="X124" s="4">
        <f t="shared" si="127"/>
        <v>108.32136623102242</v>
      </c>
      <c r="Y124" s="4">
        <f t="shared" si="128"/>
        <v>115.31819899580319</v>
      </c>
      <c r="Z124" s="4">
        <f t="shared" si="129"/>
        <v>120.97384524221087</v>
      </c>
      <c r="AA124" s="4">
        <f t="shared" si="130"/>
        <v>123.93480245579292</v>
      </c>
      <c r="AB124" s="4">
        <f t="shared" si="131"/>
        <v>123.25651338080723</v>
      </c>
      <c r="AC124" s="4">
        <f t="shared" si="132"/>
        <v>122.58196892471739</v>
      </c>
      <c r="AD124" s="4">
        <f t="shared" si="133"/>
        <v>131.25901987481015</v>
      </c>
      <c r="AE124" s="4">
        <f t="shared" si="134"/>
        <v>119.74438518235489</v>
      </c>
      <c r="AF124" s="4">
        <f t="shared" si="135"/>
        <v>109.67476562420497</v>
      </c>
      <c r="AG124" s="4">
        <f t="shared" si="136"/>
        <v>103.83019915821885</v>
      </c>
      <c r="AH124" s="4">
        <f t="shared" si="137"/>
        <v>102.38724419747712</v>
      </c>
      <c r="AJ124" s="4">
        <f t="shared" si="138"/>
        <v>0.1672109478984396</v>
      </c>
      <c r="AK124" s="4">
        <f t="shared" si="139"/>
        <v>-1.0170288798307041</v>
      </c>
      <c r="AL124" s="4">
        <f t="shared" si="140"/>
        <v>0.34028587503560459</v>
      </c>
      <c r="AM124" s="4">
        <f t="shared" si="141"/>
        <v>0.33606065341568581</v>
      </c>
      <c r="AN124" s="4">
        <f t="shared" si="142"/>
        <v>1.567533768977583</v>
      </c>
      <c r="AO124" s="4">
        <f t="shared" si="143"/>
        <v>0.44080100419681401</v>
      </c>
      <c r="AP124" s="4">
        <f t="shared" si="144"/>
        <v>1.2261547577891321</v>
      </c>
      <c r="AQ124" s="4">
        <f t="shared" si="145"/>
        <v>1.4911975442070826</v>
      </c>
      <c r="AR124" s="4">
        <f t="shared" si="146"/>
        <v>2.2164866191927644</v>
      </c>
      <c r="AS124" s="4">
        <f t="shared" si="147"/>
        <v>2.3820310752826117</v>
      </c>
      <c r="AT124" s="4">
        <f t="shared" si="148"/>
        <v>1.2039801251898439</v>
      </c>
      <c r="AU124" s="4">
        <f t="shared" si="149"/>
        <v>0.57061481764510802</v>
      </c>
      <c r="AV124" s="4">
        <f t="shared" si="150"/>
        <v>0.45483437579503061</v>
      </c>
      <c r="AW124" s="4">
        <f t="shared" si="151"/>
        <v>0.46610084178115585</v>
      </c>
      <c r="AX124" s="4">
        <f t="shared" si="152"/>
        <v>-0.20204419747712166</v>
      </c>
      <c r="AZ124" s="2">
        <f t="shared" si="153"/>
        <v>64.295789036685392</v>
      </c>
      <c r="BA124" s="2">
        <f t="shared" si="154"/>
        <v>77.102187725565642</v>
      </c>
      <c r="BB124" s="2">
        <f t="shared" si="155"/>
        <v>88.600998527044027</v>
      </c>
      <c r="BC124" s="2">
        <f t="shared" si="156"/>
        <v>99.607234475564354</v>
      </c>
      <c r="BD124" s="2">
        <f t="shared" si="157"/>
        <v>108.06910304987278</v>
      </c>
      <c r="BE124" s="2">
        <f t="shared" si="158"/>
        <v>115.23266876888519</v>
      </c>
      <c r="BF124" s="2">
        <f t="shared" si="159"/>
        <v>120.81941898465828</v>
      </c>
      <c r="BG124" s="2">
        <f t="shared" si="160"/>
        <v>123.43623269220303</v>
      </c>
      <c r="BH124" s="2">
        <f t="shared" si="161"/>
        <v>122.54764668192853</v>
      </c>
      <c r="BI124" s="2">
        <f t="shared" si="162"/>
        <v>121.57817053945364</v>
      </c>
      <c r="BJ124" s="2">
        <f t="shared" si="163"/>
        <v>131.14297785572489</v>
      </c>
      <c r="BK124" s="2">
        <f t="shared" si="164"/>
        <v>119.68057082878238</v>
      </c>
      <c r="BL124" s="2">
        <f t="shared" si="165"/>
        <v>109.66450242201668</v>
      </c>
      <c r="BM124" s="2">
        <f t="shared" si="166"/>
        <v>103.77948877421321</v>
      </c>
      <c r="BN124" s="2">
        <f t="shared" si="167"/>
        <v>102.3847323617875</v>
      </c>
      <c r="BP124" s="2" t="str">
        <f t="shared" si="168"/>
        <v/>
      </c>
      <c r="BQ124" s="2" t="str">
        <f t="shared" si="169"/>
        <v/>
      </c>
      <c r="BR124" s="2" t="str">
        <f t="shared" si="170"/>
        <v/>
      </c>
      <c r="BS124" s="2" t="str">
        <f t="shared" si="171"/>
        <v/>
      </c>
      <c r="BT124" s="2" t="str">
        <f t="shared" si="172"/>
        <v/>
      </c>
      <c r="BU124" s="2" t="str">
        <f t="shared" si="173"/>
        <v/>
      </c>
      <c r="BV124" s="2" t="str">
        <f t="shared" si="174"/>
        <v/>
      </c>
      <c r="BW124" s="2" t="str">
        <f t="shared" si="175"/>
        <v/>
      </c>
      <c r="BX124" s="2" t="str">
        <f t="shared" si="176"/>
        <v/>
      </c>
      <c r="BY124" s="2" t="str">
        <f t="shared" si="177"/>
        <v/>
      </c>
      <c r="BZ124" s="2" t="str">
        <f t="shared" si="178"/>
        <v/>
      </c>
      <c r="CA124" s="2" t="str">
        <f t="shared" si="179"/>
        <v/>
      </c>
      <c r="CB124" s="2" t="str">
        <f t="shared" si="180"/>
        <v/>
      </c>
      <c r="CC124" s="2" t="str">
        <f t="shared" si="181"/>
        <v/>
      </c>
      <c r="CD124" s="2" t="str">
        <f t="shared" si="182"/>
        <v/>
      </c>
      <c r="CF124" s="2" t="str">
        <f t="shared" si="183"/>
        <v/>
      </c>
      <c r="CG124" s="2">
        <f t="shared" si="184"/>
        <v>76.092600000000004</v>
      </c>
      <c r="CH124" s="2">
        <f t="shared" si="185"/>
        <v>88.944400000000002</v>
      </c>
      <c r="CI124" s="2" t="str">
        <f t="shared" si="186"/>
        <v/>
      </c>
      <c r="CJ124" s="2" t="str">
        <f t="shared" si="187"/>
        <v/>
      </c>
      <c r="CK124" s="2">
        <f t="shared" si="188"/>
        <v>115.759</v>
      </c>
      <c r="CL124" s="2">
        <f t="shared" si="189"/>
        <v>122.2</v>
      </c>
      <c r="CM124" s="2" t="str">
        <f t="shared" si="190"/>
        <v/>
      </c>
      <c r="CN124" s="2" t="str">
        <f t="shared" si="191"/>
        <v/>
      </c>
      <c r="CO124" s="2" t="str">
        <f t="shared" si="192"/>
        <v/>
      </c>
      <c r="CP124" s="2" t="str">
        <f t="shared" si="193"/>
        <v/>
      </c>
      <c r="CQ124" s="2">
        <f t="shared" si="194"/>
        <v>120.315</v>
      </c>
      <c r="CR124" s="2">
        <f t="shared" si="195"/>
        <v>110.1296</v>
      </c>
      <c r="CS124" s="2" t="str">
        <f t="shared" si="196"/>
        <v/>
      </c>
      <c r="CT124" s="2">
        <f t="shared" si="197"/>
        <v>102.18519999999999</v>
      </c>
      <c r="CV124" s="2">
        <f t="shared" si="198"/>
        <v>65.950146387941615</v>
      </c>
      <c r="CW124" s="2">
        <f t="shared" si="199"/>
        <v>78.135503645193637</v>
      </c>
      <c r="CX124" s="2">
        <f t="shared" si="200"/>
        <v>89.07485065092979</v>
      </c>
      <c r="CY124" s="2">
        <f t="shared" si="201"/>
        <v>100.18518510704419</v>
      </c>
      <c r="CZ124" s="2">
        <f t="shared" si="202"/>
        <v>108.29836911377761</v>
      </c>
      <c r="DA124" s="2">
        <f t="shared" si="203"/>
        <v>115.67909644337018</v>
      </c>
      <c r="DB124" s="2">
        <f t="shared" si="204"/>
        <v>121.41776622928181</v>
      </c>
      <c r="DC124" s="2">
        <f t="shared" si="205"/>
        <v>123.3354818063696</v>
      </c>
      <c r="DD124" s="2">
        <f t="shared" si="206"/>
        <v>122.19965836686544</v>
      </c>
      <c r="DE124" s="2">
        <f t="shared" si="207"/>
        <v>122.14187591195555</v>
      </c>
      <c r="DF124" s="2">
        <f t="shared" si="208"/>
        <v>134.14633729147207</v>
      </c>
      <c r="DG124" s="2">
        <f t="shared" si="209"/>
        <v>120.98439483394831</v>
      </c>
      <c r="DH124" s="2">
        <f t="shared" si="210"/>
        <v>110.37500443782217</v>
      </c>
      <c r="DI124" s="2">
        <f t="shared" si="211"/>
        <v>106.29361293389735</v>
      </c>
      <c r="DJ124" s="2">
        <f t="shared" si="212"/>
        <v>102.79472452489516</v>
      </c>
      <c r="DL124" s="2">
        <f t="shared" si="213"/>
        <v>63.506337069854922</v>
      </c>
      <c r="DM124" s="2">
        <f t="shared" si="214"/>
        <v>76.058135025075856</v>
      </c>
      <c r="DN124" s="2">
        <f t="shared" si="215"/>
        <v>88.270666557398968</v>
      </c>
      <c r="DO124" s="2">
        <f t="shared" si="216"/>
        <v>99.308474845194496</v>
      </c>
      <c r="DP124" s="2">
        <f t="shared" si="217"/>
        <v>107.95442998118445</v>
      </c>
      <c r="DQ124" s="2">
        <f t="shared" si="218"/>
        <v>114.98592092990843</v>
      </c>
      <c r="DR124" s="2">
        <f t="shared" si="219"/>
        <v>120.48819255283463</v>
      </c>
      <c r="DS124" s="2">
        <f t="shared" si="220"/>
        <v>123.48667722260521</v>
      </c>
      <c r="DT124" s="2">
        <f t="shared" si="221"/>
        <v>122.71768986874643</v>
      </c>
      <c r="DU124" s="2">
        <f t="shared" si="222"/>
        <v>121.31746290537538</v>
      </c>
      <c r="DV124" s="2">
        <f t="shared" si="223"/>
        <v>129.66402796840359</v>
      </c>
      <c r="DW124" s="2">
        <f t="shared" si="224"/>
        <v>118.97452232303762</v>
      </c>
      <c r="DX124" s="2">
        <f t="shared" si="225"/>
        <v>109.23893635505932</v>
      </c>
      <c r="DY124" s="2">
        <f t="shared" si="226"/>
        <v>102.35644931619417</v>
      </c>
      <c r="DZ124" s="2">
        <f t="shared" si="227"/>
        <v>102.10866689266834</v>
      </c>
      <c r="EB124" s="2">
        <f t="shared" si="228"/>
        <v>0.67695844312086195</v>
      </c>
      <c r="EC124" s="2">
        <f t="shared" si="229"/>
        <v>0.49741577379242113</v>
      </c>
      <c r="ED124" s="2">
        <f t="shared" si="230"/>
        <v>0.5892333953103841</v>
      </c>
      <c r="EE124" s="2">
        <f t="shared" si="231"/>
        <v>0.65922649320936866</v>
      </c>
      <c r="EF124" s="2">
        <f t="shared" si="232"/>
        <v>0.66658906236189353</v>
      </c>
      <c r="EG124" s="2">
        <f t="shared" si="233"/>
        <v>0.64403266678522819</v>
      </c>
      <c r="EH124" s="2">
        <f t="shared" si="234"/>
        <v>0.64367920454718286</v>
      </c>
      <c r="EI124" s="2">
        <f t="shared" si="235"/>
        <v>0.6663620388890189</v>
      </c>
      <c r="EJ124" s="2">
        <f t="shared" si="236"/>
        <v>0.67175126184321043</v>
      </c>
      <c r="EK124" s="2">
        <f t="shared" si="237"/>
        <v>0.68376574362924458</v>
      </c>
      <c r="EL124" s="2">
        <f t="shared" si="238"/>
        <v>0.67004733927892857</v>
      </c>
      <c r="EM124" s="2">
        <f t="shared" si="239"/>
        <v>0.64870980526777555</v>
      </c>
      <c r="EN124" s="2">
        <f t="shared" si="240"/>
        <v>0.6254044335772514</v>
      </c>
      <c r="EO124" s="2">
        <f t="shared" si="241"/>
        <v>0.63856227574072666</v>
      </c>
      <c r="EP124" s="2">
        <f t="shared" si="242"/>
        <v>0.59760600837118916</v>
      </c>
    </row>
    <row r="125" spans="2:146" x14ac:dyDescent="0.25">
      <c r="B125" s="2">
        <v>103</v>
      </c>
      <c r="C125" s="49">
        <v>63.722200000000001</v>
      </c>
      <c r="D125" s="49">
        <v>75.833299999999994</v>
      </c>
      <c r="E125" s="49">
        <v>89.037000000000006</v>
      </c>
      <c r="F125" s="49">
        <v>99.703699999999998</v>
      </c>
      <c r="G125" s="49">
        <v>108.8519</v>
      </c>
      <c r="H125" s="49">
        <v>116.53700000000001</v>
      </c>
      <c r="I125" s="49">
        <v>122.88</v>
      </c>
      <c r="J125" s="49">
        <v>125.852</v>
      </c>
      <c r="K125" s="49">
        <v>125.982</v>
      </c>
      <c r="L125" s="49">
        <v>124.745</v>
      </c>
      <c r="M125" s="49">
        <v>131.185</v>
      </c>
      <c r="N125" s="49">
        <v>121.79600000000001</v>
      </c>
      <c r="O125" s="49">
        <v>110.18519999999999</v>
      </c>
      <c r="P125" s="49">
        <v>104.4259</v>
      </c>
      <c r="Q125" s="49">
        <v>102.1296</v>
      </c>
      <c r="T125" s="4">
        <f t="shared" si="123"/>
        <v>64.246169061521968</v>
      </c>
      <c r="U125" s="4">
        <f t="shared" si="124"/>
        <v>77.040740358446541</v>
      </c>
      <c r="V125" s="4">
        <f t="shared" si="125"/>
        <v>88.544012327025285</v>
      </c>
      <c r="W125" s="4">
        <f t="shared" si="126"/>
        <v>100.01816445643817</v>
      </c>
      <c r="X125" s="4">
        <f t="shared" si="127"/>
        <v>108.58749607505615</v>
      </c>
      <c r="Y125" s="4">
        <f t="shared" si="128"/>
        <v>115.38021388008443</v>
      </c>
      <c r="Z125" s="4">
        <f t="shared" si="129"/>
        <v>121.09393694180022</v>
      </c>
      <c r="AA125" s="4">
        <f t="shared" si="130"/>
        <v>124.44982945425971</v>
      </c>
      <c r="AB125" s="4">
        <f t="shared" si="131"/>
        <v>123.97692644621547</v>
      </c>
      <c r="AC125" s="4">
        <f t="shared" si="132"/>
        <v>123.38641429097844</v>
      </c>
      <c r="AD125" s="4">
        <f t="shared" si="133"/>
        <v>131.25293500107901</v>
      </c>
      <c r="AE125" s="4">
        <f t="shared" si="134"/>
        <v>119.7227990605535</v>
      </c>
      <c r="AF125" s="4">
        <f t="shared" si="135"/>
        <v>109.59404075387577</v>
      </c>
      <c r="AG125" s="4">
        <f t="shared" si="136"/>
        <v>103.77295848415449</v>
      </c>
      <c r="AH125" s="4">
        <f t="shared" si="137"/>
        <v>102.29533334890577</v>
      </c>
      <c r="AJ125" s="4">
        <f t="shared" si="138"/>
        <v>-0.52396906152196721</v>
      </c>
      <c r="AK125" s="4">
        <f t="shared" si="139"/>
        <v>-1.2074403584465472</v>
      </c>
      <c r="AL125" s="4">
        <f t="shared" si="140"/>
        <v>0.49298767297472068</v>
      </c>
      <c r="AM125" s="4">
        <f t="shared" si="141"/>
        <v>-0.31446445643817356</v>
      </c>
      <c r="AN125" s="4">
        <f t="shared" si="142"/>
        <v>0.26440392494384923</v>
      </c>
      <c r="AO125" s="4">
        <f t="shared" si="143"/>
        <v>1.15678611991558</v>
      </c>
      <c r="AP125" s="4">
        <f t="shared" si="144"/>
        <v>1.7860630581997725</v>
      </c>
      <c r="AQ125" s="4">
        <f t="shared" si="145"/>
        <v>1.4021705457402902</v>
      </c>
      <c r="AR125" s="4">
        <f t="shared" si="146"/>
        <v>2.005073553784527</v>
      </c>
      <c r="AS125" s="4">
        <f t="shared" si="147"/>
        <v>1.3585857090215683</v>
      </c>
      <c r="AT125" s="4">
        <f t="shared" si="148"/>
        <v>-6.7935001079007407E-2</v>
      </c>
      <c r="AU125" s="4">
        <f t="shared" si="149"/>
        <v>2.0732009394465081</v>
      </c>
      <c r="AV125" s="4">
        <f t="shared" si="150"/>
        <v>0.59115924612422077</v>
      </c>
      <c r="AW125" s="4">
        <f t="shared" si="151"/>
        <v>0.6529415158455123</v>
      </c>
      <c r="AX125" s="4">
        <f t="shared" si="152"/>
        <v>-0.16573334890577485</v>
      </c>
      <c r="AZ125" s="2">
        <f t="shared" si="153"/>
        <v>64.246169059179692</v>
      </c>
      <c r="BA125" s="2">
        <f t="shared" si="154"/>
        <v>77.028465817336055</v>
      </c>
      <c r="BB125" s="2">
        <f t="shared" si="155"/>
        <v>88.534005810363226</v>
      </c>
      <c r="BC125" s="2">
        <f t="shared" si="156"/>
        <v>99.516498973828519</v>
      </c>
      <c r="BD125" s="2">
        <f t="shared" si="157"/>
        <v>107.99616918026246</v>
      </c>
      <c r="BE125" s="2">
        <f t="shared" si="158"/>
        <v>115.15649536248519</v>
      </c>
      <c r="BF125" s="2">
        <f t="shared" si="159"/>
        <v>120.71298357978887</v>
      </c>
      <c r="BG125" s="2">
        <f t="shared" si="160"/>
        <v>123.35718755827807</v>
      </c>
      <c r="BH125" s="2">
        <f t="shared" si="161"/>
        <v>122.48167111516551</v>
      </c>
      <c r="BI125" s="2">
        <f t="shared" si="162"/>
        <v>121.48295308704418</v>
      </c>
      <c r="BJ125" s="2">
        <f t="shared" si="163"/>
        <v>130.96224206916798</v>
      </c>
      <c r="BK125" s="2">
        <f t="shared" si="164"/>
        <v>119.56841473098453</v>
      </c>
      <c r="BL125" s="2">
        <f t="shared" si="165"/>
        <v>109.56599382089931</v>
      </c>
      <c r="BM125" s="2">
        <f t="shared" si="166"/>
        <v>103.67198466483438</v>
      </c>
      <c r="BN125" s="2">
        <f t="shared" si="167"/>
        <v>102.28972949197433</v>
      </c>
      <c r="BP125" s="2" t="str">
        <f t="shared" si="168"/>
        <v/>
      </c>
      <c r="BQ125" s="2" t="str">
        <f t="shared" si="169"/>
        <v/>
      </c>
      <c r="BR125" s="2" t="str">
        <f t="shared" si="170"/>
        <v/>
      </c>
      <c r="BS125" s="2" t="str">
        <f t="shared" si="171"/>
        <v/>
      </c>
      <c r="BT125" s="2" t="str">
        <f t="shared" si="172"/>
        <v/>
      </c>
      <c r="BU125" s="2" t="str">
        <f t="shared" si="173"/>
        <v/>
      </c>
      <c r="BV125" s="2" t="str">
        <f t="shared" si="174"/>
        <v/>
      </c>
      <c r="BW125" s="2" t="str">
        <f t="shared" si="175"/>
        <v/>
      </c>
      <c r="BX125" s="2" t="str">
        <f t="shared" si="176"/>
        <v/>
      </c>
      <c r="BY125" s="2" t="str">
        <f t="shared" si="177"/>
        <v/>
      </c>
      <c r="BZ125" s="2" t="str">
        <f t="shared" si="178"/>
        <v/>
      </c>
      <c r="CA125" s="2" t="str">
        <f t="shared" si="179"/>
        <v/>
      </c>
      <c r="CB125" s="2" t="str">
        <f t="shared" si="180"/>
        <v/>
      </c>
      <c r="CC125" s="2" t="str">
        <f t="shared" si="181"/>
        <v/>
      </c>
      <c r="CD125" s="2" t="str">
        <f t="shared" si="182"/>
        <v/>
      </c>
      <c r="CF125" s="2" t="str">
        <f t="shared" si="183"/>
        <v/>
      </c>
      <c r="CG125" s="2">
        <f t="shared" si="184"/>
        <v>75.833299999999994</v>
      </c>
      <c r="CH125" s="2">
        <f t="shared" si="185"/>
        <v>89.037000000000006</v>
      </c>
      <c r="CI125" s="2" t="str">
        <f t="shared" si="186"/>
        <v/>
      </c>
      <c r="CJ125" s="2" t="str">
        <f t="shared" si="187"/>
        <v/>
      </c>
      <c r="CK125" s="2" t="str">
        <f t="shared" si="188"/>
        <v/>
      </c>
      <c r="CL125" s="2" t="str">
        <f t="shared" si="189"/>
        <v/>
      </c>
      <c r="CM125" s="2" t="str">
        <f t="shared" si="190"/>
        <v/>
      </c>
      <c r="CN125" s="2" t="str">
        <f t="shared" si="191"/>
        <v/>
      </c>
      <c r="CO125" s="2" t="str">
        <f t="shared" si="192"/>
        <v/>
      </c>
      <c r="CP125" s="2" t="str">
        <f t="shared" si="193"/>
        <v/>
      </c>
      <c r="CQ125" s="2" t="str">
        <f t="shared" si="194"/>
        <v/>
      </c>
      <c r="CR125" s="2">
        <f t="shared" si="195"/>
        <v>110.18519999999999</v>
      </c>
      <c r="CS125" s="2" t="str">
        <f t="shared" si="196"/>
        <v/>
      </c>
      <c r="CT125" s="2" t="str">
        <f t="shared" si="197"/>
        <v/>
      </c>
      <c r="CV125" s="2">
        <f t="shared" si="198"/>
        <v>65.945712442812962</v>
      </c>
      <c r="CW125" s="2">
        <f t="shared" si="199"/>
        <v>78.108072917800868</v>
      </c>
      <c r="CX125" s="2">
        <f t="shared" si="200"/>
        <v>89.039851352325883</v>
      </c>
      <c r="CY125" s="2">
        <f t="shared" si="201"/>
        <v>100.14817109357735</v>
      </c>
      <c r="CZ125" s="2">
        <f t="shared" si="202"/>
        <v>108.2689884571823</v>
      </c>
      <c r="DA125" s="2">
        <f t="shared" si="203"/>
        <v>115.65947221339782</v>
      </c>
      <c r="DB125" s="2">
        <f t="shared" si="204"/>
        <v>121.39239402624314</v>
      </c>
      <c r="DC125" s="2">
        <f t="shared" si="205"/>
        <v>123.30163756720843</v>
      </c>
      <c r="DD125" s="2">
        <f t="shared" si="206"/>
        <v>122.13401269631193</v>
      </c>
      <c r="DE125" s="2">
        <f t="shared" si="207"/>
        <v>122.04621103039335</v>
      </c>
      <c r="DF125" s="2">
        <f t="shared" si="208"/>
        <v>134.17092360870146</v>
      </c>
      <c r="DG125" s="2">
        <f t="shared" si="209"/>
        <v>120.92507805847288</v>
      </c>
      <c r="DH125" s="2">
        <f t="shared" si="210"/>
        <v>110.25147774582574</v>
      </c>
      <c r="DI125" s="2">
        <f t="shared" si="211"/>
        <v>106.1841576698031</v>
      </c>
      <c r="DJ125" s="2">
        <f t="shared" si="212"/>
        <v>102.64229948814017</v>
      </c>
      <c r="DL125" s="2">
        <f t="shared" si="213"/>
        <v>63.506515007439468</v>
      </c>
      <c r="DM125" s="2">
        <f t="shared" si="214"/>
        <v>76.033621707634211</v>
      </c>
      <c r="DN125" s="2">
        <f t="shared" si="215"/>
        <v>88.21239865533849</v>
      </c>
      <c r="DO125" s="2">
        <f t="shared" si="216"/>
        <v>99.218700217556901</v>
      </c>
      <c r="DP125" s="2">
        <f t="shared" si="217"/>
        <v>107.87171866097808</v>
      </c>
      <c r="DQ125" s="2">
        <f t="shared" si="218"/>
        <v>114.90295316729154</v>
      </c>
      <c r="DR125" s="2">
        <f t="shared" si="219"/>
        <v>120.36997584703121</v>
      </c>
      <c r="DS125" s="2">
        <f t="shared" si="220"/>
        <v>123.38255339564425</v>
      </c>
      <c r="DT125" s="2">
        <f t="shared" si="221"/>
        <v>122.63660532623169</v>
      </c>
      <c r="DU125" s="2">
        <f t="shared" si="222"/>
        <v>121.24537362230542</v>
      </c>
      <c r="DV125" s="2">
        <f t="shared" si="223"/>
        <v>129.52121292758403</v>
      </c>
      <c r="DW125" s="2">
        <f t="shared" si="224"/>
        <v>118.89839490908331</v>
      </c>
      <c r="DX125" s="2">
        <f t="shared" si="225"/>
        <v>109.19153940894388</v>
      </c>
      <c r="DY125" s="2">
        <f t="shared" si="226"/>
        <v>102.37516446869577</v>
      </c>
      <c r="DZ125" s="2">
        <f t="shared" si="227"/>
        <v>102.07321753619856</v>
      </c>
      <c r="EB125" s="2">
        <f t="shared" si="228"/>
        <v>0.69676335297271319</v>
      </c>
      <c r="EC125" s="2">
        <f t="shared" si="229"/>
        <v>0.52043022037528386</v>
      </c>
      <c r="ED125" s="2">
        <f t="shared" si="230"/>
        <v>0.61132865214452214</v>
      </c>
      <c r="EE125" s="2">
        <f t="shared" si="231"/>
        <v>0.67960399410614192</v>
      </c>
      <c r="EF125" s="2">
        <f t="shared" si="232"/>
        <v>0.6867355120538754</v>
      </c>
      <c r="EG125" s="2">
        <f t="shared" si="233"/>
        <v>0.66485682482339103</v>
      </c>
      <c r="EH125" s="2">
        <f t="shared" si="234"/>
        <v>0.66451326890329421</v>
      </c>
      <c r="EI125" s="2">
        <f t="shared" si="235"/>
        <v>0.68651575524205377</v>
      </c>
      <c r="EJ125" s="2">
        <f t="shared" si="236"/>
        <v>0.69173003772278019</v>
      </c>
      <c r="EK125" s="2">
        <f t="shared" si="237"/>
        <v>0.70333620490331172</v>
      </c>
      <c r="EL125" s="2">
        <f t="shared" si="238"/>
        <v>0.69008197704945184</v>
      </c>
      <c r="EM125" s="2">
        <f t="shared" si="239"/>
        <v>0.66940080293111437</v>
      </c>
      <c r="EN125" s="2">
        <f t="shared" si="240"/>
        <v>0.64672056955972346</v>
      </c>
      <c r="EO125" s="2">
        <f t="shared" si="241"/>
        <v>0.65953727726224054</v>
      </c>
      <c r="EP125" s="2">
        <f t="shared" si="242"/>
        <v>0.61954169335879117</v>
      </c>
    </row>
    <row r="126" spans="2:146" x14ac:dyDescent="0.25">
      <c r="B126" s="2">
        <v>104</v>
      </c>
      <c r="C126" s="49">
        <v>63.333300000000001</v>
      </c>
      <c r="D126" s="49">
        <v>76.629599999999996</v>
      </c>
      <c r="E126" s="49">
        <v>88.944400000000002</v>
      </c>
      <c r="F126" s="49">
        <v>101.68519999999999</v>
      </c>
      <c r="G126" s="49">
        <v>109.0185</v>
      </c>
      <c r="H126" s="49">
        <v>116.46299999999999</v>
      </c>
      <c r="I126" s="49">
        <v>123.6</v>
      </c>
      <c r="J126" s="49">
        <v>127.444</v>
      </c>
      <c r="K126" s="49">
        <v>127.455</v>
      </c>
      <c r="L126" s="49">
        <v>124.855</v>
      </c>
      <c r="M126" s="49">
        <v>132.13</v>
      </c>
      <c r="N126" s="49">
        <v>120.79600000000001</v>
      </c>
      <c r="O126" s="49">
        <v>110.0741</v>
      </c>
      <c r="P126" s="49">
        <v>104.4259</v>
      </c>
      <c r="Q126" s="49">
        <v>102.1296</v>
      </c>
      <c r="T126" s="4">
        <f t="shared" si="123"/>
        <v>64.198447082517902</v>
      </c>
      <c r="U126" s="4">
        <f t="shared" si="124"/>
        <v>76.976509813117261</v>
      </c>
      <c r="V126" s="4">
        <f t="shared" si="125"/>
        <v>88.495581575655507</v>
      </c>
      <c r="W126" s="4">
        <f t="shared" si="126"/>
        <v>100.45742297169153</v>
      </c>
      <c r="X126" s="4">
        <f t="shared" si="127"/>
        <v>109.18462924220691</v>
      </c>
      <c r="Y126" s="4">
        <f t="shared" si="128"/>
        <v>115.61138599947923</v>
      </c>
      <c r="Z126" s="4">
        <f t="shared" si="129"/>
        <v>121.46284987693402</v>
      </c>
      <c r="AA126" s="4">
        <f t="shared" si="130"/>
        <v>125.46524531072704</v>
      </c>
      <c r="AB126" s="4">
        <f t="shared" si="131"/>
        <v>125.29436788711642</v>
      </c>
      <c r="AC126" s="4">
        <f t="shared" si="132"/>
        <v>124.70892986220157</v>
      </c>
      <c r="AD126" s="4">
        <f t="shared" si="133"/>
        <v>131.43394386125539</v>
      </c>
      <c r="AE126" s="4">
        <f t="shared" si="134"/>
        <v>119.79890217828196</v>
      </c>
      <c r="AF126" s="4">
        <f t="shared" si="135"/>
        <v>109.54118391716106</v>
      </c>
      <c r="AG126" s="4">
        <f t="shared" si="136"/>
        <v>103.75627041495441</v>
      </c>
      <c r="AH126" s="4">
        <f t="shared" si="137"/>
        <v>102.21170623991051</v>
      </c>
      <c r="AJ126" s="4">
        <f t="shared" si="138"/>
        <v>-0.8651470825179004</v>
      </c>
      <c r="AK126" s="4">
        <f t="shared" si="139"/>
        <v>-0.34690981311726432</v>
      </c>
      <c r="AL126" s="4">
        <f t="shared" si="140"/>
        <v>0.44881842434449482</v>
      </c>
      <c r="AM126" s="4">
        <f t="shared" si="141"/>
        <v>1.2277770283084664</v>
      </c>
      <c r="AN126" s="4">
        <f t="shared" si="142"/>
        <v>-0.16612924220690672</v>
      </c>
      <c r="AO126" s="4">
        <f t="shared" si="143"/>
        <v>0.85161400052076885</v>
      </c>
      <c r="AP126" s="4">
        <f t="shared" si="144"/>
        <v>2.1371501230659788</v>
      </c>
      <c r="AQ126" s="4">
        <f t="shared" si="145"/>
        <v>1.9787546892729608</v>
      </c>
      <c r="AR126" s="4">
        <f t="shared" si="146"/>
        <v>2.1606321128835759</v>
      </c>
      <c r="AS126" s="4">
        <f t="shared" si="147"/>
        <v>0.14607013779843214</v>
      </c>
      <c r="AT126" s="4">
        <f t="shared" si="148"/>
        <v>0.69605613874460914</v>
      </c>
      <c r="AU126" s="4">
        <f t="shared" si="149"/>
        <v>0.99709782171804306</v>
      </c>
      <c r="AV126" s="4">
        <f t="shared" si="150"/>
        <v>0.53291608283893765</v>
      </c>
      <c r="AW126" s="4">
        <f t="shared" si="151"/>
        <v>0.66962958504558401</v>
      </c>
      <c r="AX126" s="4">
        <f t="shared" si="152"/>
        <v>-8.210623991051591E-2</v>
      </c>
      <c r="AZ126" s="2">
        <f t="shared" si="153"/>
        <v>64.198447082189205</v>
      </c>
      <c r="BA126" s="2">
        <f t="shared" si="154"/>
        <v>76.955057151204642</v>
      </c>
      <c r="BB126" s="2">
        <f t="shared" si="155"/>
        <v>88.466366140357721</v>
      </c>
      <c r="BC126" s="2">
        <f t="shared" si="156"/>
        <v>99.424264180487285</v>
      </c>
      <c r="BD126" s="2">
        <f t="shared" si="157"/>
        <v>107.9213932351949</v>
      </c>
      <c r="BE126" s="2">
        <f t="shared" si="158"/>
        <v>115.0781941616912</v>
      </c>
      <c r="BF126" s="2">
        <f t="shared" si="159"/>
        <v>120.60337266359491</v>
      </c>
      <c r="BG126" s="2">
        <f t="shared" si="160"/>
        <v>123.27530239914732</v>
      </c>
      <c r="BH126" s="2">
        <f t="shared" si="161"/>
        <v>122.41474110754812</v>
      </c>
      <c r="BI126" s="2">
        <f t="shared" si="162"/>
        <v>121.38921729916603</v>
      </c>
      <c r="BJ126" s="2">
        <f t="shared" si="163"/>
        <v>130.77811739101108</v>
      </c>
      <c r="BK126" s="2">
        <f t="shared" si="164"/>
        <v>119.45686120061541</v>
      </c>
      <c r="BL126" s="2">
        <f t="shared" si="165"/>
        <v>109.47128963866182</v>
      </c>
      <c r="BM126" s="2">
        <f t="shared" si="166"/>
        <v>103.57209178899545</v>
      </c>
      <c r="BN126" s="2">
        <f t="shared" si="167"/>
        <v>102.20007435834398</v>
      </c>
      <c r="BP126" s="2" t="str">
        <f t="shared" si="168"/>
        <v/>
      </c>
      <c r="BQ126" s="2" t="str">
        <f t="shared" si="169"/>
        <v/>
      </c>
      <c r="BR126" s="2" t="str">
        <f t="shared" si="170"/>
        <v/>
      </c>
      <c r="BS126" s="2" t="str">
        <f t="shared" si="171"/>
        <v/>
      </c>
      <c r="BT126" s="2" t="str">
        <f t="shared" si="172"/>
        <v/>
      </c>
      <c r="BU126" s="2" t="str">
        <f t="shared" si="173"/>
        <v/>
      </c>
      <c r="BV126" s="2" t="str">
        <f t="shared" si="174"/>
        <v/>
      </c>
      <c r="BW126" s="2" t="str">
        <f t="shared" si="175"/>
        <v/>
      </c>
      <c r="BX126" s="2" t="str">
        <f t="shared" si="176"/>
        <v/>
      </c>
      <c r="BY126" s="2" t="str">
        <f t="shared" si="177"/>
        <v/>
      </c>
      <c r="BZ126" s="2" t="str">
        <f t="shared" si="178"/>
        <v/>
      </c>
      <c r="CA126" s="2" t="str">
        <f t="shared" si="179"/>
        <v/>
      </c>
      <c r="CB126" s="2" t="str">
        <f t="shared" si="180"/>
        <v/>
      </c>
      <c r="CC126" s="2" t="str">
        <f t="shared" si="181"/>
        <v/>
      </c>
      <c r="CD126" s="2" t="str">
        <f t="shared" si="182"/>
        <v/>
      </c>
      <c r="CF126" s="2" t="str">
        <f t="shared" si="183"/>
        <v/>
      </c>
      <c r="CG126" s="2" t="str">
        <f t="shared" si="184"/>
        <v/>
      </c>
      <c r="CH126" s="2">
        <f t="shared" si="185"/>
        <v>88.944400000000002</v>
      </c>
      <c r="CI126" s="2" t="str">
        <f t="shared" si="186"/>
        <v/>
      </c>
      <c r="CJ126" s="2" t="str">
        <f t="shared" si="187"/>
        <v/>
      </c>
      <c r="CK126" s="2" t="str">
        <f t="shared" si="188"/>
        <v/>
      </c>
      <c r="CL126" s="2" t="str">
        <f t="shared" si="189"/>
        <v/>
      </c>
      <c r="CM126" s="2" t="str">
        <f t="shared" si="190"/>
        <v/>
      </c>
      <c r="CN126" s="2" t="str">
        <f t="shared" si="191"/>
        <v/>
      </c>
      <c r="CO126" s="2" t="str">
        <f t="shared" si="192"/>
        <v/>
      </c>
      <c r="CP126" s="2" t="str">
        <f t="shared" si="193"/>
        <v/>
      </c>
      <c r="CQ126" s="2" t="str">
        <f t="shared" si="194"/>
        <v/>
      </c>
      <c r="CR126" s="2" t="str">
        <f t="shared" si="195"/>
        <v/>
      </c>
      <c r="CS126" s="2" t="str">
        <f t="shared" si="196"/>
        <v/>
      </c>
      <c r="CT126" s="2" t="str">
        <f t="shared" si="197"/>
        <v/>
      </c>
      <c r="CV126" s="2">
        <f t="shared" si="198"/>
        <v>65.941278497684308</v>
      </c>
      <c r="CW126" s="2">
        <f t="shared" si="199"/>
        <v>78.080642190408113</v>
      </c>
      <c r="CX126" s="2">
        <f t="shared" si="200"/>
        <v>89.004852053721962</v>
      </c>
      <c r="CY126" s="2">
        <f t="shared" si="201"/>
        <v>100.1111570801105</v>
      </c>
      <c r="CZ126" s="2">
        <f t="shared" si="202"/>
        <v>108.23960780058701</v>
      </c>
      <c r="DA126" s="2">
        <f t="shared" si="203"/>
        <v>115.63984798342544</v>
      </c>
      <c r="DB126" s="2">
        <f t="shared" si="204"/>
        <v>121.36702182320447</v>
      </c>
      <c r="DC126" s="2">
        <f t="shared" si="205"/>
        <v>123.26779332804726</v>
      </c>
      <c r="DD126" s="2">
        <f t="shared" si="206"/>
        <v>122.06836702575841</v>
      </c>
      <c r="DE126" s="2">
        <f t="shared" si="207"/>
        <v>121.95054614883115</v>
      </c>
      <c r="DF126" s="2">
        <f t="shared" si="208"/>
        <v>134.19550992593088</v>
      </c>
      <c r="DG126" s="2">
        <f t="shared" si="209"/>
        <v>120.86576128299743</v>
      </c>
      <c r="DH126" s="2">
        <f t="shared" si="210"/>
        <v>110.12795105382932</v>
      </c>
      <c r="DI126" s="2">
        <f t="shared" si="211"/>
        <v>106.07470240570885</v>
      </c>
      <c r="DJ126" s="2">
        <f t="shared" si="212"/>
        <v>102.48987445138518</v>
      </c>
      <c r="DL126" s="2">
        <f t="shared" si="213"/>
        <v>63.506692945024014</v>
      </c>
      <c r="DM126" s="2">
        <f t="shared" si="214"/>
        <v>76.009108390192566</v>
      </c>
      <c r="DN126" s="2">
        <f t="shared" si="215"/>
        <v>88.154130753278025</v>
      </c>
      <c r="DO126" s="2">
        <f t="shared" si="216"/>
        <v>99.128925589919305</v>
      </c>
      <c r="DP126" s="2">
        <f t="shared" si="217"/>
        <v>107.7890073407717</v>
      </c>
      <c r="DQ126" s="2">
        <f t="shared" si="218"/>
        <v>114.81998540467464</v>
      </c>
      <c r="DR126" s="2">
        <f t="shared" si="219"/>
        <v>120.25175914122779</v>
      </c>
      <c r="DS126" s="2">
        <f t="shared" si="220"/>
        <v>123.27842956868328</v>
      </c>
      <c r="DT126" s="2">
        <f t="shared" si="221"/>
        <v>122.55552078371694</v>
      </c>
      <c r="DU126" s="2">
        <f t="shared" si="222"/>
        <v>121.17328433923547</v>
      </c>
      <c r="DV126" s="2">
        <f t="shared" si="223"/>
        <v>129.37839788676445</v>
      </c>
      <c r="DW126" s="2">
        <f t="shared" si="224"/>
        <v>118.822267495129</v>
      </c>
      <c r="DX126" s="2">
        <f t="shared" si="225"/>
        <v>109.14414246282846</v>
      </c>
      <c r="DY126" s="2">
        <f t="shared" si="226"/>
        <v>102.39387962119736</v>
      </c>
      <c r="DZ126" s="2">
        <f t="shared" si="227"/>
        <v>102.03776817972879</v>
      </c>
      <c r="EB126" s="2">
        <f t="shared" si="228"/>
        <v>0.71586369745383849</v>
      </c>
      <c r="EC126" s="2">
        <f t="shared" si="229"/>
        <v>0.5433582783376969</v>
      </c>
      <c r="ED126" s="2">
        <f t="shared" si="230"/>
        <v>0.63297570318650676</v>
      </c>
      <c r="EE126" s="2">
        <f t="shared" si="231"/>
        <v>0.69931875172268088</v>
      </c>
      <c r="EF126" s="2">
        <f t="shared" si="232"/>
        <v>0.70620115550382423</v>
      </c>
      <c r="EG126" s="2">
        <f t="shared" si="233"/>
        <v>0.68505849186338008</v>
      </c>
      <c r="EH126" s="2">
        <f t="shared" si="234"/>
        <v>0.68472582464256737</v>
      </c>
      <c r="EI126" s="2">
        <f t="shared" si="235"/>
        <v>0.70598920775051699</v>
      </c>
      <c r="EJ126" s="2">
        <f t="shared" si="236"/>
        <v>0.71101592901843935</v>
      </c>
      <c r="EK126" s="2">
        <f t="shared" si="237"/>
        <v>0.72218761134953924</v>
      </c>
      <c r="EL126" s="2">
        <f t="shared" si="238"/>
        <v>0.70942766270205859</v>
      </c>
      <c r="EM126" s="2">
        <f t="shared" si="239"/>
        <v>0.68945650373209721</v>
      </c>
      <c r="EN126" s="2">
        <f t="shared" si="240"/>
        <v>0.66746867345349881</v>
      </c>
      <c r="EO126" s="2">
        <f t="shared" si="241"/>
        <v>0.67990521772580648</v>
      </c>
      <c r="EP126" s="2">
        <f t="shared" si="242"/>
        <v>0.64099994007924965</v>
      </c>
    </row>
    <row r="127" spans="2:146" x14ac:dyDescent="0.25">
      <c r="B127" s="2">
        <v>105</v>
      </c>
      <c r="C127" s="49">
        <v>63.351900000000001</v>
      </c>
      <c r="D127" s="49">
        <v>76.740700000000004</v>
      </c>
      <c r="E127" s="49">
        <v>88.796300000000002</v>
      </c>
      <c r="F127" s="49">
        <v>101.6296</v>
      </c>
      <c r="G127" s="49">
        <v>111.4815</v>
      </c>
      <c r="H127" s="49">
        <v>116.46299999999999</v>
      </c>
      <c r="I127" s="49">
        <v>123.88</v>
      </c>
      <c r="J127" s="49">
        <v>128.38900000000001</v>
      </c>
      <c r="K127" s="49">
        <v>128.964</v>
      </c>
      <c r="L127" s="49">
        <v>127.92700000000001</v>
      </c>
      <c r="M127" s="49">
        <v>133.38900000000001</v>
      </c>
      <c r="N127" s="49">
        <v>120.648</v>
      </c>
      <c r="O127" s="49">
        <v>109.03700000000001</v>
      </c>
      <c r="P127" s="49">
        <v>104.1296</v>
      </c>
      <c r="Q127" s="49">
        <v>102.4074</v>
      </c>
      <c r="T127" s="4">
        <f t="shared" si="123"/>
        <v>64.152709610899677</v>
      </c>
      <c r="U127" s="4">
        <f t="shared" si="124"/>
        <v>76.918855977636383</v>
      </c>
      <c r="V127" s="4">
        <f t="shared" si="125"/>
        <v>88.475693501969374</v>
      </c>
      <c r="W127" s="4">
        <f t="shared" si="126"/>
        <v>101.28210625155421</v>
      </c>
      <c r="X127" s="4">
        <f t="shared" si="127"/>
        <v>110.30427979331814</v>
      </c>
      <c r="Y127" s="4">
        <f t="shared" si="128"/>
        <v>116.15581328804531</v>
      </c>
      <c r="Z127" s="4">
        <f t="shared" si="129"/>
        <v>122.26423357408804</v>
      </c>
      <c r="AA127" s="4">
        <f t="shared" si="130"/>
        <v>127.20484716240819</v>
      </c>
      <c r="AB127" s="4">
        <f t="shared" si="131"/>
        <v>127.41009255769575</v>
      </c>
      <c r="AC127" s="4">
        <f t="shared" si="132"/>
        <v>126.62189370906312</v>
      </c>
      <c r="AD127" s="4">
        <f t="shared" si="133"/>
        <v>131.92369801302738</v>
      </c>
      <c r="AE127" s="4">
        <f t="shared" si="134"/>
        <v>120.04002362921975</v>
      </c>
      <c r="AF127" s="4">
        <f t="shared" si="135"/>
        <v>109.53915318244803</v>
      </c>
      <c r="AG127" s="4">
        <f t="shared" si="136"/>
        <v>103.78751450837282</v>
      </c>
      <c r="AH127" s="4">
        <f t="shared" si="137"/>
        <v>102.13807981889771</v>
      </c>
      <c r="AJ127" s="4">
        <f t="shared" si="138"/>
        <v>-0.80080961089967673</v>
      </c>
      <c r="AK127" s="4">
        <f t="shared" si="139"/>
        <v>-0.17815597763637925</v>
      </c>
      <c r="AL127" s="4">
        <f t="shared" si="140"/>
        <v>0.32060649803062802</v>
      </c>
      <c r="AM127" s="4">
        <f t="shared" si="141"/>
        <v>0.3474937484457854</v>
      </c>
      <c r="AN127" s="4">
        <f t="shared" si="142"/>
        <v>1.1772202066818522</v>
      </c>
      <c r="AO127" s="4">
        <f t="shared" si="143"/>
        <v>0.30718671195468517</v>
      </c>
      <c r="AP127" s="4">
        <f t="shared" si="144"/>
        <v>1.6157664259119571</v>
      </c>
      <c r="AQ127" s="4">
        <f t="shared" si="145"/>
        <v>1.1841528375918244</v>
      </c>
      <c r="AR127" s="4">
        <f t="shared" si="146"/>
        <v>1.5539074423042507</v>
      </c>
      <c r="AS127" s="4">
        <f t="shared" si="147"/>
        <v>1.3051062909368909</v>
      </c>
      <c r="AT127" s="4">
        <f t="shared" si="148"/>
        <v>1.4653019869726336</v>
      </c>
      <c r="AU127" s="4">
        <f t="shared" si="149"/>
        <v>0.60797637078024991</v>
      </c>
      <c r="AV127" s="4">
        <f t="shared" si="150"/>
        <v>-0.50215318244802631</v>
      </c>
      <c r="AW127" s="4">
        <f t="shared" si="151"/>
        <v>0.34208549162717361</v>
      </c>
      <c r="AX127" s="4">
        <f t="shared" si="152"/>
        <v>0.26932018110228739</v>
      </c>
      <c r="AZ127" s="2">
        <f t="shared" si="153"/>
        <v>64.152709610857073</v>
      </c>
      <c r="BA127" s="2">
        <f t="shared" si="154"/>
        <v>76.882159307024722</v>
      </c>
      <c r="BB127" s="2">
        <f t="shared" si="155"/>
        <v>88.39817657933699</v>
      </c>
      <c r="BC127" s="2">
        <f t="shared" si="156"/>
        <v>99.330684219441537</v>
      </c>
      <c r="BD127" s="2">
        <f t="shared" si="157"/>
        <v>107.84490645567371</v>
      </c>
      <c r="BE127" s="2">
        <f t="shared" si="158"/>
        <v>114.99793128708339</v>
      </c>
      <c r="BF127" s="2">
        <f t="shared" si="159"/>
        <v>120.49082495138651</v>
      </c>
      <c r="BG127" s="2">
        <f t="shared" si="160"/>
        <v>123.1907232882641</v>
      </c>
      <c r="BH127" s="2">
        <f t="shared" si="161"/>
        <v>122.34686895442906</v>
      </c>
      <c r="BI127" s="2">
        <f t="shared" si="162"/>
        <v>121.29693983520497</v>
      </c>
      <c r="BJ127" s="2">
        <f t="shared" si="163"/>
        <v>130.59116282939047</v>
      </c>
      <c r="BK127" s="2">
        <f t="shared" si="164"/>
        <v>119.34604971984103</v>
      </c>
      <c r="BL127" s="2">
        <f t="shared" si="165"/>
        <v>109.38031629414822</v>
      </c>
      <c r="BM127" s="2">
        <f t="shared" si="166"/>
        <v>103.47977732252994</v>
      </c>
      <c r="BN127" s="2">
        <f t="shared" si="167"/>
        <v>102.11562366870461</v>
      </c>
      <c r="BP127" s="2" t="str">
        <f t="shared" si="168"/>
        <v/>
      </c>
      <c r="BQ127" s="2" t="str">
        <f t="shared" si="169"/>
        <v/>
      </c>
      <c r="BR127" s="2" t="str">
        <f t="shared" si="170"/>
        <v/>
      </c>
      <c r="BS127" s="2" t="str">
        <f t="shared" si="171"/>
        <v/>
      </c>
      <c r="BT127" s="2" t="str">
        <f t="shared" si="172"/>
        <v/>
      </c>
      <c r="BU127" s="2" t="str">
        <f t="shared" si="173"/>
        <v/>
      </c>
      <c r="BV127" s="2" t="str">
        <f t="shared" si="174"/>
        <v/>
      </c>
      <c r="BW127" s="2" t="str">
        <f t="shared" si="175"/>
        <v/>
      </c>
      <c r="BX127" s="2" t="str">
        <f t="shared" si="176"/>
        <v/>
      </c>
      <c r="BY127" s="2" t="str">
        <f t="shared" si="177"/>
        <v/>
      </c>
      <c r="BZ127" s="2" t="str">
        <f t="shared" si="178"/>
        <v/>
      </c>
      <c r="CA127" s="2" t="str">
        <f t="shared" si="179"/>
        <v/>
      </c>
      <c r="CB127" s="2" t="str">
        <f t="shared" si="180"/>
        <v/>
      </c>
      <c r="CC127" s="2" t="str">
        <f t="shared" si="181"/>
        <v/>
      </c>
      <c r="CD127" s="2" t="str">
        <f t="shared" si="182"/>
        <v/>
      </c>
      <c r="CF127" s="2" t="str">
        <f t="shared" si="183"/>
        <v/>
      </c>
      <c r="CG127" s="2" t="str">
        <f t="shared" si="184"/>
        <v/>
      </c>
      <c r="CH127" s="2" t="str">
        <f t="shared" si="185"/>
        <v/>
      </c>
      <c r="CI127" s="2" t="str">
        <f t="shared" si="186"/>
        <v/>
      </c>
      <c r="CJ127" s="2" t="str">
        <f t="shared" si="187"/>
        <v/>
      </c>
      <c r="CK127" s="2" t="str">
        <f t="shared" si="188"/>
        <v/>
      </c>
      <c r="CL127" s="2" t="str">
        <f t="shared" si="189"/>
        <v/>
      </c>
      <c r="CM127" s="2" t="str">
        <f t="shared" si="190"/>
        <v/>
      </c>
      <c r="CN127" s="2" t="str">
        <f t="shared" si="191"/>
        <v/>
      </c>
      <c r="CO127" s="2" t="str">
        <f t="shared" si="192"/>
        <v/>
      </c>
      <c r="CP127" s="2" t="str">
        <f t="shared" si="193"/>
        <v/>
      </c>
      <c r="CQ127" s="2" t="str">
        <f t="shared" si="194"/>
        <v/>
      </c>
      <c r="CR127" s="2" t="str">
        <f t="shared" si="195"/>
        <v/>
      </c>
      <c r="CS127" s="2" t="str">
        <f t="shared" si="196"/>
        <v/>
      </c>
      <c r="CT127" s="2" t="str">
        <f t="shared" si="197"/>
        <v/>
      </c>
      <c r="CV127" s="2">
        <f t="shared" si="198"/>
        <v>65.936844552555655</v>
      </c>
      <c r="CW127" s="2">
        <f t="shared" si="199"/>
        <v>78.053211463015344</v>
      </c>
      <c r="CX127" s="2">
        <f t="shared" si="200"/>
        <v>88.96985275511804</v>
      </c>
      <c r="CY127" s="2">
        <f t="shared" si="201"/>
        <v>100.07414306664364</v>
      </c>
      <c r="CZ127" s="2">
        <f t="shared" si="202"/>
        <v>108.2102271439917</v>
      </c>
      <c r="DA127" s="2">
        <f t="shared" si="203"/>
        <v>115.62022375345306</v>
      </c>
      <c r="DB127" s="2">
        <f t="shared" si="204"/>
        <v>121.34164962016578</v>
      </c>
      <c r="DC127" s="2">
        <f t="shared" si="205"/>
        <v>123.23394908888608</v>
      </c>
      <c r="DD127" s="2">
        <f t="shared" si="206"/>
        <v>122.00272135520488</v>
      </c>
      <c r="DE127" s="2">
        <f t="shared" si="207"/>
        <v>121.85488126726895</v>
      </c>
      <c r="DF127" s="2">
        <f t="shared" si="208"/>
        <v>134.2200962431603</v>
      </c>
      <c r="DG127" s="2">
        <f t="shared" si="209"/>
        <v>120.80644450752197</v>
      </c>
      <c r="DH127" s="2">
        <f t="shared" si="210"/>
        <v>110.0044243618329</v>
      </c>
      <c r="DI127" s="2">
        <f t="shared" si="211"/>
        <v>105.9652471416146</v>
      </c>
      <c r="DJ127" s="2">
        <f t="shared" si="212"/>
        <v>102.33744941463019</v>
      </c>
      <c r="DL127" s="2">
        <f t="shared" si="213"/>
        <v>63.50687088260856</v>
      </c>
      <c r="DM127" s="2">
        <f t="shared" si="214"/>
        <v>75.984595072750921</v>
      </c>
      <c r="DN127" s="2">
        <f t="shared" si="215"/>
        <v>88.095862851217547</v>
      </c>
      <c r="DO127" s="2">
        <f t="shared" si="216"/>
        <v>99.039150962281695</v>
      </c>
      <c r="DP127" s="2">
        <f t="shared" si="217"/>
        <v>107.70629602056533</v>
      </c>
      <c r="DQ127" s="2">
        <f t="shared" si="218"/>
        <v>114.73701764205774</v>
      </c>
      <c r="DR127" s="2">
        <f t="shared" si="219"/>
        <v>120.13354243542437</v>
      </c>
      <c r="DS127" s="2">
        <f t="shared" si="220"/>
        <v>123.17430574172231</v>
      </c>
      <c r="DT127" s="2">
        <f t="shared" si="221"/>
        <v>122.4744362412022</v>
      </c>
      <c r="DU127" s="2">
        <f t="shared" si="222"/>
        <v>121.10119505616551</v>
      </c>
      <c r="DV127" s="2">
        <f t="shared" si="223"/>
        <v>129.23558284594489</v>
      </c>
      <c r="DW127" s="2">
        <f t="shared" si="224"/>
        <v>118.74614008117467</v>
      </c>
      <c r="DX127" s="2">
        <f t="shared" si="225"/>
        <v>109.09674551671303</v>
      </c>
      <c r="DY127" s="2">
        <f t="shared" si="226"/>
        <v>102.41259477369896</v>
      </c>
      <c r="DZ127" s="2">
        <f t="shared" si="227"/>
        <v>102.002318823259</v>
      </c>
      <c r="EB127" s="2">
        <f t="shared" si="228"/>
        <v>0.73421986573929865</v>
      </c>
      <c r="EC127" s="2">
        <f t="shared" si="229"/>
        <v>0.56610406912657973</v>
      </c>
      <c r="ED127" s="2">
        <f t="shared" si="230"/>
        <v>0.65409929019745605</v>
      </c>
      <c r="EE127" s="2">
        <f t="shared" si="231"/>
        <v>0.71832320659145865</v>
      </c>
      <c r="EF127" s="2">
        <f t="shared" si="232"/>
        <v>0.72494170598966456</v>
      </c>
      <c r="EG127" s="2">
        <f t="shared" si="233"/>
        <v>0.70458351492444637</v>
      </c>
      <c r="EH127" s="2">
        <f t="shared" si="234"/>
        <v>0.70426256835926382</v>
      </c>
      <c r="EI127" s="2">
        <f t="shared" si="235"/>
        <v>0.72473800813510225</v>
      </c>
      <c r="EJ127" s="2">
        <f t="shared" si="236"/>
        <v>0.7295669681837017</v>
      </c>
      <c r="EK127" s="2">
        <f t="shared" si="237"/>
        <v>0.74028345463177714</v>
      </c>
      <c r="EL127" s="2">
        <f t="shared" si="238"/>
        <v>0.72804166115736324</v>
      </c>
      <c r="EM127" s="2">
        <f t="shared" si="239"/>
        <v>0.70882475861591709</v>
      </c>
      <c r="EN127" s="2">
        <f t="shared" si="240"/>
        <v>0.6875868827837015</v>
      </c>
      <c r="EO127" s="2">
        <f t="shared" si="241"/>
        <v>0.69960963294106493</v>
      </c>
      <c r="EP127" s="2">
        <f t="shared" si="242"/>
        <v>0.6619083773223341</v>
      </c>
    </row>
    <row r="128" spans="2:146" x14ac:dyDescent="0.25">
      <c r="B128" s="2">
        <v>106</v>
      </c>
      <c r="C128" s="49">
        <v>64.481499999999997</v>
      </c>
      <c r="D128" s="49">
        <v>76.814800000000005</v>
      </c>
      <c r="E128" s="49">
        <v>88.907399999999996</v>
      </c>
      <c r="F128" s="49">
        <v>103.2037</v>
      </c>
      <c r="G128" s="49">
        <v>112.53700000000001</v>
      </c>
      <c r="H128" s="49">
        <v>118.51900000000001</v>
      </c>
      <c r="I128" s="49">
        <v>125.28</v>
      </c>
      <c r="J128" s="49">
        <v>130.44399999999999</v>
      </c>
      <c r="K128" s="49">
        <v>129.78200000000001</v>
      </c>
      <c r="L128" s="49">
        <v>128.52699999999999</v>
      </c>
      <c r="M128" s="49">
        <v>132.44399999999999</v>
      </c>
      <c r="N128" s="49">
        <v>121.907</v>
      </c>
      <c r="O128" s="49">
        <v>110.5926</v>
      </c>
      <c r="P128" s="49">
        <v>104.7037</v>
      </c>
      <c r="Q128" s="49">
        <v>103.2222</v>
      </c>
      <c r="T128" s="4">
        <f t="shared" si="123"/>
        <v>64.109020416315516</v>
      </c>
      <c r="U128" s="4">
        <f t="shared" si="124"/>
        <v>76.870608754295844</v>
      </c>
      <c r="V128" s="4">
        <f t="shared" si="125"/>
        <v>88.516442249651519</v>
      </c>
      <c r="W128" s="4">
        <f t="shared" si="126"/>
        <v>102.61630171984847</v>
      </c>
      <c r="X128" s="4">
        <f t="shared" si="127"/>
        <v>112.13047047926713</v>
      </c>
      <c r="Y128" s="4">
        <f t="shared" si="128"/>
        <v>117.20697965648252</v>
      </c>
      <c r="Z128" s="4">
        <f t="shared" si="129"/>
        <v>123.72212084647558</v>
      </c>
      <c r="AA128" s="4">
        <f t="shared" si="130"/>
        <v>129.83262697884797</v>
      </c>
      <c r="AB128" s="4">
        <f t="shared" si="131"/>
        <v>130.40615558276019</v>
      </c>
      <c r="AC128" s="4">
        <f t="shared" si="132"/>
        <v>129.06188219927486</v>
      </c>
      <c r="AD128" s="4">
        <f t="shared" si="133"/>
        <v>132.84031200583698</v>
      </c>
      <c r="AE128" s="4">
        <f t="shared" si="134"/>
        <v>120.5255356859961</v>
      </c>
      <c r="AF128" s="4">
        <f t="shared" si="135"/>
        <v>109.62213971947142</v>
      </c>
      <c r="AG128" s="4">
        <f t="shared" si="136"/>
        <v>103.86595871794768</v>
      </c>
      <c r="AH128" s="4">
        <f t="shared" si="137"/>
        <v>102.07651957613126</v>
      </c>
      <c r="AJ128" s="4">
        <f t="shared" si="138"/>
        <v>0.37247958368448053</v>
      </c>
      <c r="AK128" s="4">
        <f t="shared" si="139"/>
        <v>-5.580875429583898E-2</v>
      </c>
      <c r="AL128" s="4">
        <f t="shared" si="140"/>
        <v>0.39095775034847691</v>
      </c>
      <c r="AM128" s="4">
        <f t="shared" si="141"/>
        <v>0.5873982801515325</v>
      </c>
      <c r="AN128" s="4">
        <f t="shared" si="142"/>
        <v>0.40652952073287452</v>
      </c>
      <c r="AO128" s="4">
        <f t="shared" si="143"/>
        <v>1.3120203435174886</v>
      </c>
      <c r="AP128" s="4">
        <f t="shared" si="144"/>
        <v>1.557879153524425</v>
      </c>
      <c r="AQ128" s="4">
        <f t="shared" si="145"/>
        <v>0.61137302115201919</v>
      </c>
      <c r="AR128" s="4">
        <f t="shared" si="146"/>
        <v>-0.62415558276018146</v>
      </c>
      <c r="AS128" s="4">
        <f t="shared" si="147"/>
        <v>-0.53488219927487535</v>
      </c>
      <c r="AT128" s="4">
        <f t="shared" si="148"/>
        <v>-0.39631200583698956</v>
      </c>
      <c r="AU128" s="4">
        <f t="shared" si="149"/>
        <v>1.3814643140038925</v>
      </c>
      <c r="AV128" s="4">
        <f t="shared" si="150"/>
        <v>0.97046028052858446</v>
      </c>
      <c r="AW128" s="4">
        <f t="shared" si="151"/>
        <v>0.83774128205232046</v>
      </c>
      <c r="AX128" s="4">
        <f t="shared" si="152"/>
        <v>1.1456804238687397</v>
      </c>
      <c r="AZ128" s="2">
        <f t="shared" si="153"/>
        <v>64.109020416310415</v>
      </c>
      <c r="BA128" s="2">
        <f t="shared" si="154"/>
        <v>76.809962458375509</v>
      </c>
      <c r="BB128" s="2">
        <f t="shared" si="155"/>
        <v>88.329534098463455</v>
      </c>
      <c r="BC128" s="2">
        <f t="shared" si="156"/>
        <v>99.23591329680238</v>
      </c>
      <c r="BD128" s="2">
        <f t="shared" si="157"/>
        <v>107.7668444377681</v>
      </c>
      <c r="BE128" s="2">
        <f t="shared" si="158"/>
        <v>114.9158779738529</v>
      </c>
      <c r="BF128" s="2">
        <f t="shared" si="159"/>
        <v>120.37558750049897</v>
      </c>
      <c r="BG128" s="2">
        <f t="shared" si="160"/>
        <v>123.1036075900887</v>
      </c>
      <c r="BH128" s="2">
        <f t="shared" si="161"/>
        <v>122.27807370049187</v>
      </c>
      <c r="BI128" s="2">
        <f t="shared" si="162"/>
        <v>121.20608734099858</v>
      </c>
      <c r="BJ128" s="2">
        <f t="shared" si="163"/>
        <v>130.40191901169732</v>
      </c>
      <c r="BK128" s="2">
        <f t="shared" si="164"/>
        <v>119.23610432742034</v>
      </c>
      <c r="BL128" s="2">
        <f t="shared" si="165"/>
        <v>109.29297400194065</v>
      </c>
      <c r="BM128" s="2">
        <f t="shared" si="166"/>
        <v>103.39494852911412</v>
      </c>
      <c r="BN128" s="2">
        <f t="shared" si="167"/>
        <v>102.03619848269598</v>
      </c>
      <c r="BP128" s="2" t="str">
        <f t="shared" si="168"/>
        <v/>
      </c>
      <c r="BQ128" s="2" t="str">
        <f t="shared" si="169"/>
        <v/>
      </c>
      <c r="BR128" s="2" t="str">
        <f t="shared" si="170"/>
        <v/>
      </c>
      <c r="BS128" s="2" t="str">
        <f t="shared" si="171"/>
        <v/>
      </c>
      <c r="BT128" s="2" t="str">
        <f t="shared" si="172"/>
        <v/>
      </c>
      <c r="BU128" s="2" t="str">
        <f t="shared" si="173"/>
        <v/>
      </c>
      <c r="BV128" s="2" t="str">
        <f t="shared" si="174"/>
        <v/>
      </c>
      <c r="BW128" s="2" t="str">
        <f t="shared" si="175"/>
        <v/>
      </c>
      <c r="BX128" s="2" t="str">
        <f t="shared" si="176"/>
        <v/>
      </c>
      <c r="BY128" s="2" t="str">
        <f t="shared" si="177"/>
        <v/>
      </c>
      <c r="BZ128" s="2" t="str">
        <f t="shared" si="178"/>
        <v/>
      </c>
      <c r="CA128" s="2" t="str">
        <f t="shared" si="179"/>
        <v/>
      </c>
      <c r="CB128" s="2" t="str">
        <f t="shared" si="180"/>
        <v/>
      </c>
      <c r="CC128" s="2" t="str">
        <f t="shared" si="181"/>
        <v/>
      </c>
      <c r="CD128" s="2" t="str">
        <f t="shared" si="182"/>
        <v/>
      </c>
      <c r="CF128" s="2" t="str">
        <f t="shared" si="183"/>
        <v/>
      </c>
      <c r="CG128" s="2" t="str">
        <f t="shared" si="184"/>
        <v/>
      </c>
      <c r="CH128" s="2" t="str">
        <f t="shared" si="185"/>
        <v/>
      </c>
      <c r="CI128" s="2" t="str">
        <f t="shared" si="186"/>
        <v/>
      </c>
      <c r="CJ128" s="2" t="str">
        <f t="shared" si="187"/>
        <v/>
      </c>
      <c r="CK128" s="2" t="str">
        <f t="shared" si="188"/>
        <v/>
      </c>
      <c r="CL128" s="2" t="str">
        <f t="shared" si="189"/>
        <v/>
      </c>
      <c r="CM128" s="2" t="str">
        <f t="shared" si="190"/>
        <v/>
      </c>
      <c r="CN128" s="2" t="str">
        <f t="shared" si="191"/>
        <v/>
      </c>
      <c r="CO128" s="2" t="str">
        <f t="shared" si="192"/>
        <v/>
      </c>
      <c r="CP128" s="2" t="str">
        <f t="shared" si="193"/>
        <v/>
      </c>
      <c r="CQ128" s="2" t="str">
        <f t="shared" si="194"/>
        <v/>
      </c>
      <c r="CR128" s="2" t="str">
        <f t="shared" si="195"/>
        <v/>
      </c>
      <c r="CS128" s="2" t="str">
        <f t="shared" si="196"/>
        <v/>
      </c>
      <c r="CT128" s="2" t="str">
        <f t="shared" si="197"/>
        <v/>
      </c>
      <c r="CV128" s="2">
        <f t="shared" si="198"/>
        <v>65.932410607427002</v>
      </c>
      <c r="CW128" s="2">
        <f t="shared" si="199"/>
        <v>78.025780735622575</v>
      </c>
      <c r="CX128" s="2">
        <f t="shared" si="200"/>
        <v>88.934853456514119</v>
      </c>
      <c r="CY128" s="2">
        <f t="shared" si="201"/>
        <v>100.0371290531768</v>
      </c>
      <c r="CZ128" s="2">
        <f t="shared" si="202"/>
        <v>108.18084648739639</v>
      </c>
      <c r="DA128" s="2">
        <f t="shared" si="203"/>
        <v>115.60059952348068</v>
      </c>
      <c r="DB128" s="2">
        <f t="shared" si="204"/>
        <v>121.31627741712711</v>
      </c>
      <c r="DC128" s="2">
        <f t="shared" si="205"/>
        <v>123.20010484972491</v>
      </c>
      <c r="DD128" s="2">
        <f t="shared" si="206"/>
        <v>121.93707568465138</v>
      </c>
      <c r="DE128" s="2">
        <f t="shared" si="207"/>
        <v>121.75921638570676</v>
      </c>
      <c r="DF128" s="2">
        <f t="shared" si="208"/>
        <v>134.24468256038972</v>
      </c>
      <c r="DG128" s="2">
        <f t="shared" si="209"/>
        <v>120.74712773204652</v>
      </c>
      <c r="DH128" s="2">
        <f t="shared" si="210"/>
        <v>109.88089766983649</v>
      </c>
      <c r="DI128" s="2">
        <f t="shared" si="211"/>
        <v>105.85579187752035</v>
      </c>
      <c r="DJ128" s="2">
        <f t="shared" si="212"/>
        <v>102.18502437787519</v>
      </c>
      <c r="DL128" s="2">
        <f t="shared" si="213"/>
        <v>63.507048820193106</v>
      </c>
      <c r="DM128" s="2">
        <f t="shared" si="214"/>
        <v>75.960081755309275</v>
      </c>
      <c r="DN128" s="2">
        <f t="shared" si="215"/>
        <v>88.037594949157068</v>
      </c>
      <c r="DO128" s="2">
        <f t="shared" si="216"/>
        <v>98.949376334644114</v>
      </c>
      <c r="DP128" s="2">
        <f t="shared" si="217"/>
        <v>107.62358470035896</v>
      </c>
      <c r="DQ128" s="2">
        <f t="shared" si="218"/>
        <v>114.65404987944083</v>
      </c>
      <c r="DR128" s="2">
        <f t="shared" si="219"/>
        <v>120.01532572962095</v>
      </c>
      <c r="DS128" s="2">
        <f t="shared" si="220"/>
        <v>123.07018191476135</v>
      </c>
      <c r="DT128" s="2">
        <f t="shared" si="221"/>
        <v>122.39335169868747</v>
      </c>
      <c r="DU128" s="2">
        <f t="shared" si="222"/>
        <v>121.02910577309554</v>
      </c>
      <c r="DV128" s="2">
        <f t="shared" si="223"/>
        <v>129.09276780512533</v>
      </c>
      <c r="DW128" s="2">
        <f t="shared" si="224"/>
        <v>118.67001266722036</v>
      </c>
      <c r="DX128" s="2">
        <f t="shared" si="225"/>
        <v>109.0493485705976</v>
      </c>
      <c r="DY128" s="2">
        <f t="shared" si="226"/>
        <v>102.43130992620056</v>
      </c>
      <c r="DZ128" s="2">
        <f t="shared" si="227"/>
        <v>101.96686946678923</v>
      </c>
      <c r="EB128" s="2">
        <f t="shared" si="228"/>
        <v>0.75180131917397675</v>
      </c>
      <c r="EC128" s="2">
        <f t="shared" si="229"/>
        <v>0.58857475790720681</v>
      </c>
      <c r="ED128" s="2">
        <f t="shared" si="230"/>
        <v>0.67463206320960556</v>
      </c>
      <c r="EE128" s="2">
        <f t="shared" si="231"/>
        <v>0.73657895100938142</v>
      </c>
      <c r="EF128" s="2">
        <f t="shared" si="232"/>
        <v>0.7429220148563398</v>
      </c>
      <c r="EG128" s="2">
        <f t="shared" si="233"/>
        <v>0.72338683336819354</v>
      </c>
      <c r="EH128" s="2">
        <f t="shared" si="234"/>
        <v>0.72307828619784942</v>
      </c>
      <c r="EI128" s="2">
        <f t="shared" si="235"/>
        <v>0.74272690701823418</v>
      </c>
      <c r="EJ128" s="2">
        <f t="shared" si="236"/>
        <v>0.74735029971030353</v>
      </c>
      <c r="EK128" s="2">
        <f t="shared" si="237"/>
        <v>0.75759622604297761</v>
      </c>
      <c r="EL128" s="2">
        <f t="shared" si="238"/>
        <v>0.74589035945630966</v>
      </c>
      <c r="EM128" s="2">
        <f t="shared" si="239"/>
        <v>0.7274625417791446</v>
      </c>
      <c r="EN128" s="2">
        <f t="shared" si="240"/>
        <v>0.70702219319816739</v>
      </c>
      <c r="EO128" s="2">
        <f t="shared" si="241"/>
        <v>0.71860310066982092</v>
      </c>
      <c r="EP128" s="2">
        <f t="shared" si="242"/>
        <v>0.68220281834762186</v>
      </c>
    </row>
    <row r="129" spans="2:146" x14ac:dyDescent="0.25">
      <c r="B129" s="2">
        <v>107</v>
      </c>
      <c r="C129" s="49">
        <v>63.703699999999998</v>
      </c>
      <c r="D129" s="49">
        <v>77.018500000000003</v>
      </c>
      <c r="E129" s="49">
        <v>89.018500000000003</v>
      </c>
      <c r="F129" s="49">
        <v>104.5556</v>
      </c>
      <c r="G129" s="49">
        <v>115.81480000000001</v>
      </c>
      <c r="H129" s="49">
        <v>119.889</v>
      </c>
      <c r="I129" s="49">
        <v>127.58</v>
      </c>
      <c r="J129" s="49">
        <v>133.37</v>
      </c>
      <c r="K129" s="49">
        <v>134.09100000000001</v>
      </c>
      <c r="L129" s="49">
        <v>130.23599999999999</v>
      </c>
      <c r="M129" s="49">
        <v>134.51900000000001</v>
      </c>
      <c r="N129" s="49">
        <v>122.53700000000001</v>
      </c>
      <c r="O129" s="49">
        <v>110.2407</v>
      </c>
      <c r="P129" s="49">
        <v>103.0741</v>
      </c>
      <c r="Q129" s="49">
        <v>102.0926</v>
      </c>
      <c r="T129" s="4">
        <f t="shared" si="123"/>
        <v>64.067421408523515</v>
      </c>
      <c r="U129" s="4">
        <f t="shared" si="124"/>
        <v>76.835293691762985</v>
      </c>
      <c r="V129" s="4">
        <f t="shared" si="125"/>
        <v>88.670084238651029</v>
      </c>
      <c r="W129" s="4">
        <f t="shared" si="126"/>
        <v>104.51058559519471</v>
      </c>
      <c r="X129" s="4">
        <f t="shared" si="127"/>
        <v>114.74326547545854</v>
      </c>
      <c r="Y129" s="4">
        <f t="shared" si="128"/>
        <v>118.96290784755132</v>
      </c>
      <c r="Z129" s="4">
        <f t="shared" si="129"/>
        <v>126.03346197539032</v>
      </c>
      <c r="AA129" s="4">
        <f t="shared" si="130"/>
        <v>133.33022738114067</v>
      </c>
      <c r="AB129" s="4">
        <f t="shared" si="131"/>
        <v>134.12132411410673</v>
      </c>
      <c r="AC129" s="4">
        <f t="shared" si="132"/>
        <v>131.7757863924474</v>
      </c>
      <c r="AD129" s="4">
        <f t="shared" si="133"/>
        <v>134.22940185452913</v>
      </c>
      <c r="AE129" s="4">
        <f t="shared" si="134"/>
        <v>121.32116705098966</v>
      </c>
      <c r="AF129" s="4">
        <f t="shared" si="135"/>
        <v>109.83119856375882</v>
      </c>
      <c r="AG129" s="4">
        <f t="shared" si="136"/>
        <v>103.97783245025978</v>
      </c>
      <c r="AH129" s="4">
        <f t="shared" si="137"/>
        <v>102.02892383506352</v>
      </c>
      <c r="AJ129" s="4">
        <f t="shared" si="138"/>
        <v>-0.3637214085235172</v>
      </c>
      <c r="AK129" s="4">
        <f t="shared" si="139"/>
        <v>0.18320630823701833</v>
      </c>
      <c r="AL129" s="4">
        <f t="shared" si="140"/>
        <v>0.34841576134897423</v>
      </c>
      <c r="AM129" s="4">
        <f t="shared" si="141"/>
        <v>4.501440480528629E-2</v>
      </c>
      <c r="AN129" s="4">
        <f t="shared" si="142"/>
        <v>1.0715345245414625</v>
      </c>
      <c r="AO129" s="4">
        <f t="shared" si="143"/>
        <v>0.92609215244867471</v>
      </c>
      <c r="AP129" s="4">
        <f t="shared" si="144"/>
        <v>1.5465380246096743</v>
      </c>
      <c r="AQ129" s="4">
        <f t="shared" si="145"/>
        <v>3.9772618859331033E-2</v>
      </c>
      <c r="AR129" s="4">
        <f t="shared" si="146"/>
        <v>-3.032411410671898E-2</v>
      </c>
      <c r="AS129" s="4">
        <f t="shared" si="147"/>
        <v>-1.5397863924474109</v>
      </c>
      <c r="AT129" s="4">
        <f t="shared" si="148"/>
        <v>0.28959814547087603</v>
      </c>
      <c r="AU129" s="4">
        <f t="shared" si="149"/>
        <v>1.2158329490103483</v>
      </c>
      <c r="AV129" s="4">
        <f t="shared" si="150"/>
        <v>0.40950143624118596</v>
      </c>
      <c r="AW129" s="4">
        <f t="shared" si="151"/>
        <v>-0.90373245025978122</v>
      </c>
      <c r="AX129" s="4">
        <f t="shared" si="152"/>
        <v>6.3676164936481428E-2</v>
      </c>
      <c r="AZ129" s="2">
        <f t="shared" si="153"/>
        <v>64.067421408522947</v>
      </c>
      <c r="BA129" s="2">
        <f t="shared" si="154"/>
        <v>76.738646361339406</v>
      </c>
      <c r="BB129" s="2">
        <f t="shared" si="155"/>
        <v>88.260534053469172</v>
      </c>
      <c r="BC129" s="2">
        <f t="shared" si="156"/>
        <v>99.140103406439664</v>
      </c>
      <c r="BD129" s="2">
        <f t="shared" si="157"/>
        <v>107.68734480415156</v>
      </c>
      <c r="BE129" s="2">
        <f t="shared" si="158"/>
        <v>114.83220764015638</v>
      </c>
      <c r="BF129" s="2">
        <f t="shared" si="159"/>
        <v>120.25791141381762</v>
      </c>
      <c r="BG129" s="2">
        <f t="shared" si="160"/>
        <v>123.01412078374759</v>
      </c>
      <c r="BH129" s="2">
        <f t="shared" si="161"/>
        <v>122.20838033661596</v>
      </c>
      <c r="BI129" s="2">
        <f t="shared" si="162"/>
        <v>121.11661774592514</v>
      </c>
      <c r="BJ129" s="2">
        <f t="shared" si="163"/>
        <v>130.21090166760524</v>
      </c>
      <c r="BK129" s="2">
        <f t="shared" si="164"/>
        <v>119.12713284702826</v>
      </c>
      <c r="BL129" s="2">
        <f t="shared" si="165"/>
        <v>109.20913995280323</v>
      </c>
      <c r="BM129" s="2">
        <f t="shared" si="166"/>
        <v>103.31745819290859</v>
      </c>
      <c r="BN129" s="2">
        <f t="shared" si="167"/>
        <v>101.96158894169761</v>
      </c>
      <c r="BP129" s="2" t="str">
        <f t="shared" si="168"/>
        <v/>
      </c>
      <c r="BQ129" s="2" t="str">
        <f t="shared" si="169"/>
        <v/>
      </c>
      <c r="BR129" s="2" t="str">
        <f t="shared" si="170"/>
        <v/>
      </c>
      <c r="BS129" s="2" t="str">
        <f t="shared" si="171"/>
        <v/>
      </c>
      <c r="BT129" s="2" t="str">
        <f t="shared" si="172"/>
        <v/>
      </c>
      <c r="BU129" s="2" t="str">
        <f t="shared" si="173"/>
        <v/>
      </c>
      <c r="BV129" s="2" t="str">
        <f t="shared" si="174"/>
        <v/>
      </c>
      <c r="BW129" s="2" t="str">
        <f t="shared" si="175"/>
        <v/>
      </c>
      <c r="BX129" s="2" t="str">
        <f t="shared" si="176"/>
        <v/>
      </c>
      <c r="BY129" s="2" t="str">
        <f t="shared" si="177"/>
        <v/>
      </c>
      <c r="BZ129" s="2" t="str">
        <f t="shared" si="178"/>
        <v/>
      </c>
      <c r="CA129" s="2" t="str">
        <f t="shared" si="179"/>
        <v/>
      </c>
      <c r="CB129" s="2" t="str">
        <f t="shared" si="180"/>
        <v/>
      </c>
      <c r="CC129" s="2" t="str">
        <f t="shared" si="181"/>
        <v/>
      </c>
      <c r="CD129" s="2" t="str">
        <f t="shared" si="182"/>
        <v/>
      </c>
      <c r="CF129" s="2" t="str">
        <f t="shared" si="183"/>
        <v/>
      </c>
      <c r="CG129" s="2" t="str">
        <f t="shared" si="184"/>
        <v/>
      </c>
      <c r="CH129" s="2" t="str">
        <f t="shared" si="185"/>
        <v/>
      </c>
      <c r="CI129" s="2" t="str">
        <f t="shared" si="186"/>
        <v/>
      </c>
      <c r="CJ129" s="2" t="str">
        <f t="shared" si="187"/>
        <v/>
      </c>
      <c r="CK129" s="2" t="str">
        <f t="shared" si="188"/>
        <v/>
      </c>
      <c r="CL129" s="2" t="str">
        <f t="shared" si="189"/>
        <v/>
      </c>
      <c r="CM129" s="2" t="str">
        <f t="shared" si="190"/>
        <v/>
      </c>
      <c r="CN129" s="2" t="str">
        <f t="shared" si="191"/>
        <v/>
      </c>
      <c r="CO129" s="2" t="str">
        <f t="shared" si="192"/>
        <v/>
      </c>
      <c r="CP129" s="2" t="str">
        <f t="shared" si="193"/>
        <v/>
      </c>
      <c r="CQ129" s="2" t="str">
        <f t="shared" si="194"/>
        <v/>
      </c>
      <c r="CR129" s="2" t="str">
        <f t="shared" si="195"/>
        <v/>
      </c>
      <c r="CS129" s="2" t="str">
        <f t="shared" si="196"/>
        <v/>
      </c>
      <c r="CT129" s="2" t="str">
        <f t="shared" si="197"/>
        <v/>
      </c>
      <c r="CV129" s="2">
        <f t="shared" si="198"/>
        <v>65.927976662298349</v>
      </c>
      <c r="CW129" s="2">
        <f t="shared" si="199"/>
        <v>77.998350008229821</v>
      </c>
      <c r="CX129" s="2">
        <f t="shared" si="200"/>
        <v>88.899854157910198</v>
      </c>
      <c r="CY129" s="2">
        <f t="shared" si="201"/>
        <v>100.00011503970994</v>
      </c>
      <c r="CZ129" s="2">
        <f t="shared" si="202"/>
        <v>108.15146583080109</v>
      </c>
      <c r="DA129" s="2">
        <f t="shared" si="203"/>
        <v>115.58097529350832</v>
      </c>
      <c r="DB129" s="2">
        <f t="shared" si="204"/>
        <v>121.29090521408844</v>
      </c>
      <c r="DC129" s="2">
        <f t="shared" si="205"/>
        <v>123.16626061056374</v>
      </c>
      <c r="DD129" s="2">
        <f t="shared" si="206"/>
        <v>121.87143001409785</v>
      </c>
      <c r="DE129" s="2">
        <f t="shared" si="207"/>
        <v>121.66355150414455</v>
      </c>
      <c r="DF129" s="2">
        <f t="shared" si="208"/>
        <v>134.26926887761911</v>
      </c>
      <c r="DG129" s="2">
        <f t="shared" si="209"/>
        <v>120.68781095657108</v>
      </c>
      <c r="DH129" s="2">
        <f t="shared" si="210"/>
        <v>109.75737097784005</v>
      </c>
      <c r="DI129" s="2">
        <f t="shared" si="211"/>
        <v>105.7463366134261</v>
      </c>
      <c r="DJ129" s="2">
        <f t="shared" si="212"/>
        <v>102.0325993411202</v>
      </c>
      <c r="DL129" s="2">
        <f t="shared" si="213"/>
        <v>63.507226757777651</v>
      </c>
      <c r="DM129" s="2">
        <f t="shared" si="214"/>
        <v>75.93556843786763</v>
      </c>
      <c r="DN129" s="2">
        <f t="shared" si="215"/>
        <v>87.979327047096589</v>
      </c>
      <c r="DO129" s="2">
        <f t="shared" si="216"/>
        <v>98.859601707006505</v>
      </c>
      <c r="DP129" s="2">
        <f t="shared" si="217"/>
        <v>107.54087338015259</v>
      </c>
      <c r="DQ129" s="2">
        <f t="shared" si="218"/>
        <v>114.57108211682393</v>
      </c>
      <c r="DR129" s="2">
        <f t="shared" si="219"/>
        <v>119.89710902381752</v>
      </c>
      <c r="DS129" s="2">
        <f t="shared" si="220"/>
        <v>122.96605808780038</v>
      </c>
      <c r="DT129" s="2">
        <f t="shared" si="221"/>
        <v>122.31226715617272</v>
      </c>
      <c r="DU129" s="2">
        <f t="shared" si="222"/>
        <v>120.95701649002558</v>
      </c>
      <c r="DV129" s="2">
        <f t="shared" si="223"/>
        <v>128.94995276430575</v>
      </c>
      <c r="DW129" s="2">
        <f t="shared" si="224"/>
        <v>118.59388525326605</v>
      </c>
      <c r="DX129" s="2">
        <f t="shared" si="225"/>
        <v>109.00195162448216</v>
      </c>
      <c r="DY129" s="2">
        <f t="shared" si="226"/>
        <v>102.45002507870215</v>
      </c>
      <c r="DZ129" s="2">
        <f t="shared" si="227"/>
        <v>101.93142011031945</v>
      </c>
      <c r="EB129" s="2">
        <f t="shared" si="228"/>
        <v>0.76858631711638337</v>
      </c>
      <c r="EC129" s="2">
        <f t="shared" si="229"/>
        <v>0.61068203487450745</v>
      </c>
      <c r="ED129" s="2">
        <f t="shared" si="230"/>
        <v>0.69451523690155759</v>
      </c>
      <c r="EE129" s="2">
        <f t="shared" si="231"/>
        <v>0.75405662398679141</v>
      </c>
      <c r="EF129" s="2">
        <f t="shared" si="232"/>
        <v>0.76011589425416948</v>
      </c>
      <c r="EG129" s="2">
        <f t="shared" si="233"/>
        <v>0.74143253032982559</v>
      </c>
      <c r="EH129" s="2">
        <f t="shared" si="234"/>
        <v>0.74113690902686991</v>
      </c>
      <c r="EI129" s="2">
        <f t="shared" si="235"/>
        <v>0.75992961884888677</v>
      </c>
      <c r="EJ129" s="2">
        <f t="shared" si="236"/>
        <v>0.76434195388393589</v>
      </c>
      <c r="EK129" s="2">
        <f t="shared" si="237"/>
        <v>0.77410708215418655</v>
      </c>
      <c r="EL129" s="2">
        <f t="shared" si="238"/>
        <v>0.76294905652560374</v>
      </c>
      <c r="EM129" s="2">
        <f t="shared" si="239"/>
        <v>0.74533595298030353</v>
      </c>
      <c r="EN129" s="2">
        <f t="shared" si="240"/>
        <v>0.72573071182238347</v>
      </c>
      <c r="EO129" s="2">
        <f t="shared" si="241"/>
        <v>0.73684735041917371</v>
      </c>
      <c r="EP129" s="2">
        <f t="shared" si="242"/>
        <v>0.7018278243529984</v>
      </c>
    </row>
    <row r="130" spans="2:146" x14ac:dyDescent="0.25">
      <c r="B130" s="2">
        <v>108</v>
      </c>
      <c r="C130" s="49">
        <v>63.203699999999998</v>
      </c>
      <c r="D130" s="49">
        <v>77.759299999999996</v>
      </c>
      <c r="E130" s="49">
        <v>89.333299999999994</v>
      </c>
      <c r="F130" s="49">
        <v>106.96299999999999</v>
      </c>
      <c r="G130" s="49">
        <v>117.4074</v>
      </c>
      <c r="H130" s="49">
        <v>122.01900000000001</v>
      </c>
      <c r="I130" s="49">
        <v>129.30000000000001</v>
      </c>
      <c r="J130" s="49">
        <v>137.148</v>
      </c>
      <c r="K130" s="49">
        <v>136.49100000000001</v>
      </c>
      <c r="L130" s="49">
        <v>133.673</v>
      </c>
      <c r="M130" s="49">
        <v>136.03700000000001</v>
      </c>
      <c r="N130" s="49">
        <v>123.315</v>
      </c>
      <c r="O130" s="49">
        <v>110.2778</v>
      </c>
      <c r="P130" s="49">
        <v>103.8519</v>
      </c>
      <c r="Q130" s="49">
        <v>101.3704</v>
      </c>
      <c r="T130" s="4">
        <f t="shared" si="123"/>
        <v>64.027933904374677</v>
      </c>
      <c r="U130" s="4">
        <f t="shared" si="124"/>
        <v>76.816857981676776</v>
      </c>
      <c r="V130" s="4">
        <f t="shared" si="125"/>
        <v>89.006786060339039</v>
      </c>
      <c r="W130" s="4">
        <f t="shared" si="126"/>
        <v>106.86852630591301</v>
      </c>
      <c r="X130" s="4">
        <f t="shared" si="127"/>
        <v>118.0043808352471</v>
      </c>
      <c r="Y130" s="4">
        <f t="shared" si="128"/>
        <v>121.53291166497262</v>
      </c>
      <c r="Z130" s="4">
        <f t="shared" si="129"/>
        <v>129.25403102371419</v>
      </c>
      <c r="AA130" s="4">
        <f t="shared" si="130"/>
        <v>137.38624962537224</v>
      </c>
      <c r="AB130" s="4">
        <f t="shared" si="131"/>
        <v>138.07898822236245</v>
      </c>
      <c r="AC130" s="4">
        <f t="shared" si="132"/>
        <v>134.33043583777257</v>
      </c>
      <c r="AD130" s="4">
        <f t="shared" si="133"/>
        <v>135.98289736344924</v>
      </c>
      <c r="AE130" s="4">
        <f t="shared" si="134"/>
        <v>122.43806548052582</v>
      </c>
      <c r="AF130" s="4">
        <f t="shared" si="135"/>
        <v>110.20068833378504</v>
      </c>
      <c r="AG130" s="4">
        <f t="shared" si="136"/>
        <v>104.09523505970724</v>
      </c>
      <c r="AH130" s="4">
        <f t="shared" si="137"/>
        <v>101.99614185566566</v>
      </c>
      <c r="AJ130" s="4">
        <f t="shared" si="138"/>
        <v>-0.82423390437467958</v>
      </c>
      <c r="AK130" s="4">
        <f t="shared" si="139"/>
        <v>0.94244201832322005</v>
      </c>
      <c r="AL130" s="4">
        <f t="shared" si="140"/>
        <v>0.32651393966095554</v>
      </c>
      <c r="AM130" s="4">
        <f t="shared" si="141"/>
        <v>9.4473694086985915E-2</v>
      </c>
      <c r="AN130" s="4">
        <f t="shared" si="142"/>
        <v>-0.5969808352471091</v>
      </c>
      <c r="AO130" s="4">
        <f t="shared" si="143"/>
        <v>0.48608833502738946</v>
      </c>
      <c r="AP130" s="4">
        <f t="shared" si="144"/>
        <v>4.5968976285820418E-2</v>
      </c>
      <c r="AQ130" s="4">
        <f t="shared" si="145"/>
        <v>-0.23824962537224792</v>
      </c>
      <c r="AR130" s="4">
        <f t="shared" si="146"/>
        <v>-1.5879882223624406</v>
      </c>
      <c r="AS130" s="4">
        <f t="shared" si="147"/>
        <v>-0.65743583777256731</v>
      </c>
      <c r="AT130" s="4">
        <f t="shared" si="148"/>
        <v>5.4102636550766192E-2</v>
      </c>
      <c r="AU130" s="4">
        <f t="shared" si="149"/>
        <v>0.876934519474176</v>
      </c>
      <c r="AV130" s="4">
        <f t="shared" si="150"/>
        <v>7.7111666214960906E-2</v>
      </c>
      <c r="AW130" s="4">
        <f t="shared" si="151"/>
        <v>-0.24333505970723479</v>
      </c>
      <c r="AX130" s="4">
        <f t="shared" si="152"/>
        <v>-0.62574185566565177</v>
      </c>
      <c r="AZ130" s="2">
        <f t="shared" si="153"/>
        <v>64.027933904374621</v>
      </c>
      <c r="BA130" s="2">
        <f t="shared" si="154"/>
        <v>76.668377690410423</v>
      </c>
      <c r="BB130" s="2">
        <f t="shared" si="155"/>
        <v>88.191268801231317</v>
      </c>
      <c r="BC130" s="2">
        <f t="shared" si="156"/>
        <v>99.043402298894065</v>
      </c>
      <c r="BD130" s="2">
        <f t="shared" si="157"/>
        <v>107.60654505348266</v>
      </c>
      <c r="BE130" s="2">
        <f t="shared" si="158"/>
        <v>114.7470931633887</v>
      </c>
      <c r="BF130" s="2">
        <f t="shared" si="159"/>
        <v>120.13804782824951</v>
      </c>
      <c r="BG130" s="2">
        <f t="shared" si="160"/>
        <v>122.9224334099523</v>
      </c>
      <c r="BH130" s="2">
        <f t="shared" si="161"/>
        <v>122.13781894336199</v>
      </c>
      <c r="BI130" s="2">
        <f t="shared" si="162"/>
        <v>121.02848161910111</v>
      </c>
      <c r="BJ130" s="2">
        <f t="shared" si="163"/>
        <v>130.01859629615348</v>
      </c>
      <c r="BK130" s="2">
        <f t="shared" si="164"/>
        <v>119.01922655106372</v>
      </c>
      <c r="BL130" s="2">
        <f t="shared" si="165"/>
        <v>109.12867176625734</v>
      </c>
      <c r="BM130" s="2">
        <f t="shared" si="166"/>
        <v>103.24711082611242</v>
      </c>
      <c r="BN130" s="2">
        <f t="shared" si="167"/>
        <v>101.89155939033806</v>
      </c>
      <c r="BP130" s="2" t="str">
        <f t="shared" si="168"/>
        <v/>
      </c>
      <c r="BQ130" s="2" t="str">
        <f t="shared" si="169"/>
        <v/>
      </c>
      <c r="BR130" s="2" t="str">
        <f t="shared" si="170"/>
        <v/>
      </c>
      <c r="BS130" s="2" t="str">
        <f t="shared" si="171"/>
        <v/>
      </c>
      <c r="BT130" s="2" t="str">
        <f t="shared" si="172"/>
        <v/>
      </c>
      <c r="BU130" s="2" t="str">
        <f t="shared" si="173"/>
        <v/>
      </c>
      <c r="BV130" s="2" t="str">
        <f t="shared" si="174"/>
        <v/>
      </c>
      <c r="BW130" s="2" t="str">
        <f t="shared" si="175"/>
        <v/>
      </c>
      <c r="BX130" s="2" t="str">
        <f t="shared" si="176"/>
        <v/>
      </c>
      <c r="BY130" s="2" t="str">
        <f t="shared" si="177"/>
        <v/>
      </c>
      <c r="BZ130" s="2" t="str">
        <f t="shared" si="178"/>
        <v/>
      </c>
      <c r="CA130" s="2" t="str">
        <f t="shared" si="179"/>
        <v/>
      </c>
      <c r="CB130" s="2" t="str">
        <f t="shared" si="180"/>
        <v/>
      </c>
      <c r="CC130" s="2" t="str">
        <f t="shared" si="181"/>
        <v/>
      </c>
      <c r="CD130" s="2" t="str">
        <f t="shared" si="182"/>
        <v/>
      </c>
      <c r="CF130" s="2" t="str">
        <f t="shared" si="183"/>
        <v/>
      </c>
      <c r="CG130" s="2" t="str">
        <f t="shared" si="184"/>
        <v/>
      </c>
      <c r="CH130" s="2" t="str">
        <f t="shared" si="185"/>
        <v/>
      </c>
      <c r="CI130" s="2" t="str">
        <f t="shared" si="186"/>
        <v/>
      </c>
      <c r="CJ130" s="2" t="str">
        <f t="shared" si="187"/>
        <v/>
      </c>
      <c r="CK130" s="2" t="str">
        <f t="shared" si="188"/>
        <v/>
      </c>
      <c r="CL130" s="2" t="str">
        <f t="shared" si="189"/>
        <v/>
      </c>
      <c r="CM130" s="2" t="str">
        <f t="shared" si="190"/>
        <v/>
      </c>
      <c r="CN130" s="2" t="str">
        <f t="shared" si="191"/>
        <v/>
      </c>
      <c r="CO130" s="2" t="str">
        <f t="shared" si="192"/>
        <v/>
      </c>
      <c r="CP130" s="2" t="str">
        <f t="shared" si="193"/>
        <v/>
      </c>
      <c r="CQ130" s="2" t="str">
        <f t="shared" si="194"/>
        <v/>
      </c>
      <c r="CR130" s="2" t="str">
        <f t="shared" si="195"/>
        <v/>
      </c>
      <c r="CS130" s="2" t="str">
        <f t="shared" si="196"/>
        <v/>
      </c>
      <c r="CT130" s="2" t="str">
        <f t="shared" si="197"/>
        <v/>
      </c>
      <c r="CV130" s="2">
        <f t="shared" si="198"/>
        <v>65.923542717169695</v>
      </c>
      <c r="CW130" s="2">
        <f t="shared" si="199"/>
        <v>77.970919280837052</v>
      </c>
      <c r="CX130" s="2">
        <f t="shared" si="200"/>
        <v>88.864854859306277</v>
      </c>
      <c r="CY130" s="2">
        <f t="shared" si="201"/>
        <v>99.963101026243095</v>
      </c>
      <c r="CZ130" s="2">
        <f t="shared" si="202"/>
        <v>108.12208517420579</v>
      </c>
      <c r="DA130" s="2">
        <f t="shared" si="203"/>
        <v>115.56135106353594</v>
      </c>
      <c r="DB130" s="2">
        <f t="shared" si="204"/>
        <v>121.26553301104977</v>
      </c>
      <c r="DC130" s="2">
        <f t="shared" si="205"/>
        <v>123.13241637140257</v>
      </c>
      <c r="DD130" s="2">
        <f t="shared" si="206"/>
        <v>121.80578434354433</v>
      </c>
      <c r="DE130" s="2">
        <f t="shared" si="207"/>
        <v>121.56788662258236</v>
      </c>
      <c r="DF130" s="2">
        <f t="shared" si="208"/>
        <v>134.29385519484853</v>
      </c>
      <c r="DG130" s="2">
        <f t="shared" si="209"/>
        <v>120.62849418109563</v>
      </c>
      <c r="DH130" s="2">
        <f t="shared" si="210"/>
        <v>109.63384428584364</v>
      </c>
      <c r="DI130" s="2">
        <f t="shared" si="211"/>
        <v>105.63688134933184</v>
      </c>
      <c r="DJ130" s="2">
        <f t="shared" si="212"/>
        <v>101.88017430436521</v>
      </c>
      <c r="DL130" s="2">
        <f t="shared" si="213"/>
        <v>63.507404695362197</v>
      </c>
      <c r="DM130" s="2">
        <f t="shared" si="214"/>
        <v>75.911055120425985</v>
      </c>
      <c r="DN130" s="2">
        <f t="shared" si="215"/>
        <v>87.921059145036111</v>
      </c>
      <c r="DO130" s="2">
        <f t="shared" si="216"/>
        <v>98.769827079368909</v>
      </c>
      <c r="DP130" s="2">
        <f t="shared" si="217"/>
        <v>107.4581620599462</v>
      </c>
      <c r="DQ130" s="2">
        <f t="shared" si="218"/>
        <v>114.48811435420703</v>
      </c>
      <c r="DR130" s="2">
        <f t="shared" si="219"/>
        <v>119.7788923180141</v>
      </c>
      <c r="DS130" s="2">
        <f t="shared" si="220"/>
        <v>122.8619342608394</v>
      </c>
      <c r="DT130" s="2">
        <f t="shared" si="221"/>
        <v>122.23118261365798</v>
      </c>
      <c r="DU130" s="2">
        <f t="shared" si="222"/>
        <v>120.88492720695562</v>
      </c>
      <c r="DV130" s="2">
        <f t="shared" si="223"/>
        <v>128.80713772348619</v>
      </c>
      <c r="DW130" s="2">
        <f t="shared" si="224"/>
        <v>118.51775783931174</v>
      </c>
      <c r="DX130" s="2">
        <f t="shared" si="225"/>
        <v>108.95455467836673</v>
      </c>
      <c r="DY130" s="2">
        <f t="shared" si="226"/>
        <v>102.46874023120375</v>
      </c>
      <c r="DZ130" s="2">
        <f t="shared" si="227"/>
        <v>101.89597075384968</v>
      </c>
      <c r="EB130" s="2">
        <f t="shared" si="228"/>
        <v>0.78456147607700566</v>
      </c>
      <c r="EC130" s="2">
        <f t="shared" si="229"/>
        <v>0.63234344063090508</v>
      </c>
      <c r="ED130" s="2">
        <f t="shared" si="230"/>
        <v>0.71369900063155489</v>
      </c>
      <c r="EE130" s="2">
        <f t="shared" si="231"/>
        <v>0.77073561335869634</v>
      </c>
      <c r="EF130" s="2">
        <f t="shared" si="232"/>
        <v>0.77650575744462202</v>
      </c>
      <c r="EG130" s="2">
        <f t="shared" si="233"/>
        <v>0.75869367220619299</v>
      </c>
      <c r="EH130" s="2">
        <f t="shared" si="234"/>
        <v>0.75841135526700099</v>
      </c>
      <c r="EI130" s="2">
        <f t="shared" si="235"/>
        <v>0.77632846406394385</v>
      </c>
      <c r="EJ130" s="2">
        <f t="shared" si="236"/>
        <v>0.78052644579150177</v>
      </c>
      <c r="EK130" s="2">
        <f t="shared" si="237"/>
        <v>0.78980535466554946</v>
      </c>
      <c r="EL130" s="2">
        <f t="shared" si="238"/>
        <v>0.77920157562505543</v>
      </c>
      <c r="EM130" s="2">
        <f t="shared" si="239"/>
        <v>0.76242001342139776</v>
      </c>
      <c r="EN130" s="2">
        <f t="shared" si="240"/>
        <v>0.74367768036766646</v>
      </c>
      <c r="EO130" s="2">
        <f t="shared" si="241"/>
        <v>0.75431315529007292</v>
      </c>
      <c r="EP130" s="2">
        <f t="shared" si="242"/>
        <v>0.72073702283788876</v>
      </c>
    </row>
    <row r="131" spans="2:146" x14ac:dyDescent="0.25">
      <c r="B131" s="2">
        <v>109</v>
      </c>
      <c r="C131" s="49">
        <v>62.963000000000001</v>
      </c>
      <c r="D131" s="49">
        <v>76.518500000000003</v>
      </c>
      <c r="E131" s="49">
        <v>89.555599999999998</v>
      </c>
      <c r="F131" s="49">
        <v>109.38890000000001</v>
      </c>
      <c r="G131" s="49">
        <v>121.0556</v>
      </c>
      <c r="H131" s="49">
        <v>124.96299999999999</v>
      </c>
      <c r="I131" s="49">
        <v>132.06</v>
      </c>
      <c r="J131" s="49">
        <v>140.07400000000001</v>
      </c>
      <c r="K131" s="49">
        <v>140.50899999999999</v>
      </c>
      <c r="L131" s="49">
        <v>135.85499999999999</v>
      </c>
      <c r="M131" s="49">
        <v>137.44399999999999</v>
      </c>
      <c r="N131" s="49">
        <v>123.72199999999999</v>
      </c>
      <c r="O131" s="49">
        <v>109.68519999999999</v>
      </c>
      <c r="P131" s="49">
        <v>104.18519999999999</v>
      </c>
      <c r="Q131" s="49">
        <v>101.1481</v>
      </c>
      <c r="T131" s="4">
        <f t="shared" si="123"/>
        <v>63.990560206579566</v>
      </c>
      <c r="U131" s="4">
        <f t="shared" si="124"/>
        <v>76.819208099630089</v>
      </c>
      <c r="V131" s="4">
        <f t="shared" si="125"/>
        <v>89.597554534695576</v>
      </c>
      <c r="W131" s="4">
        <f t="shared" si="126"/>
        <v>109.40279143418869</v>
      </c>
      <c r="X131" s="4">
        <f t="shared" si="127"/>
        <v>121.4887567955461</v>
      </c>
      <c r="Y131" s="4">
        <f t="shared" si="128"/>
        <v>124.81804591169788</v>
      </c>
      <c r="Z131" s="4">
        <f t="shared" si="129"/>
        <v>133.1753244890883</v>
      </c>
      <c r="AA131" s="4">
        <f t="shared" si="130"/>
        <v>141.37483545632753</v>
      </c>
      <c r="AB131" s="4">
        <f t="shared" si="131"/>
        <v>141.54204480397743</v>
      </c>
      <c r="AC131" s="4">
        <f t="shared" si="132"/>
        <v>136.20907259958798</v>
      </c>
      <c r="AD131" s="4">
        <f t="shared" si="133"/>
        <v>137.79787820253628</v>
      </c>
      <c r="AE131" s="4">
        <f t="shared" si="134"/>
        <v>123.79115859393944</v>
      </c>
      <c r="AF131" s="4">
        <f t="shared" si="135"/>
        <v>110.73612114366027</v>
      </c>
      <c r="AG131" s="4">
        <f t="shared" si="136"/>
        <v>104.18145746224961</v>
      </c>
      <c r="AH131" s="4">
        <f t="shared" si="137"/>
        <v>101.97692722567049</v>
      </c>
      <c r="AJ131" s="4">
        <f t="shared" si="138"/>
        <v>-1.0275602065795653</v>
      </c>
      <c r="AK131" s="4">
        <f t="shared" si="139"/>
        <v>-0.30070809963008571</v>
      </c>
      <c r="AL131" s="4">
        <f t="shared" si="140"/>
        <v>-4.1954534695577195E-2</v>
      </c>
      <c r="AM131" s="4">
        <f t="shared" si="141"/>
        <v>-1.3891434188678886E-2</v>
      </c>
      <c r="AN131" s="4">
        <f t="shared" si="142"/>
        <v>-0.43315679554609687</v>
      </c>
      <c r="AO131" s="4">
        <f t="shared" si="143"/>
        <v>0.14495408830211431</v>
      </c>
      <c r="AP131" s="4">
        <f t="shared" si="144"/>
        <v>-1.1153244890882945</v>
      </c>
      <c r="AQ131" s="4">
        <f t="shared" si="145"/>
        <v>-1.3008354563275191</v>
      </c>
      <c r="AR131" s="4">
        <f t="shared" si="146"/>
        <v>-1.0330448039774467</v>
      </c>
      <c r="AS131" s="4">
        <f t="shared" si="147"/>
        <v>-0.35407259958799386</v>
      </c>
      <c r="AT131" s="4">
        <f t="shared" si="148"/>
        <v>-0.35387820253629343</v>
      </c>
      <c r="AU131" s="4">
        <f t="shared" si="149"/>
        <v>-6.9158593939448565E-2</v>
      </c>
      <c r="AV131" s="4">
        <f t="shared" si="150"/>
        <v>-1.0509211436602754</v>
      </c>
      <c r="AW131" s="4">
        <f t="shared" si="151"/>
        <v>3.7425377503836899E-3</v>
      </c>
      <c r="AX131" s="4">
        <f t="shared" si="152"/>
        <v>-0.82882722567049427</v>
      </c>
      <c r="AZ131" s="2">
        <f t="shared" si="153"/>
        <v>63.990560206579559</v>
      </c>
      <c r="BA131" s="2">
        <f t="shared" si="154"/>
        <v>76.599307800199753</v>
      </c>
      <c r="BB131" s="2">
        <f t="shared" si="155"/>
        <v>88.12182649097241</v>
      </c>
      <c r="BC131" s="2">
        <f t="shared" si="156"/>
        <v>98.945951747090874</v>
      </c>
      <c r="BD131" s="2">
        <f t="shared" si="157"/>
        <v>107.52458063312712</v>
      </c>
      <c r="BE131" s="2">
        <f t="shared" si="158"/>
        <v>114.66070442766092</v>
      </c>
      <c r="BF131" s="2">
        <f t="shared" si="159"/>
        <v>120.01624428364146</v>
      </c>
      <c r="BG131" s="2">
        <f t="shared" si="160"/>
        <v>122.82871822036074</v>
      </c>
      <c r="BH131" s="2">
        <f t="shared" si="161"/>
        <v>122.06642381315993</v>
      </c>
      <c r="BI131" s="2">
        <f t="shared" si="162"/>
        <v>120.9416235370548</v>
      </c>
      <c r="BJ131" s="2">
        <f t="shared" si="163"/>
        <v>129.8254540438254</v>
      </c>
      <c r="BK131" s="2">
        <f t="shared" si="164"/>
        <v>118.91246022435423</v>
      </c>
      <c r="BL131" s="2">
        <f t="shared" si="165"/>
        <v>109.05141107966173</v>
      </c>
      <c r="BM131" s="2">
        <f t="shared" si="166"/>
        <v>103.18366937827489</v>
      </c>
      <c r="BN131" s="2">
        <f t="shared" si="167"/>
        <v>101.82585369028834</v>
      </c>
      <c r="BP131" s="2" t="str">
        <f t="shared" si="168"/>
        <v/>
      </c>
      <c r="BQ131" s="2" t="str">
        <f t="shared" si="169"/>
        <v/>
      </c>
      <c r="BR131" s="2" t="str">
        <f t="shared" si="170"/>
        <v/>
      </c>
      <c r="BS131" s="2" t="str">
        <f t="shared" si="171"/>
        <v/>
      </c>
      <c r="BT131" s="2" t="str">
        <f t="shared" si="172"/>
        <v/>
      </c>
      <c r="BU131" s="2" t="str">
        <f t="shared" si="173"/>
        <v/>
      </c>
      <c r="BV131" s="2" t="str">
        <f t="shared" si="174"/>
        <v/>
      </c>
      <c r="BW131" s="2" t="str">
        <f t="shared" si="175"/>
        <v/>
      </c>
      <c r="BX131" s="2" t="str">
        <f t="shared" si="176"/>
        <v/>
      </c>
      <c r="BY131" s="2" t="str">
        <f t="shared" si="177"/>
        <v/>
      </c>
      <c r="BZ131" s="2" t="str">
        <f t="shared" si="178"/>
        <v/>
      </c>
      <c r="CA131" s="2" t="str">
        <f t="shared" si="179"/>
        <v/>
      </c>
      <c r="CB131" s="2" t="str">
        <f t="shared" si="180"/>
        <v/>
      </c>
      <c r="CC131" s="2" t="str">
        <f t="shared" si="181"/>
        <v/>
      </c>
      <c r="CD131" s="2" t="str">
        <f t="shared" si="182"/>
        <v/>
      </c>
      <c r="CF131" s="2" t="str">
        <f t="shared" si="183"/>
        <v/>
      </c>
      <c r="CG131" s="2" t="str">
        <f t="shared" si="184"/>
        <v/>
      </c>
      <c r="CH131" s="2" t="str">
        <f t="shared" si="185"/>
        <v/>
      </c>
      <c r="CI131" s="2" t="str">
        <f t="shared" si="186"/>
        <v/>
      </c>
      <c r="CJ131" s="2" t="str">
        <f t="shared" si="187"/>
        <v/>
      </c>
      <c r="CK131" s="2" t="str">
        <f t="shared" si="188"/>
        <v/>
      </c>
      <c r="CL131" s="2" t="str">
        <f t="shared" si="189"/>
        <v/>
      </c>
      <c r="CM131" s="2" t="str">
        <f t="shared" si="190"/>
        <v/>
      </c>
      <c r="CN131" s="2" t="str">
        <f t="shared" si="191"/>
        <v/>
      </c>
      <c r="CO131" s="2" t="str">
        <f t="shared" si="192"/>
        <v/>
      </c>
      <c r="CP131" s="2" t="str">
        <f t="shared" si="193"/>
        <v/>
      </c>
      <c r="CQ131" s="2" t="str">
        <f t="shared" si="194"/>
        <v/>
      </c>
      <c r="CR131" s="2" t="str">
        <f t="shared" si="195"/>
        <v/>
      </c>
      <c r="CS131" s="2" t="str">
        <f t="shared" si="196"/>
        <v/>
      </c>
      <c r="CT131" s="2" t="str">
        <f t="shared" si="197"/>
        <v/>
      </c>
      <c r="CV131" s="2">
        <f t="shared" si="198"/>
        <v>65.919108772041042</v>
      </c>
      <c r="CW131" s="2">
        <f t="shared" si="199"/>
        <v>77.943488553444297</v>
      </c>
      <c r="CX131" s="2">
        <f t="shared" si="200"/>
        <v>88.829855560702356</v>
      </c>
      <c r="CY131" s="2">
        <f t="shared" si="201"/>
        <v>99.926087012776236</v>
      </c>
      <c r="CZ131" s="2">
        <f t="shared" si="202"/>
        <v>108.09270451761049</v>
      </c>
      <c r="DA131" s="2">
        <f t="shared" si="203"/>
        <v>115.54172683356356</v>
      </c>
      <c r="DB131" s="2">
        <f t="shared" si="204"/>
        <v>121.2401608080111</v>
      </c>
      <c r="DC131" s="2">
        <f t="shared" si="205"/>
        <v>123.09857213224139</v>
      </c>
      <c r="DD131" s="2">
        <f t="shared" si="206"/>
        <v>121.74013867299082</v>
      </c>
      <c r="DE131" s="2">
        <f t="shared" si="207"/>
        <v>121.47222174102016</v>
      </c>
      <c r="DF131" s="2">
        <f t="shared" si="208"/>
        <v>134.31844151207795</v>
      </c>
      <c r="DG131" s="2">
        <f t="shared" si="209"/>
        <v>120.5691774056202</v>
      </c>
      <c r="DH131" s="2">
        <f t="shared" si="210"/>
        <v>109.51031759384722</v>
      </c>
      <c r="DI131" s="2">
        <f t="shared" si="211"/>
        <v>105.52742608523759</v>
      </c>
      <c r="DJ131" s="2">
        <f t="shared" si="212"/>
        <v>101.72774926761022</v>
      </c>
      <c r="DL131" s="2">
        <f t="shared" si="213"/>
        <v>63.507582632946743</v>
      </c>
      <c r="DM131" s="2">
        <f t="shared" si="214"/>
        <v>75.88654180298434</v>
      </c>
      <c r="DN131" s="2">
        <f t="shared" si="215"/>
        <v>87.862791242975632</v>
      </c>
      <c r="DO131" s="2">
        <f t="shared" si="216"/>
        <v>98.680052451731314</v>
      </c>
      <c r="DP131" s="2">
        <f t="shared" si="217"/>
        <v>107.37545073973985</v>
      </c>
      <c r="DQ131" s="2">
        <f t="shared" si="218"/>
        <v>114.40514659159012</v>
      </c>
      <c r="DR131" s="2">
        <f t="shared" si="219"/>
        <v>119.66067561221068</v>
      </c>
      <c r="DS131" s="2">
        <f t="shared" si="220"/>
        <v>122.75781043387845</v>
      </c>
      <c r="DT131" s="2">
        <f t="shared" si="221"/>
        <v>122.15009807114323</v>
      </c>
      <c r="DU131" s="2">
        <f t="shared" si="222"/>
        <v>120.81283792388567</v>
      </c>
      <c r="DV131" s="2">
        <f t="shared" si="223"/>
        <v>128.66432268266661</v>
      </c>
      <c r="DW131" s="2">
        <f t="shared" si="224"/>
        <v>118.44163042535742</v>
      </c>
      <c r="DX131" s="2">
        <f t="shared" si="225"/>
        <v>108.90715773225131</v>
      </c>
      <c r="DY131" s="2">
        <f t="shared" si="226"/>
        <v>102.48745538370535</v>
      </c>
      <c r="DZ131" s="2">
        <f t="shared" si="227"/>
        <v>101.8605213973799</v>
      </c>
      <c r="EB131" s="2">
        <f t="shared" si="228"/>
        <v>0.7997211948885572</v>
      </c>
      <c r="EC131" s="2">
        <f t="shared" si="229"/>
        <v>0.65348349583865972</v>
      </c>
      <c r="ED131" s="2">
        <f t="shared" si="230"/>
        <v>0.7321426887038015</v>
      </c>
      <c r="EE131" s="2">
        <f t="shared" si="231"/>
        <v>0.78660359537974633</v>
      </c>
      <c r="EF131" s="2">
        <f t="shared" si="232"/>
        <v>0.79208210819050007</v>
      </c>
      <c r="EG131" s="2">
        <f t="shared" si="233"/>
        <v>0.77515196320229085</v>
      </c>
      <c r="EH131" s="2">
        <f t="shared" si="234"/>
        <v>0.77488318828427161</v>
      </c>
      <c r="EI131" s="2">
        <f t="shared" si="235"/>
        <v>0.7919138599703196</v>
      </c>
      <c r="EJ131" s="2">
        <f t="shared" si="236"/>
        <v>0.79589623177219693</v>
      </c>
      <c r="EK131" s="2">
        <f t="shared" si="237"/>
        <v>0.80468793770402813</v>
      </c>
      <c r="EL131" s="2">
        <f t="shared" si="238"/>
        <v>0.79463973146109523</v>
      </c>
      <c r="EM131" s="2">
        <f t="shared" si="239"/>
        <v>0.77869828334476521</v>
      </c>
      <c r="EN131" s="2">
        <f t="shared" si="240"/>
        <v>0.76083728942316109</v>
      </c>
      <c r="EO131" s="2">
        <f t="shared" si="241"/>
        <v>0.77098003141325777</v>
      </c>
      <c r="EP131" s="2">
        <f t="shared" si="242"/>
        <v>0.73889319127670516</v>
      </c>
    </row>
    <row r="132" spans="2:146" x14ac:dyDescent="0.25">
      <c r="B132" s="2">
        <v>110</v>
      </c>
      <c r="C132" s="49">
        <v>63.333300000000001</v>
      </c>
      <c r="D132" s="49">
        <v>77.018500000000003</v>
      </c>
      <c r="E132" s="49">
        <v>90.777799999999999</v>
      </c>
      <c r="F132" s="49">
        <v>110.7222</v>
      </c>
      <c r="G132" s="49">
        <v>124.1481</v>
      </c>
      <c r="H132" s="49">
        <v>127.63</v>
      </c>
      <c r="I132" s="49">
        <v>136.5</v>
      </c>
      <c r="J132" s="49">
        <v>143.24100000000001</v>
      </c>
      <c r="K132" s="49">
        <v>143.05500000000001</v>
      </c>
      <c r="L132" s="49">
        <v>136.982</v>
      </c>
      <c r="M132" s="49">
        <v>137.70400000000001</v>
      </c>
      <c r="N132" s="49">
        <v>124.241</v>
      </c>
      <c r="O132" s="49">
        <v>110.6296</v>
      </c>
      <c r="P132" s="49">
        <v>103.18519999999999</v>
      </c>
      <c r="Q132" s="49">
        <v>101.6481</v>
      </c>
      <c r="T132" s="4">
        <f t="shared" si="123"/>
        <v>63.955285408338248</v>
      </c>
      <c r="U132" s="4">
        <f t="shared" si="124"/>
        <v>76.845519839574322</v>
      </c>
      <c r="V132" s="4">
        <f t="shared" si="125"/>
        <v>90.479049047226312</v>
      </c>
      <c r="W132" s="4">
        <f t="shared" si="126"/>
        <v>111.66354516298466</v>
      </c>
      <c r="X132" s="4">
        <f t="shared" si="127"/>
        <v>124.5327135149718</v>
      </c>
      <c r="Y132" s="4">
        <f t="shared" si="128"/>
        <v>128.42662992267066</v>
      </c>
      <c r="Z132" s="4">
        <f t="shared" si="129"/>
        <v>137.26512649732371</v>
      </c>
      <c r="AA132" s="4">
        <f t="shared" si="130"/>
        <v>144.48148884886893</v>
      </c>
      <c r="AB132" s="4">
        <f t="shared" si="131"/>
        <v>143.71786843590019</v>
      </c>
      <c r="AC132" s="4">
        <f t="shared" si="132"/>
        <v>136.972694717705</v>
      </c>
      <c r="AD132" s="4">
        <f t="shared" si="133"/>
        <v>139.22935315348141</v>
      </c>
      <c r="AE132" s="4">
        <f t="shared" si="134"/>
        <v>125.182467843677</v>
      </c>
      <c r="AF132" s="4">
        <f t="shared" si="135"/>
        <v>111.39154880429815</v>
      </c>
      <c r="AG132" s="4">
        <f t="shared" si="136"/>
        <v>104.20215478580916</v>
      </c>
      <c r="AH132" s="4">
        <f t="shared" si="137"/>
        <v>101.9671690792828</v>
      </c>
      <c r="AJ132" s="4">
        <f t="shared" si="138"/>
        <v>-0.62198540833824723</v>
      </c>
      <c r="AK132" s="4">
        <f t="shared" si="139"/>
        <v>0.17298016042568065</v>
      </c>
      <c r="AL132" s="4">
        <f t="shared" si="140"/>
        <v>0.29875095277368757</v>
      </c>
      <c r="AM132" s="4">
        <f t="shared" si="141"/>
        <v>-0.94134516298466053</v>
      </c>
      <c r="AN132" s="4">
        <f t="shared" si="142"/>
        <v>-0.38461351497180374</v>
      </c>
      <c r="AO132" s="4">
        <f t="shared" si="143"/>
        <v>-0.79662992267066102</v>
      </c>
      <c r="AP132" s="4">
        <f t="shared" si="144"/>
        <v>-0.76512649732370619</v>
      </c>
      <c r="AQ132" s="4">
        <f t="shared" si="145"/>
        <v>-1.240488848868921</v>
      </c>
      <c r="AR132" s="4">
        <f t="shared" si="146"/>
        <v>-0.66286843590017952</v>
      </c>
      <c r="AS132" s="4">
        <f t="shared" si="147"/>
        <v>9.3052822950028258E-3</v>
      </c>
      <c r="AT132" s="4">
        <f t="shared" si="148"/>
        <v>-1.5253531534814044</v>
      </c>
      <c r="AU132" s="4">
        <f t="shared" si="149"/>
        <v>-0.9414678436770032</v>
      </c>
      <c r="AV132" s="4">
        <f t="shared" si="150"/>
        <v>-0.76194880429815726</v>
      </c>
      <c r="AW132" s="4">
        <f t="shared" si="151"/>
        <v>-1.0169547858091619</v>
      </c>
      <c r="AX132" s="4">
        <f t="shared" si="152"/>
        <v>-0.31906907928279793</v>
      </c>
      <c r="AZ132" s="2">
        <f t="shared" si="153"/>
        <v>63.955285408338248</v>
      </c>
      <c r="BA132" s="2">
        <f t="shared" si="154"/>
        <v>76.53157096816237</v>
      </c>
      <c r="BB132" s="2">
        <f t="shared" si="155"/>
        <v>88.052290053076376</v>
      </c>
      <c r="BC132" s="2">
        <f t="shared" si="156"/>
        <v>98.847886126065617</v>
      </c>
      <c r="BD132" s="2">
        <f t="shared" si="157"/>
        <v>107.44158326582711</v>
      </c>
      <c r="BE132" s="2">
        <f t="shared" si="158"/>
        <v>114.57320618697761</v>
      </c>
      <c r="BF132" s="2">
        <f t="shared" si="159"/>
        <v>119.89274154047224</v>
      </c>
      <c r="BG132" s="2">
        <f t="shared" si="160"/>
        <v>122.7331475900821</v>
      </c>
      <c r="BH132" s="2">
        <f t="shared" si="161"/>
        <v>121.99423257984149</v>
      </c>
      <c r="BI132" s="2">
        <f t="shared" si="162"/>
        <v>120.85598342139174</v>
      </c>
      <c r="BJ132" s="2">
        <f t="shared" si="163"/>
        <v>129.6318887688501</v>
      </c>
      <c r="BK132" s="2">
        <f t="shared" si="164"/>
        <v>118.80689258032943</v>
      </c>
      <c r="BL132" s="2">
        <f t="shared" si="165"/>
        <v>108.97718714793393</v>
      </c>
      <c r="BM132" s="2">
        <f t="shared" si="166"/>
        <v>103.12686218628087</v>
      </c>
      <c r="BN132" s="2">
        <f t="shared" si="167"/>
        <v>101.76420053900337</v>
      </c>
      <c r="BP132" s="2" t="str">
        <f t="shared" si="168"/>
        <v/>
      </c>
      <c r="BQ132" s="2" t="str">
        <f t="shared" si="169"/>
        <v/>
      </c>
      <c r="BR132" s="2" t="str">
        <f t="shared" si="170"/>
        <v/>
      </c>
      <c r="BS132" s="2" t="str">
        <f t="shared" si="171"/>
        <v/>
      </c>
      <c r="BT132" s="2" t="str">
        <f t="shared" si="172"/>
        <v/>
      </c>
      <c r="BU132" s="2" t="str">
        <f t="shared" si="173"/>
        <v/>
      </c>
      <c r="BV132" s="2" t="str">
        <f t="shared" si="174"/>
        <v/>
      </c>
      <c r="BW132" s="2" t="str">
        <f t="shared" si="175"/>
        <v/>
      </c>
      <c r="BX132" s="2" t="str">
        <f t="shared" si="176"/>
        <v/>
      </c>
      <c r="BY132" s="2" t="str">
        <f t="shared" si="177"/>
        <v/>
      </c>
      <c r="BZ132" s="2" t="str">
        <f t="shared" si="178"/>
        <v/>
      </c>
      <c r="CA132" s="2" t="str">
        <f t="shared" si="179"/>
        <v/>
      </c>
      <c r="CB132" s="2" t="str">
        <f t="shared" si="180"/>
        <v/>
      </c>
      <c r="CC132" s="2" t="str">
        <f t="shared" si="181"/>
        <v/>
      </c>
      <c r="CD132" s="2" t="str">
        <f t="shared" si="182"/>
        <v/>
      </c>
      <c r="CF132" s="2" t="str">
        <f t="shared" si="183"/>
        <v/>
      </c>
      <c r="CG132" s="2" t="str">
        <f t="shared" si="184"/>
        <v/>
      </c>
      <c r="CH132" s="2" t="str">
        <f t="shared" si="185"/>
        <v/>
      </c>
      <c r="CI132" s="2" t="str">
        <f t="shared" si="186"/>
        <v/>
      </c>
      <c r="CJ132" s="2" t="str">
        <f t="shared" si="187"/>
        <v/>
      </c>
      <c r="CK132" s="2" t="str">
        <f t="shared" si="188"/>
        <v/>
      </c>
      <c r="CL132" s="2" t="str">
        <f t="shared" si="189"/>
        <v/>
      </c>
      <c r="CM132" s="2" t="str">
        <f t="shared" si="190"/>
        <v/>
      </c>
      <c r="CN132" s="2" t="str">
        <f t="shared" si="191"/>
        <v/>
      </c>
      <c r="CO132" s="2" t="str">
        <f t="shared" si="192"/>
        <v/>
      </c>
      <c r="CP132" s="2" t="str">
        <f t="shared" si="193"/>
        <v/>
      </c>
      <c r="CQ132" s="2" t="str">
        <f t="shared" si="194"/>
        <v/>
      </c>
      <c r="CR132" s="2" t="str">
        <f t="shared" si="195"/>
        <v/>
      </c>
      <c r="CS132" s="2" t="str">
        <f t="shared" si="196"/>
        <v/>
      </c>
      <c r="CT132" s="2" t="str">
        <f t="shared" si="197"/>
        <v/>
      </c>
      <c r="CV132" s="2">
        <f t="shared" si="198"/>
        <v>65.914674826912389</v>
      </c>
      <c r="CW132" s="2">
        <f t="shared" si="199"/>
        <v>77.916057826051528</v>
      </c>
      <c r="CX132" s="2">
        <f t="shared" si="200"/>
        <v>88.794856262098449</v>
      </c>
      <c r="CY132" s="2">
        <f t="shared" si="201"/>
        <v>99.889072999309391</v>
      </c>
      <c r="CZ132" s="2">
        <f t="shared" si="202"/>
        <v>108.06332386101518</v>
      </c>
      <c r="DA132" s="2">
        <f t="shared" si="203"/>
        <v>115.52210260359118</v>
      </c>
      <c r="DB132" s="2">
        <f t="shared" si="204"/>
        <v>121.21478860497241</v>
      </c>
      <c r="DC132" s="2">
        <f t="shared" si="205"/>
        <v>123.06472789308022</v>
      </c>
      <c r="DD132" s="2">
        <f t="shared" si="206"/>
        <v>121.6744930024373</v>
      </c>
      <c r="DE132" s="2">
        <f t="shared" si="207"/>
        <v>121.37655685945796</v>
      </c>
      <c r="DF132" s="2">
        <f t="shared" si="208"/>
        <v>134.34302782930737</v>
      </c>
      <c r="DG132" s="2">
        <f t="shared" si="209"/>
        <v>120.50986063014474</v>
      </c>
      <c r="DH132" s="2">
        <f t="shared" si="210"/>
        <v>109.38679090185079</v>
      </c>
      <c r="DI132" s="2">
        <f t="shared" si="211"/>
        <v>105.41797082114334</v>
      </c>
      <c r="DJ132" s="2">
        <f t="shared" si="212"/>
        <v>101.57532423085523</v>
      </c>
      <c r="DL132" s="2">
        <f t="shared" si="213"/>
        <v>63.507760570531289</v>
      </c>
      <c r="DM132" s="2">
        <f t="shared" si="214"/>
        <v>75.862028485542695</v>
      </c>
      <c r="DN132" s="2">
        <f t="shared" si="215"/>
        <v>87.804523340915154</v>
      </c>
      <c r="DO132" s="2">
        <f t="shared" si="216"/>
        <v>98.590277824093718</v>
      </c>
      <c r="DP132" s="2">
        <f t="shared" si="217"/>
        <v>107.29273941953346</v>
      </c>
      <c r="DQ132" s="2">
        <f t="shared" si="218"/>
        <v>114.32217882897324</v>
      </c>
      <c r="DR132" s="2">
        <f t="shared" si="219"/>
        <v>119.54245890640726</v>
      </c>
      <c r="DS132" s="2">
        <f t="shared" si="220"/>
        <v>122.65368660691747</v>
      </c>
      <c r="DT132" s="2">
        <f t="shared" si="221"/>
        <v>122.06901352862849</v>
      </c>
      <c r="DU132" s="2">
        <f t="shared" si="222"/>
        <v>120.74074864081571</v>
      </c>
      <c r="DV132" s="2">
        <f t="shared" si="223"/>
        <v>128.52150764184705</v>
      </c>
      <c r="DW132" s="2">
        <f t="shared" si="224"/>
        <v>118.36550301140311</v>
      </c>
      <c r="DX132" s="2">
        <f t="shared" si="225"/>
        <v>108.85976078613588</v>
      </c>
      <c r="DY132" s="2">
        <f t="shared" si="226"/>
        <v>102.50617053620695</v>
      </c>
      <c r="DZ132" s="2">
        <f t="shared" si="227"/>
        <v>101.82507204091013</v>
      </c>
      <c r="EB132" s="2">
        <f t="shared" si="228"/>
        <v>0.81406697948607609</v>
      </c>
      <c r="EC132" s="2">
        <f t="shared" si="229"/>
        <v>0.67403460631491741</v>
      </c>
      <c r="ED132" s="2">
        <f t="shared" si="230"/>
        <v>0.74981472708673702</v>
      </c>
      <c r="EE132" s="2">
        <f t="shared" si="231"/>
        <v>0.80165594476501778</v>
      </c>
      <c r="EF132" s="2">
        <f t="shared" si="232"/>
        <v>0.80684291262428798</v>
      </c>
      <c r="EG132" s="2">
        <f t="shared" si="233"/>
        <v>0.7907972461964814</v>
      </c>
      <c r="EH132" s="2">
        <f t="shared" si="234"/>
        <v>0.79054211955601894</v>
      </c>
      <c r="EI132" s="2">
        <f t="shared" si="235"/>
        <v>0.80668369373204685</v>
      </c>
      <c r="EJ132" s="2">
        <f t="shared" si="236"/>
        <v>0.81045105685893903</v>
      </c>
      <c r="EK132" s="2">
        <f t="shared" si="237"/>
        <v>0.81875858600553186</v>
      </c>
      <c r="EL132" s="2">
        <f t="shared" si="238"/>
        <v>0.80926268547606817</v>
      </c>
      <c r="EM132" s="2">
        <f t="shared" si="239"/>
        <v>0.79416233324675567</v>
      </c>
      <c r="EN132" s="2">
        <f t="shared" si="240"/>
        <v>0.77719231160298552</v>
      </c>
      <c r="EO132" s="2">
        <f t="shared" si="241"/>
        <v>0.78683577535006677</v>
      </c>
      <c r="EP132" s="2">
        <f t="shared" si="242"/>
        <v>0.75626812546072963</v>
      </c>
    </row>
    <row r="133" spans="2:146" x14ac:dyDescent="0.25">
      <c r="B133" s="2">
        <v>111</v>
      </c>
      <c r="C133" s="49">
        <v>64.037000000000006</v>
      </c>
      <c r="D133" s="49">
        <v>75.407399999999996</v>
      </c>
      <c r="E133" s="49">
        <v>91.833299999999994</v>
      </c>
      <c r="F133" s="49">
        <v>111.9259</v>
      </c>
      <c r="G133" s="49">
        <v>125.5741</v>
      </c>
      <c r="H133" s="49">
        <v>130.98099999999999</v>
      </c>
      <c r="I133" s="49">
        <v>139.78</v>
      </c>
      <c r="J133" s="49">
        <v>145.77799999999999</v>
      </c>
      <c r="K133" s="49">
        <v>144.309</v>
      </c>
      <c r="L133" s="49">
        <v>136.81800000000001</v>
      </c>
      <c r="M133" s="49">
        <v>140.07400000000001</v>
      </c>
      <c r="N133" s="49">
        <v>125.87</v>
      </c>
      <c r="O133" s="49">
        <v>112.83329999999999</v>
      </c>
      <c r="P133" s="49">
        <v>104.2407</v>
      </c>
      <c r="Q133" s="49">
        <v>101.33329999999999</v>
      </c>
      <c r="T133" s="4">
        <f t="shared" si="123"/>
        <v>63.922079342098677</v>
      </c>
      <c r="U133" s="4">
        <f t="shared" si="124"/>
        <v>76.897366849404733</v>
      </c>
      <c r="V133" s="4">
        <f t="shared" si="125"/>
        <v>91.609290068448843</v>
      </c>
      <c r="W133" s="4">
        <f t="shared" si="126"/>
        <v>113.15431304807836</v>
      </c>
      <c r="X133" s="4">
        <f t="shared" si="127"/>
        <v>126.42147409629752</v>
      </c>
      <c r="Y133" s="4">
        <f t="shared" si="128"/>
        <v>131.70080304281117</v>
      </c>
      <c r="Z133" s="4">
        <f t="shared" si="129"/>
        <v>140.74292918654686</v>
      </c>
      <c r="AA133" s="4">
        <f t="shared" si="130"/>
        <v>145.9598523937095</v>
      </c>
      <c r="AB133" s="4">
        <f t="shared" si="131"/>
        <v>144.04427286175579</v>
      </c>
      <c r="AC133" s="4">
        <f t="shared" si="132"/>
        <v>136.41900964463849</v>
      </c>
      <c r="AD133" s="4">
        <f t="shared" si="133"/>
        <v>139.84365404109121</v>
      </c>
      <c r="AE133" s="4">
        <f t="shared" si="134"/>
        <v>126.33257274799531</v>
      </c>
      <c r="AF133" s="4">
        <f t="shared" si="135"/>
        <v>112.06106443561815</v>
      </c>
      <c r="AG133" s="4">
        <f t="shared" si="136"/>
        <v>104.13790093989104</v>
      </c>
      <c r="AH133" s="4">
        <f t="shared" si="137"/>
        <v>101.95993651524056</v>
      </c>
      <c r="AJ133" s="4">
        <f t="shared" si="138"/>
        <v>0.11492065790132955</v>
      </c>
      <c r="AK133" s="4">
        <f t="shared" si="139"/>
        <v>-1.4899668494047376</v>
      </c>
      <c r="AL133" s="4">
        <f t="shared" si="140"/>
        <v>0.22400993155115145</v>
      </c>
      <c r="AM133" s="4">
        <f t="shared" si="141"/>
        <v>-1.2284130480783659</v>
      </c>
      <c r="AN133" s="4">
        <f t="shared" si="142"/>
        <v>-0.84737409629751426</v>
      </c>
      <c r="AO133" s="4">
        <f t="shared" si="143"/>
        <v>-0.71980304281117924</v>
      </c>
      <c r="AP133" s="4">
        <f t="shared" si="144"/>
        <v>-0.96292918654685877</v>
      </c>
      <c r="AQ133" s="4">
        <f t="shared" si="145"/>
        <v>-0.18185239370950512</v>
      </c>
      <c r="AR133" s="4">
        <f t="shared" si="146"/>
        <v>0.26472713824421135</v>
      </c>
      <c r="AS133" s="4">
        <f t="shared" si="147"/>
        <v>0.39899035536151928</v>
      </c>
      <c r="AT133" s="4">
        <f t="shared" si="148"/>
        <v>0.23034595890879928</v>
      </c>
      <c r="AU133" s="4">
        <f t="shared" si="149"/>
        <v>-0.4625727479953099</v>
      </c>
      <c r="AV133" s="4">
        <f t="shared" si="150"/>
        <v>0.7722355643818446</v>
      </c>
      <c r="AW133" s="4">
        <f t="shared" si="151"/>
        <v>0.10279906010896411</v>
      </c>
      <c r="AX133" s="4">
        <f t="shared" si="152"/>
        <v>-0.62663651524056263</v>
      </c>
      <c r="AZ133" s="2">
        <f t="shared" si="153"/>
        <v>63.922079342098677</v>
      </c>
      <c r="BA133" s="2">
        <f t="shared" si="154"/>
        <v>76.465283148418621</v>
      </c>
      <c r="BB133" s="2">
        <f t="shared" si="155"/>
        <v>87.982736397720799</v>
      </c>
      <c r="BC133" s="2">
        <f t="shared" si="156"/>
        <v>98.749331309207705</v>
      </c>
      <c r="BD133" s="2">
        <f t="shared" si="157"/>
        <v>107.35767954674331</v>
      </c>
      <c r="BE133" s="2">
        <f t="shared" si="158"/>
        <v>114.48475627017073</v>
      </c>
      <c r="BF133" s="2">
        <f t="shared" si="159"/>
        <v>119.76777088777629</v>
      </c>
      <c r="BG133" s="2">
        <f t="shared" si="160"/>
        <v>122.63589123528438</v>
      </c>
      <c r="BH133" s="2">
        <f t="shared" si="161"/>
        <v>121.92128537981554</v>
      </c>
      <c r="BI133" s="2">
        <f t="shared" si="162"/>
        <v>120.7714978121796</v>
      </c>
      <c r="BJ133" s="2">
        <f t="shared" si="163"/>
        <v>129.43827522435217</v>
      </c>
      <c r="BK133" s="2">
        <f t="shared" si="164"/>
        <v>118.70256697450637</v>
      </c>
      <c r="BL133" s="2">
        <f t="shared" si="165"/>
        <v>108.90582034311238</v>
      </c>
      <c r="BM133" s="2">
        <f t="shared" si="166"/>
        <v>103.07638992781362</v>
      </c>
      <c r="BN133" s="2">
        <f t="shared" si="167"/>
        <v>101.70631862670116</v>
      </c>
      <c r="BP133" s="2" t="str">
        <f t="shared" si="168"/>
        <v/>
      </c>
      <c r="BQ133" s="2" t="str">
        <f t="shared" si="169"/>
        <v/>
      </c>
      <c r="BR133" s="2" t="str">
        <f t="shared" si="170"/>
        <v/>
      </c>
      <c r="BS133" s="2" t="str">
        <f t="shared" si="171"/>
        <v/>
      </c>
      <c r="BT133" s="2" t="str">
        <f t="shared" si="172"/>
        <v/>
      </c>
      <c r="BU133" s="2" t="str">
        <f t="shared" si="173"/>
        <v/>
      </c>
      <c r="BV133" s="2" t="str">
        <f t="shared" si="174"/>
        <v/>
      </c>
      <c r="BW133" s="2" t="str">
        <f t="shared" si="175"/>
        <v/>
      </c>
      <c r="BX133" s="2" t="str">
        <f t="shared" si="176"/>
        <v/>
      </c>
      <c r="BY133" s="2" t="str">
        <f t="shared" si="177"/>
        <v/>
      </c>
      <c r="BZ133" s="2" t="str">
        <f t="shared" si="178"/>
        <v/>
      </c>
      <c r="CA133" s="2" t="str">
        <f t="shared" si="179"/>
        <v/>
      </c>
      <c r="CB133" s="2" t="str">
        <f t="shared" si="180"/>
        <v/>
      </c>
      <c r="CC133" s="2" t="str">
        <f t="shared" si="181"/>
        <v/>
      </c>
      <c r="CD133" s="2" t="str">
        <f t="shared" si="182"/>
        <v/>
      </c>
      <c r="CF133" s="2" t="str">
        <f t="shared" si="183"/>
        <v/>
      </c>
      <c r="CG133" s="2" t="str">
        <f t="shared" si="184"/>
        <v/>
      </c>
      <c r="CH133" s="2" t="str">
        <f t="shared" si="185"/>
        <v/>
      </c>
      <c r="CI133" s="2" t="str">
        <f t="shared" si="186"/>
        <v/>
      </c>
      <c r="CJ133" s="2" t="str">
        <f t="shared" si="187"/>
        <v/>
      </c>
      <c r="CK133" s="2" t="str">
        <f t="shared" si="188"/>
        <v/>
      </c>
      <c r="CL133" s="2" t="str">
        <f t="shared" si="189"/>
        <v/>
      </c>
      <c r="CM133" s="2" t="str">
        <f t="shared" si="190"/>
        <v/>
      </c>
      <c r="CN133" s="2" t="str">
        <f t="shared" si="191"/>
        <v/>
      </c>
      <c r="CO133" s="2" t="str">
        <f t="shared" si="192"/>
        <v/>
      </c>
      <c r="CP133" s="2" t="str">
        <f t="shared" si="193"/>
        <v/>
      </c>
      <c r="CQ133" s="2" t="str">
        <f t="shared" si="194"/>
        <v/>
      </c>
      <c r="CR133" s="2" t="str">
        <f t="shared" si="195"/>
        <v/>
      </c>
      <c r="CS133" s="2" t="str">
        <f t="shared" si="196"/>
        <v/>
      </c>
      <c r="CT133" s="2" t="str">
        <f t="shared" si="197"/>
        <v/>
      </c>
      <c r="CV133" s="2">
        <f t="shared" si="198"/>
        <v>65.910240881783736</v>
      </c>
      <c r="CW133" s="2">
        <f t="shared" si="199"/>
        <v>77.888627098658759</v>
      </c>
      <c r="CX133" s="2">
        <f t="shared" si="200"/>
        <v>88.759856963494528</v>
      </c>
      <c r="CY133" s="2">
        <f t="shared" si="201"/>
        <v>99.852058985842532</v>
      </c>
      <c r="CZ133" s="2">
        <f t="shared" si="202"/>
        <v>108.03394320441987</v>
      </c>
      <c r="DA133" s="2">
        <f t="shared" si="203"/>
        <v>115.50247837361881</v>
      </c>
      <c r="DB133" s="2">
        <f t="shared" si="204"/>
        <v>121.18941640193374</v>
      </c>
      <c r="DC133" s="2">
        <f t="shared" si="205"/>
        <v>123.03088365391905</v>
      </c>
      <c r="DD133" s="2">
        <f t="shared" si="206"/>
        <v>121.60884733188379</v>
      </c>
      <c r="DE133" s="2">
        <f t="shared" si="207"/>
        <v>121.28089197789576</v>
      </c>
      <c r="DF133" s="2">
        <f t="shared" si="208"/>
        <v>134.36761414653679</v>
      </c>
      <c r="DG133" s="2">
        <f t="shared" si="209"/>
        <v>120.45054385466929</v>
      </c>
      <c r="DH133" s="2">
        <f t="shared" si="210"/>
        <v>109.26326420985437</v>
      </c>
      <c r="DI133" s="2">
        <f t="shared" si="211"/>
        <v>105.30851555704909</v>
      </c>
      <c r="DJ133" s="2">
        <f t="shared" si="212"/>
        <v>101.42289919410024</v>
      </c>
      <c r="DL133" s="2">
        <f t="shared" si="213"/>
        <v>63.507938508115835</v>
      </c>
      <c r="DM133" s="2">
        <f t="shared" si="214"/>
        <v>75.837515168101049</v>
      </c>
      <c r="DN133" s="2">
        <f t="shared" si="215"/>
        <v>87.746255438854689</v>
      </c>
      <c r="DO133" s="2">
        <f t="shared" si="216"/>
        <v>98.500503196456123</v>
      </c>
      <c r="DP133" s="2">
        <f t="shared" si="217"/>
        <v>107.21002809932709</v>
      </c>
      <c r="DQ133" s="2">
        <f t="shared" si="218"/>
        <v>114.23921106635633</v>
      </c>
      <c r="DR133" s="2">
        <f t="shared" si="219"/>
        <v>119.42424220060384</v>
      </c>
      <c r="DS133" s="2">
        <f t="shared" si="220"/>
        <v>122.54956277995652</v>
      </c>
      <c r="DT133" s="2">
        <f t="shared" si="221"/>
        <v>121.98792898611376</v>
      </c>
      <c r="DU133" s="2">
        <f t="shared" si="222"/>
        <v>120.66865935774575</v>
      </c>
      <c r="DV133" s="2">
        <f t="shared" si="223"/>
        <v>128.37869260102747</v>
      </c>
      <c r="DW133" s="2">
        <f t="shared" si="224"/>
        <v>118.2893755974488</v>
      </c>
      <c r="DX133" s="2">
        <f t="shared" si="225"/>
        <v>108.81236384002044</v>
      </c>
      <c r="DY133" s="2">
        <f t="shared" si="226"/>
        <v>102.52488568870855</v>
      </c>
      <c r="DZ133" s="2">
        <f t="shared" si="227"/>
        <v>101.78962268444035</v>
      </c>
      <c r="EB133" s="2">
        <f t="shared" si="228"/>
        <v>0.82760669992157598</v>
      </c>
      <c r="EC133" s="2">
        <f t="shared" si="229"/>
        <v>0.69393772667156672</v>
      </c>
      <c r="ED133" s="2">
        <f t="shared" si="230"/>
        <v>0.76669238046958987</v>
      </c>
      <c r="EE133" s="2">
        <f t="shared" si="231"/>
        <v>0.81589504872414809</v>
      </c>
      <c r="EF133" s="2">
        <f t="shared" si="232"/>
        <v>0.82079288690842656</v>
      </c>
      <c r="EG133" s="2">
        <f t="shared" si="233"/>
        <v>0.80562688323938703</v>
      </c>
      <c r="EH133" s="2">
        <f t="shared" si="234"/>
        <v>0.80538539090723582</v>
      </c>
      <c r="EI133" s="2">
        <f t="shared" si="235"/>
        <v>0.82064261078655676</v>
      </c>
      <c r="EJ133" s="2">
        <f t="shared" si="236"/>
        <v>0.82419722623197333</v>
      </c>
      <c r="EK133" s="2">
        <f t="shared" si="237"/>
        <v>0.83202715593846255</v>
      </c>
      <c r="EL133" s="2">
        <f t="shared" si="238"/>
        <v>0.82307622244288781</v>
      </c>
      <c r="EM133" s="2">
        <f t="shared" si="239"/>
        <v>0.8088111022003529</v>
      </c>
      <c r="EN133" s="2">
        <f t="shared" si="240"/>
        <v>0.79273358519009518</v>
      </c>
      <c r="EO133" s="2">
        <f t="shared" si="241"/>
        <v>0.80187587244353953</v>
      </c>
      <c r="EP133" s="2">
        <f t="shared" si="242"/>
        <v>0.77284231871284392</v>
      </c>
    </row>
    <row r="134" spans="2:146" x14ac:dyDescent="0.25">
      <c r="B134" s="2">
        <v>112</v>
      </c>
      <c r="C134" s="49">
        <v>63.222200000000001</v>
      </c>
      <c r="D134" s="49">
        <v>76.018500000000003</v>
      </c>
      <c r="E134" s="49">
        <v>91.888900000000007</v>
      </c>
      <c r="F134" s="49">
        <v>113.4444</v>
      </c>
      <c r="G134" s="49">
        <v>127.18519999999999</v>
      </c>
      <c r="H134" s="49">
        <v>133.07400000000001</v>
      </c>
      <c r="I134" s="49">
        <v>142.22</v>
      </c>
      <c r="J134" s="49">
        <v>145.53700000000001</v>
      </c>
      <c r="K134" s="49">
        <v>143.45500000000001</v>
      </c>
      <c r="L134" s="49">
        <v>135.52699999999999</v>
      </c>
      <c r="M134" s="49">
        <v>139.685</v>
      </c>
      <c r="N134" s="49">
        <v>126.70399999999999</v>
      </c>
      <c r="O134" s="49">
        <v>112.5</v>
      </c>
      <c r="P134" s="49">
        <v>103.5741</v>
      </c>
      <c r="Q134" s="49">
        <v>101.7037</v>
      </c>
      <c r="T134" s="4">
        <f t="shared" si="123"/>
        <v>63.890898597709835</v>
      </c>
      <c r="U134" s="4">
        <f t="shared" si="124"/>
        <v>76.973802596846042</v>
      </c>
      <c r="V134" s="4">
        <f t="shared" si="125"/>
        <v>92.838263940890158</v>
      </c>
      <c r="W134" s="4">
        <f t="shared" si="126"/>
        <v>113.50003798096269</v>
      </c>
      <c r="X134" s="4">
        <f t="shared" si="127"/>
        <v>126.65197426275301</v>
      </c>
      <c r="Y134" s="4">
        <f t="shared" si="128"/>
        <v>133.88986496907847</v>
      </c>
      <c r="Z134" s="4">
        <f t="shared" si="129"/>
        <v>142.80285250836766</v>
      </c>
      <c r="AA134" s="4">
        <f t="shared" si="130"/>
        <v>145.41318928977336</v>
      </c>
      <c r="AB134" s="4">
        <f t="shared" si="131"/>
        <v>142.41718834247459</v>
      </c>
      <c r="AC134" s="4">
        <f t="shared" si="132"/>
        <v>134.66056721556586</v>
      </c>
      <c r="AD134" s="4">
        <f t="shared" si="133"/>
        <v>139.40496810288229</v>
      </c>
      <c r="AE134" s="4">
        <f t="shared" si="134"/>
        <v>126.96171017567491</v>
      </c>
      <c r="AF134" s="4">
        <f t="shared" si="135"/>
        <v>112.59737859087686</v>
      </c>
      <c r="AG134" s="4">
        <f t="shared" si="136"/>
        <v>103.99184533099974</v>
      </c>
      <c r="AH134" s="4">
        <f t="shared" si="137"/>
        <v>101.94666337562134</v>
      </c>
      <c r="AJ134" s="4">
        <f t="shared" si="138"/>
        <v>-0.66869859770983453</v>
      </c>
      <c r="AK134" s="4">
        <f t="shared" si="139"/>
        <v>-0.95530259684603891</v>
      </c>
      <c r="AL134" s="4">
        <f t="shared" si="140"/>
        <v>-0.94936394089015153</v>
      </c>
      <c r="AM134" s="4">
        <f t="shared" si="141"/>
        <v>-5.5637980962686129E-2</v>
      </c>
      <c r="AN134" s="4">
        <f t="shared" si="142"/>
        <v>0.53322573724697975</v>
      </c>
      <c r="AO134" s="4">
        <f t="shared" si="143"/>
        <v>-0.8158649690784614</v>
      </c>
      <c r="AP134" s="4">
        <f t="shared" si="144"/>
        <v>-0.58285250836766522</v>
      </c>
      <c r="AQ134" s="4">
        <f t="shared" si="145"/>
        <v>0.12381071022664969</v>
      </c>
      <c r="AR134" s="4">
        <f t="shared" si="146"/>
        <v>1.0378116575254239</v>
      </c>
      <c r="AS134" s="4">
        <f t="shared" si="147"/>
        <v>0.86643278443412441</v>
      </c>
      <c r="AT134" s="4">
        <f t="shared" si="148"/>
        <v>0.28003189711770915</v>
      </c>
      <c r="AU134" s="4">
        <f t="shared" si="149"/>
        <v>-0.25771017567491583</v>
      </c>
      <c r="AV134" s="4">
        <f t="shared" si="150"/>
        <v>-9.7378590876857629E-2</v>
      </c>
      <c r="AW134" s="4">
        <f t="shared" si="151"/>
        <v>-0.4177453309997361</v>
      </c>
      <c r="AX134" s="4">
        <f t="shared" si="152"/>
        <v>-0.2429633756213434</v>
      </c>
      <c r="AZ134" s="2">
        <f t="shared" si="153"/>
        <v>63.890898597709835</v>
      </c>
      <c r="BA134" s="2">
        <f t="shared" si="154"/>
        <v>76.400541241811311</v>
      </c>
      <c r="BB134" s="2">
        <f t="shared" si="155"/>
        <v>87.913235825436217</v>
      </c>
      <c r="BC134" s="2">
        <f t="shared" si="156"/>
        <v>98.65040387100116</v>
      </c>
      <c r="BD134" s="2">
        <f t="shared" si="157"/>
        <v>107.27298981457065</v>
      </c>
      <c r="BE134" s="2">
        <f t="shared" si="158"/>
        <v>114.39550413666767</v>
      </c>
      <c r="BF134" s="2">
        <f t="shared" si="159"/>
        <v>119.64155195783164</v>
      </c>
      <c r="BG134" s="2">
        <f t="shared" si="160"/>
        <v>122.5371142600569</v>
      </c>
      <c r="BH134" s="2">
        <f t="shared" si="161"/>
        <v>121.84762406436232</v>
      </c>
      <c r="BI134" s="2">
        <f t="shared" si="162"/>
        <v>120.68810105043731</v>
      </c>
      <c r="BJ134" s="2">
        <f t="shared" si="163"/>
        <v>129.24494826051949</v>
      </c>
      <c r="BK134" s="2">
        <f t="shared" si="164"/>
        <v>118.59951235633304</v>
      </c>
      <c r="BL134" s="2">
        <f t="shared" si="165"/>
        <v>108.83712546155961</v>
      </c>
      <c r="BM134" s="2">
        <f t="shared" si="166"/>
        <v>103.03193237344266</v>
      </c>
      <c r="BN134" s="2">
        <f t="shared" si="167"/>
        <v>101.65192149160943</v>
      </c>
      <c r="BP134" s="2" t="str">
        <f t="shared" si="168"/>
        <v/>
      </c>
      <c r="BQ134" s="2" t="str">
        <f t="shared" si="169"/>
        <v/>
      </c>
      <c r="BR134" s="2" t="str">
        <f t="shared" si="170"/>
        <v/>
      </c>
      <c r="BS134" s="2" t="str">
        <f t="shared" si="171"/>
        <v/>
      </c>
      <c r="BT134" s="2" t="str">
        <f t="shared" si="172"/>
        <v/>
      </c>
      <c r="BU134" s="2" t="str">
        <f t="shared" si="173"/>
        <v/>
      </c>
      <c r="BV134" s="2" t="str">
        <f t="shared" si="174"/>
        <v/>
      </c>
      <c r="BW134" s="2" t="str">
        <f t="shared" si="175"/>
        <v/>
      </c>
      <c r="BX134" s="2" t="str">
        <f t="shared" si="176"/>
        <v/>
      </c>
      <c r="BY134" s="2" t="str">
        <f t="shared" si="177"/>
        <v/>
      </c>
      <c r="BZ134" s="2" t="str">
        <f t="shared" si="178"/>
        <v/>
      </c>
      <c r="CA134" s="2" t="str">
        <f t="shared" si="179"/>
        <v/>
      </c>
      <c r="CB134" s="2" t="str">
        <f t="shared" si="180"/>
        <v/>
      </c>
      <c r="CC134" s="2" t="str">
        <f t="shared" si="181"/>
        <v/>
      </c>
      <c r="CD134" s="2" t="str">
        <f t="shared" si="182"/>
        <v/>
      </c>
      <c r="CF134" s="2" t="str">
        <f t="shared" si="183"/>
        <v/>
      </c>
      <c r="CG134" s="2" t="str">
        <f t="shared" si="184"/>
        <v/>
      </c>
      <c r="CH134" s="2" t="str">
        <f t="shared" si="185"/>
        <v/>
      </c>
      <c r="CI134" s="2" t="str">
        <f t="shared" si="186"/>
        <v/>
      </c>
      <c r="CJ134" s="2" t="str">
        <f t="shared" si="187"/>
        <v/>
      </c>
      <c r="CK134" s="2" t="str">
        <f t="shared" si="188"/>
        <v/>
      </c>
      <c r="CL134" s="2" t="str">
        <f t="shared" si="189"/>
        <v/>
      </c>
      <c r="CM134" s="2" t="str">
        <f t="shared" si="190"/>
        <v/>
      </c>
      <c r="CN134" s="2" t="str">
        <f t="shared" si="191"/>
        <v/>
      </c>
      <c r="CO134" s="2" t="str">
        <f t="shared" si="192"/>
        <v/>
      </c>
      <c r="CP134" s="2" t="str">
        <f t="shared" si="193"/>
        <v/>
      </c>
      <c r="CQ134" s="2" t="str">
        <f t="shared" si="194"/>
        <v/>
      </c>
      <c r="CR134" s="2" t="str">
        <f t="shared" si="195"/>
        <v/>
      </c>
      <c r="CS134" s="2" t="str">
        <f t="shared" si="196"/>
        <v/>
      </c>
      <c r="CT134" s="2" t="str">
        <f t="shared" si="197"/>
        <v/>
      </c>
      <c r="CV134" s="2">
        <f t="shared" si="198"/>
        <v>65.905806936655082</v>
      </c>
      <c r="CW134" s="2">
        <f t="shared" si="199"/>
        <v>77.861196371266004</v>
      </c>
      <c r="CX134" s="2">
        <f t="shared" si="200"/>
        <v>88.724857664890607</v>
      </c>
      <c r="CY134" s="2">
        <f t="shared" si="201"/>
        <v>99.815044972375688</v>
      </c>
      <c r="CZ134" s="2">
        <f t="shared" si="202"/>
        <v>108.00456254782458</v>
      </c>
      <c r="DA134" s="2">
        <f t="shared" si="203"/>
        <v>115.48285414364643</v>
      </c>
      <c r="DB134" s="2">
        <f t="shared" si="204"/>
        <v>121.16404419889507</v>
      </c>
      <c r="DC134" s="2">
        <f t="shared" si="205"/>
        <v>122.99703941475788</v>
      </c>
      <c r="DD134" s="2">
        <f t="shared" si="206"/>
        <v>121.54320166133027</v>
      </c>
      <c r="DE134" s="2">
        <f t="shared" si="207"/>
        <v>121.18522709633356</v>
      </c>
      <c r="DF134" s="2">
        <f t="shared" si="208"/>
        <v>134.39220046376619</v>
      </c>
      <c r="DG134" s="2">
        <f t="shared" si="209"/>
        <v>120.39122707919384</v>
      </c>
      <c r="DH134" s="2">
        <f t="shared" si="210"/>
        <v>109.13973751785795</v>
      </c>
      <c r="DI134" s="2">
        <f t="shared" si="211"/>
        <v>105.19906029295484</v>
      </c>
      <c r="DJ134" s="2">
        <f t="shared" si="212"/>
        <v>101.27047415734525</v>
      </c>
      <c r="DL134" s="2">
        <f t="shared" si="213"/>
        <v>63.508116445700381</v>
      </c>
      <c r="DM134" s="2">
        <f t="shared" si="214"/>
        <v>75.813001850659404</v>
      </c>
      <c r="DN134" s="2">
        <f t="shared" si="215"/>
        <v>87.687987536794211</v>
      </c>
      <c r="DO134" s="2">
        <f t="shared" si="216"/>
        <v>98.410728568818527</v>
      </c>
      <c r="DP134" s="2">
        <f t="shared" si="217"/>
        <v>107.12731677912072</v>
      </c>
      <c r="DQ134" s="2">
        <f t="shared" si="218"/>
        <v>114.15624330373943</v>
      </c>
      <c r="DR134" s="2">
        <f t="shared" si="219"/>
        <v>119.30602549480042</v>
      </c>
      <c r="DS134" s="2">
        <f t="shared" si="220"/>
        <v>122.44543895299554</v>
      </c>
      <c r="DT134" s="2">
        <f t="shared" si="221"/>
        <v>121.90684444359901</v>
      </c>
      <c r="DU134" s="2">
        <f t="shared" si="222"/>
        <v>120.5965700746758</v>
      </c>
      <c r="DV134" s="2">
        <f t="shared" si="223"/>
        <v>128.23587756020791</v>
      </c>
      <c r="DW134" s="2">
        <f t="shared" si="224"/>
        <v>118.21324818349447</v>
      </c>
      <c r="DX134" s="2">
        <f t="shared" si="225"/>
        <v>108.76496689390501</v>
      </c>
      <c r="DY134" s="2">
        <f t="shared" si="226"/>
        <v>102.54360084121015</v>
      </c>
      <c r="DZ134" s="2">
        <f t="shared" si="227"/>
        <v>101.75417332797056</v>
      </c>
      <c r="EB134" s="2">
        <f t="shared" si="228"/>
        <v>0.84035380986265473</v>
      </c>
      <c r="EC134" s="2">
        <f t="shared" si="229"/>
        <v>0.71314277758251887</v>
      </c>
      <c r="ED134" s="2">
        <f t="shared" si="230"/>
        <v>0.78276132898577955</v>
      </c>
      <c r="EE134" s="2">
        <f t="shared" si="231"/>
        <v>0.82932955737358949</v>
      </c>
      <c r="EF134" s="2">
        <f t="shared" si="232"/>
        <v>0.83394273230276672</v>
      </c>
      <c r="EG134" s="2">
        <f t="shared" si="233"/>
        <v>0.81964504907481939</v>
      </c>
      <c r="EH134" s="2">
        <f t="shared" si="234"/>
        <v>0.81941706921905622</v>
      </c>
      <c r="EI134" s="2">
        <f t="shared" si="235"/>
        <v>0.83380125033170782</v>
      </c>
      <c r="EJ134" s="2">
        <f t="shared" si="236"/>
        <v>0.83714683165931825</v>
      </c>
      <c r="EK134" s="2">
        <f t="shared" si="237"/>
        <v>0.84450881855829762</v>
      </c>
      <c r="EL134" s="2">
        <f t="shared" si="238"/>
        <v>0.83609197956001591</v>
      </c>
      <c r="EM134" s="2">
        <f t="shared" si="239"/>
        <v>0.82265017645429006</v>
      </c>
      <c r="EN134" s="2">
        <f t="shared" si="240"/>
        <v>0.80745938170530063</v>
      </c>
      <c r="EO134" s="2">
        <f t="shared" si="241"/>
        <v>0.8161028096619356</v>
      </c>
      <c r="EP134" s="2">
        <f t="shared" si="242"/>
        <v>0.78860448276364969</v>
      </c>
    </row>
    <row r="135" spans="2:146" x14ac:dyDescent="0.25">
      <c r="B135" s="2">
        <v>113</v>
      </c>
      <c r="C135" s="49">
        <v>63.3889</v>
      </c>
      <c r="D135" s="49">
        <v>75.870400000000004</v>
      </c>
      <c r="E135" s="49">
        <v>93.092600000000004</v>
      </c>
      <c r="F135" s="49">
        <v>113.81480000000001</v>
      </c>
      <c r="G135" s="49">
        <v>125.2963</v>
      </c>
      <c r="H135" s="49">
        <v>133.74100000000001</v>
      </c>
      <c r="I135" s="49">
        <v>142.97999999999999</v>
      </c>
      <c r="J135" s="49">
        <v>144.5</v>
      </c>
      <c r="K135" s="49">
        <v>141.4</v>
      </c>
      <c r="L135" s="49">
        <v>133.16399999999999</v>
      </c>
      <c r="M135" s="49">
        <v>138.46299999999999</v>
      </c>
      <c r="N135" s="49">
        <v>126.79600000000001</v>
      </c>
      <c r="O135" s="49">
        <v>113.0741</v>
      </c>
      <c r="P135" s="49">
        <v>104.0926</v>
      </c>
      <c r="Q135" s="49">
        <v>102.4259</v>
      </c>
      <c r="T135" s="4">
        <f t="shared" si="123"/>
        <v>63.861688544493518</v>
      </c>
      <c r="U135" s="4">
        <f t="shared" si="124"/>
        <v>77.070607352234205</v>
      </c>
      <c r="V135" s="4">
        <f t="shared" si="125"/>
        <v>93.921988335176991</v>
      </c>
      <c r="W135" s="4">
        <f t="shared" si="126"/>
        <v>112.59065968582755</v>
      </c>
      <c r="X135" s="4">
        <f t="shared" si="127"/>
        <v>125.14057556174997</v>
      </c>
      <c r="Y135" s="4">
        <f t="shared" si="128"/>
        <v>134.41891230562146</v>
      </c>
      <c r="Z135" s="4">
        <f t="shared" si="129"/>
        <v>142.90441533455237</v>
      </c>
      <c r="AA135" s="4">
        <f t="shared" si="130"/>
        <v>142.95633253349817</v>
      </c>
      <c r="AB135" s="4">
        <f t="shared" si="131"/>
        <v>139.23458730212425</v>
      </c>
      <c r="AC135" s="4">
        <f t="shared" si="132"/>
        <v>132.08091305394146</v>
      </c>
      <c r="AD135" s="4">
        <f t="shared" si="133"/>
        <v>137.98662551522386</v>
      </c>
      <c r="AE135" s="4">
        <f t="shared" si="134"/>
        <v>126.89052922408868</v>
      </c>
      <c r="AF135" s="4">
        <f t="shared" si="135"/>
        <v>112.85744468173679</v>
      </c>
      <c r="AG135" s="4">
        <f t="shared" si="136"/>
        <v>103.78830411862143</v>
      </c>
      <c r="AH135" s="4">
        <f t="shared" si="137"/>
        <v>101.91929913105611</v>
      </c>
      <c r="AJ135" s="4">
        <f t="shared" si="138"/>
        <v>-0.47278854449351826</v>
      </c>
      <c r="AK135" s="4">
        <f t="shared" si="139"/>
        <v>-1.2002073522342016</v>
      </c>
      <c r="AL135" s="4">
        <f t="shared" si="140"/>
        <v>-0.8293883351769864</v>
      </c>
      <c r="AM135" s="4">
        <f t="shared" si="141"/>
        <v>1.2241403141724589</v>
      </c>
      <c r="AN135" s="4">
        <f t="shared" si="142"/>
        <v>0.1557244382500329</v>
      </c>
      <c r="AO135" s="4">
        <f t="shared" si="143"/>
        <v>-0.67791230562144733</v>
      </c>
      <c r="AP135" s="4">
        <f t="shared" si="144"/>
        <v>7.5584665447621546E-2</v>
      </c>
      <c r="AQ135" s="4">
        <f t="shared" si="145"/>
        <v>1.5436674665018302</v>
      </c>
      <c r="AR135" s="4">
        <f t="shared" si="146"/>
        <v>2.1654126978757517</v>
      </c>
      <c r="AS135" s="4">
        <f t="shared" si="147"/>
        <v>1.0830869460585291</v>
      </c>
      <c r="AT135" s="4">
        <f t="shared" si="148"/>
        <v>0.4763744847761302</v>
      </c>
      <c r="AU135" s="4">
        <f t="shared" si="149"/>
        <v>-9.4529224088674368E-2</v>
      </c>
      <c r="AV135" s="4">
        <f t="shared" si="150"/>
        <v>0.21665531826320716</v>
      </c>
      <c r="AW135" s="4">
        <f t="shared" si="151"/>
        <v>0.30429588137857877</v>
      </c>
      <c r="AX135" s="4">
        <f t="shared" si="152"/>
        <v>0.50660086894389167</v>
      </c>
      <c r="AZ135" s="2">
        <f t="shared" si="153"/>
        <v>63.861688544493518</v>
      </c>
      <c r="BA135" s="2">
        <f t="shared" si="154"/>
        <v>76.33742286435465</v>
      </c>
      <c r="BB135" s="2">
        <f t="shared" si="155"/>
        <v>87.843851642870874</v>
      </c>
      <c r="BC135" s="2">
        <f t="shared" si="156"/>
        <v>98.551210576262932</v>
      </c>
      <c r="BD135" s="2">
        <f t="shared" si="157"/>
        <v>107.18762728966367</v>
      </c>
      <c r="BE135" s="2">
        <f t="shared" si="158"/>
        <v>114.30558977744307</v>
      </c>
      <c r="BF135" s="2">
        <f t="shared" si="159"/>
        <v>119.51429104236274</v>
      </c>
      <c r="BG135" s="2">
        <f t="shared" si="160"/>
        <v>122.43697554070087</v>
      </c>
      <c r="BH135" s="2">
        <f t="shared" si="161"/>
        <v>121.77329147759249</v>
      </c>
      <c r="BI135" s="2">
        <f t="shared" si="162"/>
        <v>120.60572635068176</v>
      </c>
      <c r="BJ135" s="2">
        <f t="shared" si="163"/>
        <v>129.05220292373772</v>
      </c>
      <c r="BK135" s="2">
        <f t="shared" si="164"/>
        <v>118.49774440012658</v>
      </c>
      <c r="BL135" s="2">
        <f t="shared" si="165"/>
        <v>108.77091476701293</v>
      </c>
      <c r="BM135" s="2">
        <f t="shared" si="166"/>
        <v>102.99315476987556</v>
      </c>
      <c r="BN135" s="2">
        <f t="shared" si="167"/>
        <v>101.60072196373869</v>
      </c>
      <c r="BP135" s="2" t="str">
        <f t="shared" si="168"/>
        <v/>
      </c>
      <c r="BQ135" s="2" t="str">
        <f t="shared" si="169"/>
        <v/>
      </c>
      <c r="BR135" s="2" t="str">
        <f t="shared" si="170"/>
        <v/>
      </c>
      <c r="BS135" s="2" t="str">
        <f t="shared" si="171"/>
        <v/>
      </c>
      <c r="BT135" s="2" t="str">
        <f t="shared" si="172"/>
        <v/>
      </c>
      <c r="BU135" s="2" t="str">
        <f t="shared" si="173"/>
        <v/>
      </c>
      <c r="BV135" s="2" t="str">
        <f t="shared" si="174"/>
        <v/>
      </c>
      <c r="BW135" s="2" t="str">
        <f t="shared" si="175"/>
        <v/>
      </c>
      <c r="BX135" s="2" t="str">
        <f t="shared" si="176"/>
        <v/>
      </c>
      <c r="BY135" s="2" t="str">
        <f t="shared" si="177"/>
        <v/>
      </c>
      <c r="BZ135" s="2" t="str">
        <f t="shared" si="178"/>
        <v/>
      </c>
      <c r="CA135" s="2" t="str">
        <f t="shared" si="179"/>
        <v/>
      </c>
      <c r="CB135" s="2" t="str">
        <f t="shared" si="180"/>
        <v/>
      </c>
      <c r="CC135" s="2" t="str">
        <f t="shared" si="181"/>
        <v/>
      </c>
      <c r="CD135" s="2" t="str">
        <f t="shared" si="182"/>
        <v/>
      </c>
      <c r="CF135" s="2" t="str">
        <f t="shared" si="183"/>
        <v/>
      </c>
      <c r="CG135" s="2" t="str">
        <f t="shared" si="184"/>
        <v/>
      </c>
      <c r="CH135" s="2" t="str">
        <f t="shared" si="185"/>
        <v/>
      </c>
      <c r="CI135" s="2" t="str">
        <f t="shared" si="186"/>
        <v/>
      </c>
      <c r="CJ135" s="2" t="str">
        <f t="shared" si="187"/>
        <v/>
      </c>
      <c r="CK135" s="2" t="str">
        <f t="shared" si="188"/>
        <v/>
      </c>
      <c r="CL135" s="2" t="str">
        <f t="shared" si="189"/>
        <v/>
      </c>
      <c r="CM135" s="2" t="str">
        <f t="shared" si="190"/>
        <v/>
      </c>
      <c r="CN135" s="2" t="str">
        <f t="shared" si="191"/>
        <v/>
      </c>
      <c r="CO135" s="2" t="str">
        <f t="shared" si="192"/>
        <v/>
      </c>
      <c r="CP135" s="2" t="str">
        <f t="shared" si="193"/>
        <v/>
      </c>
      <c r="CQ135" s="2" t="str">
        <f t="shared" si="194"/>
        <v/>
      </c>
      <c r="CR135" s="2" t="str">
        <f t="shared" si="195"/>
        <v/>
      </c>
      <c r="CS135" s="2" t="str">
        <f t="shared" si="196"/>
        <v/>
      </c>
      <c r="CT135" s="2" t="str">
        <f t="shared" si="197"/>
        <v/>
      </c>
      <c r="CV135" s="2">
        <f t="shared" si="198"/>
        <v>65.901372991526429</v>
      </c>
      <c r="CW135" s="2">
        <f t="shared" si="199"/>
        <v>77.833765643873235</v>
      </c>
      <c r="CX135" s="2">
        <f t="shared" si="200"/>
        <v>88.689858366286686</v>
      </c>
      <c r="CY135" s="2">
        <f t="shared" si="201"/>
        <v>99.778030958908843</v>
      </c>
      <c r="CZ135" s="2">
        <f t="shared" si="202"/>
        <v>107.97518189122927</v>
      </c>
      <c r="DA135" s="2">
        <f t="shared" si="203"/>
        <v>115.46322991367406</v>
      </c>
      <c r="DB135" s="2">
        <f t="shared" si="204"/>
        <v>121.1386719958564</v>
      </c>
      <c r="DC135" s="2">
        <f t="shared" si="205"/>
        <v>122.9631951755967</v>
      </c>
      <c r="DD135" s="2">
        <f t="shared" si="206"/>
        <v>121.47755599077675</v>
      </c>
      <c r="DE135" s="2">
        <f t="shared" si="207"/>
        <v>121.08956221477136</v>
      </c>
      <c r="DF135" s="2">
        <f t="shared" si="208"/>
        <v>134.41678678099561</v>
      </c>
      <c r="DG135" s="2">
        <f t="shared" si="209"/>
        <v>120.3319103037184</v>
      </c>
      <c r="DH135" s="2">
        <f t="shared" si="210"/>
        <v>109.01621082586152</v>
      </c>
      <c r="DI135" s="2">
        <f t="shared" si="211"/>
        <v>105.08960502886059</v>
      </c>
      <c r="DJ135" s="2">
        <f t="shared" si="212"/>
        <v>101.11804912059026</v>
      </c>
      <c r="DL135" s="2">
        <f t="shared" si="213"/>
        <v>63.50829438328492</v>
      </c>
      <c r="DM135" s="2">
        <f t="shared" si="214"/>
        <v>75.788488533217759</v>
      </c>
      <c r="DN135" s="2">
        <f t="shared" si="215"/>
        <v>87.629719634733732</v>
      </c>
      <c r="DO135" s="2">
        <f t="shared" si="216"/>
        <v>98.320953941180932</v>
      </c>
      <c r="DP135" s="2">
        <f t="shared" si="217"/>
        <v>107.04460545891435</v>
      </c>
      <c r="DQ135" s="2">
        <f t="shared" si="218"/>
        <v>114.07327554112253</v>
      </c>
      <c r="DR135" s="2">
        <f t="shared" si="219"/>
        <v>119.18780878899699</v>
      </c>
      <c r="DS135" s="2">
        <f t="shared" si="220"/>
        <v>122.34131512603457</v>
      </c>
      <c r="DT135" s="2">
        <f t="shared" si="221"/>
        <v>121.82575990108427</v>
      </c>
      <c r="DU135" s="2">
        <f t="shared" si="222"/>
        <v>120.52448079160584</v>
      </c>
      <c r="DV135" s="2">
        <f t="shared" si="223"/>
        <v>128.09306251938833</v>
      </c>
      <c r="DW135" s="2">
        <f t="shared" si="224"/>
        <v>118.13712076954016</v>
      </c>
      <c r="DX135" s="2">
        <f t="shared" si="225"/>
        <v>108.71756994778958</v>
      </c>
      <c r="DY135" s="2">
        <f t="shared" si="226"/>
        <v>102.56231599371175</v>
      </c>
      <c r="DZ135" s="2">
        <f t="shared" si="227"/>
        <v>101.71872397150079</v>
      </c>
      <c r="EB135" s="2">
        <f t="shared" si="228"/>
        <v>0.85232655542883062</v>
      </c>
      <c r="EC135" s="2">
        <f t="shared" si="229"/>
        <v>0.73160882294283747</v>
      </c>
      <c r="ED135" s="2">
        <f t="shared" si="230"/>
        <v>0.7980151071138879</v>
      </c>
      <c r="EE135" s="2">
        <f t="shared" si="231"/>
        <v>0.84197360037903579</v>
      </c>
      <c r="EF135" s="2">
        <f t="shared" si="232"/>
        <v>0.84630834632945406</v>
      </c>
      <c r="EG135" s="2">
        <f t="shared" si="233"/>
        <v>0.8328619694946553</v>
      </c>
      <c r="EH135" s="2">
        <f t="shared" si="234"/>
        <v>0.83264728545916777</v>
      </c>
      <c r="EI135" s="2">
        <f t="shared" si="235"/>
        <v>0.84617545661150195</v>
      </c>
      <c r="EJ135" s="2">
        <f t="shared" si="236"/>
        <v>0.84931696072733387</v>
      </c>
      <c r="EK135" s="2">
        <f t="shared" si="237"/>
        <v>0.85622327023104616</v>
      </c>
      <c r="EL135" s="2">
        <f t="shared" si="238"/>
        <v>0.8483266561490459</v>
      </c>
      <c r="EM135" s="2">
        <f t="shared" si="239"/>
        <v>0.83569101958495884</v>
      </c>
      <c r="EN135" s="2">
        <f t="shared" si="240"/>
        <v>0.82137469067279256</v>
      </c>
      <c r="EO135" s="2">
        <f t="shared" si="241"/>
        <v>0.82952532529052436</v>
      </c>
      <c r="EP135" s="2">
        <f t="shared" si="242"/>
        <v>0.80355094343766065</v>
      </c>
    </row>
    <row r="136" spans="2:146" x14ac:dyDescent="0.25">
      <c r="B136" s="2">
        <v>114</v>
      </c>
      <c r="C136" s="49">
        <v>63.740699999999997</v>
      </c>
      <c r="D136" s="49">
        <v>77.148099999999999</v>
      </c>
      <c r="E136" s="49">
        <v>94.703699999999998</v>
      </c>
      <c r="F136" s="49">
        <v>112.0741</v>
      </c>
      <c r="G136" s="49">
        <v>122.9259</v>
      </c>
      <c r="H136" s="49">
        <v>134.44399999999999</v>
      </c>
      <c r="I136" s="49">
        <v>141.6</v>
      </c>
      <c r="J136" s="49">
        <v>140.24100000000001</v>
      </c>
      <c r="K136" s="49">
        <v>135.41800000000001</v>
      </c>
      <c r="L136" s="49">
        <v>129.94499999999999</v>
      </c>
      <c r="M136" s="49">
        <v>137.5</v>
      </c>
      <c r="N136" s="49">
        <v>125.63</v>
      </c>
      <c r="O136" s="49">
        <v>112.4444</v>
      </c>
      <c r="P136" s="49">
        <v>104.5926</v>
      </c>
      <c r="Q136" s="49">
        <v>101.9815</v>
      </c>
      <c r="T136" s="4">
        <f t="shared" si="123"/>
        <v>63.834385302363202</v>
      </c>
      <c r="U136" s="4">
        <f t="shared" si="124"/>
        <v>77.17994756836697</v>
      </c>
      <c r="V136" s="4">
        <f t="shared" si="125"/>
        <v>94.591421179800619</v>
      </c>
      <c r="W136" s="4">
        <f t="shared" si="126"/>
        <v>110.62535356944861</v>
      </c>
      <c r="X136" s="4">
        <f t="shared" si="127"/>
        <v>122.25906023656691</v>
      </c>
      <c r="Y136" s="4">
        <f t="shared" si="128"/>
        <v>133.12367813083688</v>
      </c>
      <c r="Z136" s="4">
        <f t="shared" si="129"/>
        <v>140.98917708706495</v>
      </c>
      <c r="AA136" s="4">
        <f t="shared" si="130"/>
        <v>139.16814161613311</v>
      </c>
      <c r="AB136" s="4">
        <f t="shared" si="131"/>
        <v>135.23145001579644</v>
      </c>
      <c r="AC136" s="4">
        <f t="shared" si="132"/>
        <v>129.19203665400343</v>
      </c>
      <c r="AD136" s="4">
        <f t="shared" si="133"/>
        <v>135.93606517168874</v>
      </c>
      <c r="AE136" s="4">
        <f t="shared" si="134"/>
        <v>126.1113055988566</v>
      </c>
      <c r="AF136" s="4">
        <f t="shared" si="135"/>
        <v>112.75691438723254</v>
      </c>
      <c r="AG136" s="4">
        <f t="shared" si="136"/>
        <v>103.56307171064893</v>
      </c>
      <c r="AH136" s="4">
        <f t="shared" si="137"/>
        <v>101.87269284203268</v>
      </c>
      <c r="AJ136" s="4">
        <f t="shared" si="138"/>
        <v>-9.3685302363205381E-2</v>
      </c>
      <c r="AK136" s="4">
        <f t="shared" si="139"/>
        <v>-3.1847568366970336E-2</v>
      </c>
      <c r="AL136" s="4">
        <f t="shared" si="140"/>
        <v>0.11227882019937852</v>
      </c>
      <c r="AM136" s="4">
        <f t="shared" si="141"/>
        <v>1.4487464305513953</v>
      </c>
      <c r="AN136" s="4">
        <f t="shared" si="142"/>
        <v>0.66683976343308871</v>
      </c>
      <c r="AO136" s="4">
        <f t="shared" si="143"/>
        <v>1.3203218691631093</v>
      </c>
      <c r="AP136" s="4">
        <f t="shared" si="144"/>
        <v>0.61082291293504909</v>
      </c>
      <c r="AQ136" s="4">
        <f t="shared" si="145"/>
        <v>1.072858383866901</v>
      </c>
      <c r="AR136" s="4">
        <f t="shared" si="146"/>
        <v>0.18654998420356605</v>
      </c>
      <c r="AS136" s="4">
        <f t="shared" si="147"/>
        <v>0.75296334599656234</v>
      </c>
      <c r="AT136" s="4">
        <f t="shared" si="148"/>
        <v>1.5639348283112611</v>
      </c>
      <c r="AU136" s="4">
        <f t="shared" si="149"/>
        <v>-0.48130559885660773</v>
      </c>
      <c r="AV136" s="4">
        <f t="shared" si="150"/>
        <v>-0.31251438723253955</v>
      </c>
      <c r="AW136" s="4">
        <f t="shared" si="151"/>
        <v>1.0295282893510773</v>
      </c>
      <c r="AX136" s="4">
        <f t="shared" si="152"/>
        <v>0.10880715796731977</v>
      </c>
      <c r="AZ136" s="2">
        <f t="shared" si="153"/>
        <v>63.834385302363202</v>
      </c>
      <c r="BA136" s="2">
        <f t="shared" si="154"/>
        <v>76.275986576574084</v>
      </c>
      <c r="BB136" s="2">
        <f t="shared" si="155"/>
        <v>87.774639969829394</v>
      </c>
      <c r="BC136" s="2">
        <f t="shared" si="156"/>
        <v>98.451848128563583</v>
      </c>
      <c r="BD136" s="2">
        <f t="shared" si="157"/>
        <v>107.10169746355585</v>
      </c>
      <c r="BE136" s="2">
        <f t="shared" si="158"/>
        <v>114.2151429435058</v>
      </c>
      <c r="BF136" s="2">
        <f t="shared" si="159"/>
        <v>119.38617988711414</v>
      </c>
      <c r="BG136" s="2">
        <f t="shared" si="160"/>
        <v>122.335626442061</v>
      </c>
      <c r="BH136" s="2">
        <f t="shared" si="161"/>
        <v>121.69833080988572</v>
      </c>
      <c r="BI136" s="2">
        <f t="shared" si="162"/>
        <v>120.52430675155219</v>
      </c>
      <c r="BJ136" s="2">
        <f t="shared" si="163"/>
        <v>128.86029531801017</v>
      </c>
      <c r="BK136" s="2">
        <f t="shared" si="164"/>
        <v>118.39726675840875</v>
      </c>
      <c r="BL136" s="2">
        <f t="shared" si="165"/>
        <v>108.70700071834463</v>
      </c>
      <c r="BM136" s="2">
        <f t="shared" si="166"/>
        <v>102.95971372620727</v>
      </c>
      <c r="BN136" s="2">
        <f t="shared" si="167"/>
        <v>101.552436118705</v>
      </c>
      <c r="BP136" s="2" t="str">
        <f t="shared" si="168"/>
        <v/>
      </c>
      <c r="BQ136" s="2" t="str">
        <f t="shared" si="169"/>
        <v/>
      </c>
      <c r="BR136" s="2" t="str">
        <f t="shared" si="170"/>
        <v/>
      </c>
      <c r="BS136" s="2" t="str">
        <f t="shared" si="171"/>
        <v/>
      </c>
      <c r="BT136" s="2" t="str">
        <f t="shared" si="172"/>
        <v/>
      </c>
      <c r="BU136" s="2" t="str">
        <f t="shared" si="173"/>
        <v/>
      </c>
      <c r="BV136" s="2" t="str">
        <f t="shared" si="174"/>
        <v/>
      </c>
      <c r="BW136" s="2" t="str">
        <f t="shared" si="175"/>
        <v/>
      </c>
      <c r="BX136" s="2" t="str">
        <f t="shared" si="176"/>
        <v/>
      </c>
      <c r="BY136" s="2" t="str">
        <f t="shared" si="177"/>
        <v/>
      </c>
      <c r="BZ136" s="2" t="str">
        <f t="shared" si="178"/>
        <v/>
      </c>
      <c r="CA136" s="2" t="str">
        <f t="shared" si="179"/>
        <v/>
      </c>
      <c r="CB136" s="2" t="str">
        <f t="shared" si="180"/>
        <v/>
      </c>
      <c r="CC136" s="2" t="str">
        <f t="shared" si="181"/>
        <v/>
      </c>
      <c r="CD136" s="2" t="str">
        <f t="shared" si="182"/>
        <v/>
      </c>
      <c r="CF136" s="2" t="str">
        <f t="shared" si="183"/>
        <v/>
      </c>
      <c r="CG136" s="2" t="str">
        <f t="shared" si="184"/>
        <v/>
      </c>
      <c r="CH136" s="2" t="str">
        <f t="shared" si="185"/>
        <v/>
      </c>
      <c r="CI136" s="2" t="str">
        <f t="shared" si="186"/>
        <v/>
      </c>
      <c r="CJ136" s="2" t="str">
        <f t="shared" si="187"/>
        <v/>
      </c>
      <c r="CK136" s="2" t="str">
        <f t="shared" si="188"/>
        <v/>
      </c>
      <c r="CL136" s="2" t="str">
        <f t="shared" si="189"/>
        <v/>
      </c>
      <c r="CM136" s="2" t="str">
        <f t="shared" si="190"/>
        <v/>
      </c>
      <c r="CN136" s="2" t="str">
        <f t="shared" si="191"/>
        <v/>
      </c>
      <c r="CO136" s="2" t="str">
        <f t="shared" si="192"/>
        <v/>
      </c>
      <c r="CP136" s="2" t="str">
        <f t="shared" si="193"/>
        <v/>
      </c>
      <c r="CQ136" s="2" t="str">
        <f t="shared" si="194"/>
        <v/>
      </c>
      <c r="CR136" s="2" t="str">
        <f t="shared" si="195"/>
        <v/>
      </c>
      <c r="CS136" s="2" t="str">
        <f t="shared" si="196"/>
        <v/>
      </c>
      <c r="CT136" s="2" t="str">
        <f t="shared" si="197"/>
        <v/>
      </c>
      <c r="CV136" s="2">
        <f t="shared" si="198"/>
        <v>65.896939046397776</v>
      </c>
      <c r="CW136" s="2">
        <f t="shared" si="199"/>
        <v>77.806334916480481</v>
      </c>
      <c r="CX136" s="2">
        <f t="shared" si="200"/>
        <v>88.654859067682764</v>
      </c>
      <c r="CY136" s="2">
        <f t="shared" si="201"/>
        <v>99.741016945441984</v>
      </c>
      <c r="CZ136" s="2">
        <f t="shared" si="202"/>
        <v>107.94580123463396</v>
      </c>
      <c r="DA136" s="2">
        <f t="shared" si="203"/>
        <v>115.44360568370168</v>
      </c>
      <c r="DB136" s="2">
        <f t="shared" si="204"/>
        <v>121.11329979281771</v>
      </c>
      <c r="DC136" s="2">
        <f t="shared" si="205"/>
        <v>122.92935093643553</v>
      </c>
      <c r="DD136" s="2">
        <f t="shared" si="206"/>
        <v>121.41191032022324</v>
      </c>
      <c r="DE136" s="2">
        <f t="shared" si="207"/>
        <v>120.99389733320916</v>
      </c>
      <c r="DF136" s="2">
        <f t="shared" si="208"/>
        <v>134.44137309822503</v>
      </c>
      <c r="DG136" s="2">
        <f t="shared" si="209"/>
        <v>120.27259352824295</v>
      </c>
      <c r="DH136" s="2">
        <f t="shared" si="210"/>
        <v>108.8926841338651</v>
      </c>
      <c r="DI136" s="2">
        <f t="shared" si="211"/>
        <v>104.98014976476634</v>
      </c>
      <c r="DJ136" s="2">
        <f t="shared" si="212"/>
        <v>100.96562408383527</v>
      </c>
      <c r="DL136" s="2">
        <f t="shared" si="213"/>
        <v>63.508472320869465</v>
      </c>
      <c r="DM136" s="2">
        <f t="shared" si="214"/>
        <v>75.763975215776114</v>
      </c>
      <c r="DN136" s="2">
        <f t="shared" si="215"/>
        <v>87.571451732673253</v>
      </c>
      <c r="DO136" s="2">
        <f t="shared" si="216"/>
        <v>98.231179313543336</v>
      </c>
      <c r="DP136" s="2">
        <f t="shared" si="217"/>
        <v>106.96189413870798</v>
      </c>
      <c r="DQ136" s="2">
        <f t="shared" si="218"/>
        <v>113.99030777850562</v>
      </c>
      <c r="DR136" s="2">
        <f t="shared" si="219"/>
        <v>119.06959208319357</v>
      </c>
      <c r="DS136" s="2">
        <f t="shared" si="220"/>
        <v>122.2371912990736</v>
      </c>
      <c r="DT136" s="2">
        <f t="shared" si="221"/>
        <v>121.74467535856952</v>
      </c>
      <c r="DU136" s="2">
        <f t="shared" si="222"/>
        <v>120.45239150853588</v>
      </c>
      <c r="DV136" s="2">
        <f t="shared" si="223"/>
        <v>127.95024747856877</v>
      </c>
      <c r="DW136" s="2">
        <f t="shared" si="224"/>
        <v>118.06099335558585</v>
      </c>
      <c r="DX136" s="2">
        <f t="shared" si="225"/>
        <v>108.67017300167416</v>
      </c>
      <c r="DY136" s="2">
        <f t="shared" si="226"/>
        <v>102.58103114621335</v>
      </c>
      <c r="DZ136" s="2">
        <f t="shared" si="227"/>
        <v>101.68327461503101</v>
      </c>
      <c r="EB136" s="2">
        <f t="shared" si="228"/>
        <v>0.86354719619481002</v>
      </c>
      <c r="EC136" s="2">
        <f t="shared" si="229"/>
        <v>0.74930402288030395</v>
      </c>
      <c r="ED136" s="2">
        <f t="shared" si="230"/>
        <v>0.81245443833517317</v>
      </c>
      <c r="EE136" s="2">
        <f t="shared" si="231"/>
        <v>0.8538459961799052</v>
      </c>
      <c r="EF136" s="2">
        <f t="shared" si="232"/>
        <v>0.85791003497510332</v>
      </c>
      <c r="EG136" s="2">
        <f t="shared" si="233"/>
        <v>0.84529313350255986</v>
      </c>
      <c r="EH136" s="2">
        <f t="shared" si="234"/>
        <v>0.84509144706470496</v>
      </c>
      <c r="EI136" s="2">
        <f t="shared" si="235"/>
        <v>0.85778549098505907</v>
      </c>
      <c r="EJ136" s="2">
        <f t="shared" si="236"/>
        <v>0.8607289127664608</v>
      </c>
      <c r="EK136" s="2">
        <f t="shared" si="237"/>
        <v>0.8671939622077125</v>
      </c>
      <c r="EL136" s="2">
        <f t="shared" si="238"/>
        <v>0.85980122820522464</v>
      </c>
      <c r="EM136" s="2">
        <f t="shared" si="239"/>
        <v>0.8479501824152561</v>
      </c>
      <c r="EN136" s="2">
        <f t="shared" si="240"/>
        <v>0.83449045309398873</v>
      </c>
      <c r="EO136" s="2">
        <f t="shared" si="241"/>
        <v>0.84215762527726801</v>
      </c>
      <c r="EP136" s="2">
        <f t="shared" si="242"/>
        <v>0.81768494463732999</v>
      </c>
    </row>
    <row r="137" spans="2:146" x14ac:dyDescent="0.25">
      <c r="B137" s="2">
        <v>115</v>
      </c>
      <c r="C137" s="49">
        <v>63.333300000000001</v>
      </c>
      <c r="D137" s="49">
        <v>77.5</v>
      </c>
      <c r="E137" s="49">
        <v>95.666700000000006</v>
      </c>
      <c r="F137" s="49">
        <v>107.5556</v>
      </c>
      <c r="G137" s="49">
        <v>119.46299999999999</v>
      </c>
      <c r="H137" s="49">
        <v>131.57400000000001</v>
      </c>
      <c r="I137" s="49">
        <v>139.32</v>
      </c>
      <c r="J137" s="49">
        <v>135.57400000000001</v>
      </c>
      <c r="K137" s="49">
        <v>130.745</v>
      </c>
      <c r="L137" s="49">
        <v>125.10899999999999</v>
      </c>
      <c r="M137" s="49">
        <v>133.63</v>
      </c>
      <c r="N137" s="49">
        <v>125.48099999999999</v>
      </c>
      <c r="O137" s="49">
        <v>112.0556</v>
      </c>
      <c r="P137" s="49">
        <v>103.9074</v>
      </c>
      <c r="Q137" s="49">
        <v>102.5926</v>
      </c>
      <c r="T137" s="4">
        <f t="shared" si="123"/>
        <v>63.808917618217521</v>
      </c>
      <c r="U137" s="4">
        <f t="shared" si="124"/>
        <v>77.290662457817447</v>
      </c>
      <c r="V137" s="4">
        <f t="shared" si="125"/>
        <v>94.653259074213992</v>
      </c>
      <c r="W137" s="4">
        <f t="shared" si="126"/>
        <v>108.03323138127175</v>
      </c>
      <c r="X137" s="4">
        <f t="shared" si="127"/>
        <v>118.67787704248973</v>
      </c>
      <c r="Y137" s="4">
        <f t="shared" si="128"/>
        <v>130.32115673157537</v>
      </c>
      <c r="Z137" s="4">
        <f t="shared" si="129"/>
        <v>137.50506337732909</v>
      </c>
      <c r="AA137" s="4">
        <f t="shared" si="130"/>
        <v>134.86128955023679</v>
      </c>
      <c r="AB137" s="4">
        <f t="shared" si="131"/>
        <v>131.19890115472364</v>
      </c>
      <c r="AC137" s="4">
        <f t="shared" si="132"/>
        <v>126.46534809369382</v>
      </c>
      <c r="AD137" s="4">
        <f t="shared" si="133"/>
        <v>133.71624509266778</v>
      </c>
      <c r="AE137" s="4">
        <f t="shared" si="134"/>
        <v>124.7911057530618</v>
      </c>
      <c r="AF137" s="4">
        <f t="shared" si="135"/>
        <v>112.30527626570715</v>
      </c>
      <c r="AG137" s="4">
        <f t="shared" si="136"/>
        <v>103.35064561218674</v>
      </c>
      <c r="AH137" s="4">
        <f t="shared" si="137"/>
        <v>101.80621488251761</v>
      </c>
      <c r="AJ137" s="4">
        <f t="shared" si="138"/>
        <v>-0.47561761821751958</v>
      </c>
      <c r="AK137" s="4">
        <f t="shared" si="139"/>
        <v>0.20933754218255274</v>
      </c>
      <c r="AL137" s="4">
        <f t="shared" si="140"/>
        <v>1.0134409257860142</v>
      </c>
      <c r="AM137" s="4">
        <f t="shared" si="141"/>
        <v>-0.47763138127174898</v>
      </c>
      <c r="AN137" s="4">
        <f t="shared" si="142"/>
        <v>0.78512295751026784</v>
      </c>
      <c r="AO137" s="4">
        <f t="shared" si="143"/>
        <v>1.2528432684246411</v>
      </c>
      <c r="AP137" s="4">
        <f t="shared" si="144"/>
        <v>1.8149366226708992</v>
      </c>
      <c r="AQ137" s="4">
        <f t="shared" si="145"/>
        <v>0.71271044976322173</v>
      </c>
      <c r="AR137" s="4">
        <f t="shared" si="146"/>
        <v>-0.45390115472363846</v>
      </c>
      <c r="AS137" s="4">
        <f t="shared" si="147"/>
        <v>-1.3563480936938248</v>
      </c>
      <c r="AT137" s="4">
        <f t="shared" si="148"/>
        <v>-8.6245092667780909E-2</v>
      </c>
      <c r="AU137" s="4">
        <f t="shared" si="149"/>
        <v>0.68989424693819501</v>
      </c>
      <c r="AV137" s="4">
        <f t="shared" si="150"/>
        <v>-0.2496762657071514</v>
      </c>
      <c r="AW137" s="4">
        <f t="shared" si="151"/>
        <v>0.55675438781325681</v>
      </c>
      <c r="AX137" s="4">
        <f t="shared" si="152"/>
        <v>0.78638511748239637</v>
      </c>
      <c r="AZ137" s="2">
        <f t="shared" si="153"/>
        <v>63.808917618217521</v>
      </c>
      <c r="BA137" s="2">
        <f t="shared" si="154"/>
        <v>76.216272520843205</v>
      </c>
      <c r="BB137" s="2">
        <f t="shared" si="155"/>
        <v>87.70564971824966</v>
      </c>
      <c r="BC137" s="2">
        <f t="shared" si="156"/>
        <v>98.352403145768193</v>
      </c>
      <c r="BD137" s="2">
        <f t="shared" si="157"/>
        <v>107.01529771797452</v>
      </c>
      <c r="BE137" s="2">
        <f t="shared" si="158"/>
        <v>114.12428267519496</v>
      </c>
      <c r="BF137" s="2">
        <f t="shared" si="159"/>
        <v>119.25739492796038</v>
      </c>
      <c r="BG137" s="2">
        <f t="shared" si="160"/>
        <v>122.23320984966395</v>
      </c>
      <c r="BH137" s="2">
        <f t="shared" si="161"/>
        <v>121.62278503231843</v>
      </c>
      <c r="BI137" s="2">
        <f t="shared" si="162"/>
        <v>120.44377593880644</v>
      </c>
      <c r="BJ137" s="2">
        <f t="shared" si="163"/>
        <v>128.66944408976079</v>
      </c>
      <c r="BK137" s="2">
        <f t="shared" si="164"/>
        <v>118.29807238568991</v>
      </c>
      <c r="BL137" s="2">
        <f t="shared" si="165"/>
        <v>108.64519835051918</v>
      </c>
      <c r="BM137" s="2">
        <f t="shared" si="166"/>
        <v>102.9312625135364</v>
      </c>
      <c r="BN137" s="2">
        <f t="shared" si="167"/>
        <v>101.50678669332639</v>
      </c>
      <c r="BP137" s="2" t="str">
        <f t="shared" si="168"/>
        <v/>
      </c>
      <c r="BQ137" s="2" t="str">
        <f t="shared" si="169"/>
        <v/>
      </c>
      <c r="BR137" s="2" t="str">
        <f t="shared" si="170"/>
        <v/>
      </c>
      <c r="BS137" s="2" t="str">
        <f t="shared" si="171"/>
        <v/>
      </c>
      <c r="BT137" s="2" t="str">
        <f t="shared" si="172"/>
        <v/>
      </c>
      <c r="BU137" s="2" t="str">
        <f t="shared" si="173"/>
        <v/>
      </c>
      <c r="BV137" s="2" t="str">
        <f t="shared" si="174"/>
        <v/>
      </c>
      <c r="BW137" s="2" t="str">
        <f t="shared" si="175"/>
        <v/>
      </c>
      <c r="BX137" s="2" t="str">
        <f t="shared" si="176"/>
        <v/>
      </c>
      <c r="BY137" s="2" t="str">
        <f t="shared" si="177"/>
        <v/>
      </c>
      <c r="BZ137" s="2" t="str">
        <f t="shared" si="178"/>
        <v/>
      </c>
      <c r="CA137" s="2" t="str">
        <f t="shared" si="179"/>
        <v/>
      </c>
      <c r="CB137" s="2" t="str">
        <f t="shared" si="180"/>
        <v/>
      </c>
      <c r="CC137" s="2" t="str">
        <f t="shared" si="181"/>
        <v/>
      </c>
      <c r="CD137" s="2" t="str">
        <f t="shared" si="182"/>
        <v/>
      </c>
      <c r="CF137" s="2" t="str">
        <f t="shared" si="183"/>
        <v/>
      </c>
      <c r="CG137" s="2" t="str">
        <f t="shared" si="184"/>
        <v/>
      </c>
      <c r="CH137" s="2" t="str">
        <f t="shared" si="185"/>
        <v/>
      </c>
      <c r="CI137" s="2" t="str">
        <f t="shared" si="186"/>
        <v/>
      </c>
      <c r="CJ137" s="2" t="str">
        <f t="shared" si="187"/>
        <v/>
      </c>
      <c r="CK137" s="2" t="str">
        <f t="shared" si="188"/>
        <v/>
      </c>
      <c r="CL137" s="2" t="str">
        <f t="shared" si="189"/>
        <v/>
      </c>
      <c r="CM137" s="2" t="str">
        <f t="shared" si="190"/>
        <v/>
      </c>
      <c r="CN137" s="2" t="str">
        <f t="shared" si="191"/>
        <v/>
      </c>
      <c r="CO137" s="2" t="str">
        <f t="shared" si="192"/>
        <v/>
      </c>
      <c r="CP137" s="2" t="str">
        <f t="shared" si="193"/>
        <v/>
      </c>
      <c r="CQ137" s="2" t="str">
        <f t="shared" si="194"/>
        <v/>
      </c>
      <c r="CR137" s="2" t="str">
        <f t="shared" si="195"/>
        <v/>
      </c>
      <c r="CS137" s="2" t="str">
        <f t="shared" si="196"/>
        <v/>
      </c>
      <c r="CT137" s="2" t="str">
        <f t="shared" si="197"/>
        <v/>
      </c>
      <c r="CV137" s="2">
        <f t="shared" si="198"/>
        <v>65.892505101269123</v>
      </c>
      <c r="CW137" s="2">
        <f t="shared" si="199"/>
        <v>77.778904189087712</v>
      </c>
      <c r="CX137" s="2">
        <f t="shared" si="200"/>
        <v>88.619859769078843</v>
      </c>
      <c r="CY137" s="2">
        <f t="shared" si="201"/>
        <v>99.70400293197514</v>
      </c>
      <c r="CZ137" s="2">
        <f t="shared" si="202"/>
        <v>107.91642057803867</v>
      </c>
      <c r="DA137" s="2">
        <f t="shared" si="203"/>
        <v>115.42398145372931</v>
      </c>
      <c r="DB137" s="2">
        <f t="shared" si="204"/>
        <v>121.08792758977904</v>
      </c>
      <c r="DC137" s="2">
        <f t="shared" si="205"/>
        <v>122.89550669727436</v>
      </c>
      <c r="DD137" s="2">
        <f t="shared" si="206"/>
        <v>121.34626464966972</v>
      </c>
      <c r="DE137" s="2">
        <f t="shared" si="207"/>
        <v>120.89823245164696</v>
      </c>
      <c r="DF137" s="2">
        <f t="shared" si="208"/>
        <v>134.46595941545445</v>
      </c>
      <c r="DG137" s="2">
        <f t="shared" si="209"/>
        <v>120.21327675276751</v>
      </c>
      <c r="DH137" s="2">
        <f t="shared" si="210"/>
        <v>108.76915744186869</v>
      </c>
      <c r="DI137" s="2">
        <f t="shared" si="211"/>
        <v>104.87069450067207</v>
      </c>
      <c r="DJ137" s="2">
        <f t="shared" si="212"/>
        <v>100.81319904708027</v>
      </c>
      <c r="DL137" s="2">
        <f t="shared" si="213"/>
        <v>63.508650258454011</v>
      </c>
      <c r="DM137" s="2">
        <f t="shared" si="214"/>
        <v>75.739461898334469</v>
      </c>
      <c r="DN137" s="2">
        <f t="shared" si="215"/>
        <v>87.513183830612775</v>
      </c>
      <c r="DO137" s="2">
        <f t="shared" si="216"/>
        <v>98.141404685905741</v>
      </c>
      <c r="DP137" s="2">
        <f t="shared" si="217"/>
        <v>106.8791828185016</v>
      </c>
      <c r="DQ137" s="2">
        <f t="shared" si="218"/>
        <v>113.90734001588874</v>
      </c>
      <c r="DR137" s="2">
        <f t="shared" si="219"/>
        <v>118.95137537739015</v>
      </c>
      <c r="DS137" s="2">
        <f t="shared" si="220"/>
        <v>122.13306747211264</v>
      </c>
      <c r="DT137" s="2">
        <f t="shared" si="221"/>
        <v>121.66359081605478</v>
      </c>
      <c r="DU137" s="2">
        <f t="shared" si="222"/>
        <v>120.38030222546593</v>
      </c>
      <c r="DV137" s="2">
        <f t="shared" si="223"/>
        <v>127.8074324377492</v>
      </c>
      <c r="DW137" s="2">
        <f t="shared" si="224"/>
        <v>117.98486594163154</v>
      </c>
      <c r="DX137" s="2">
        <f t="shared" si="225"/>
        <v>108.62277605555872</v>
      </c>
      <c r="DY137" s="2">
        <f t="shared" si="226"/>
        <v>102.59974629871493</v>
      </c>
      <c r="DZ137" s="2">
        <f t="shared" si="227"/>
        <v>101.64782525856124</v>
      </c>
      <c r="EB137" s="2">
        <f t="shared" si="228"/>
        <v>0.87404125688755419</v>
      </c>
      <c r="EC137" s="2">
        <f t="shared" si="229"/>
        <v>0.76620538631047541</v>
      </c>
      <c r="ED137" s="2">
        <f t="shared" si="230"/>
        <v>0.82608649836223758</v>
      </c>
      <c r="EE137" s="2">
        <f t="shared" si="231"/>
        <v>0.86496947606769015</v>
      </c>
      <c r="EF137" s="2">
        <f t="shared" si="232"/>
        <v>0.86877174666909063</v>
      </c>
      <c r="EG137" s="2">
        <f t="shared" si="233"/>
        <v>0.85695850456576927</v>
      </c>
      <c r="EH137" s="2">
        <f t="shared" si="234"/>
        <v>0.85676944902363772</v>
      </c>
      <c r="EI137" s="2">
        <f t="shared" si="235"/>
        <v>0.86865526556550154</v>
      </c>
      <c r="EJ137" s="2">
        <f t="shared" si="236"/>
        <v>0.87140744111583612</v>
      </c>
      <c r="EK137" s="2">
        <f t="shared" si="237"/>
        <v>0.87744736620500197</v>
      </c>
      <c r="EL137" s="2">
        <f t="shared" si="238"/>
        <v>0.87054018780762366</v>
      </c>
      <c r="EM137" s="2">
        <f t="shared" si="239"/>
        <v>0.85944851708078474</v>
      </c>
      <c r="EN137" s="2">
        <f t="shared" si="240"/>
        <v>0.8468227721728544</v>
      </c>
      <c r="EO137" s="2">
        <f t="shared" si="241"/>
        <v>0.85401859252634515</v>
      </c>
      <c r="EP137" s="2">
        <f t="shared" si="242"/>
        <v>0.83101589274965815</v>
      </c>
    </row>
    <row r="138" spans="2:146" x14ac:dyDescent="0.25">
      <c r="B138" s="2">
        <v>116</v>
      </c>
      <c r="C138" s="49">
        <v>63.240699999999997</v>
      </c>
      <c r="D138" s="49">
        <v>77.148099999999999</v>
      </c>
      <c r="E138" s="49">
        <v>94.481499999999997</v>
      </c>
      <c r="F138" s="49">
        <v>105.33329999999999</v>
      </c>
      <c r="G138" s="49">
        <v>114.7593</v>
      </c>
      <c r="H138" s="49">
        <v>127.426</v>
      </c>
      <c r="I138" s="49">
        <v>134.5</v>
      </c>
      <c r="J138" s="49">
        <v>130.90700000000001</v>
      </c>
      <c r="K138" s="49">
        <v>126.41800000000001</v>
      </c>
      <c r="L138" s="49">
        <v>123.10899999999999</v>
      </c>
      <c r="M138" s="49">
        <v>131.667</v>
      </c>
      <c r="N138" s="49">
        <v>124.22199999999999</v>
      </c>
      <c r="O138" s="49">
        <v>112.5741</v>
      </c>
      <c r="P138" s="49">
        <v>103.7778</v>
      </c>
      <c r="Q138" s="49">
        <v>101.2778</v>
      </c>
      <c r="T138" s="4">
        <f t="shared" si="123"/>
        <v>63.785208614721171</v>
      </c>
      <c r="U138" s="4">
        <f t="shared" si="124"/>
        <v>77.389280560183067</v>
      </c>
      <c r="V138" s="4">
        <f t="shared" si="125"/>
        <v>94.071774846335117</v>
      </c>
      <c r="W138" s="4">
        <f t="shared" si="126"/>
        <v>105.31353671876666</v>
      </c>
      <c r="X138" s="4">
        <f t="shared" si="127"/>
        <v>115.10654671551399</v>
      </c>
      <c r="Y138" s="4">
        <f t="shared" si="128"/>
        <v>126.67476747943886</v>
      </c>
      <c r="Z138" s="4">
        <f t="shared" si="129"/>
        <v>133.2246407469498</v>
      </c>
      <c r="AA138" s="4">
        <f t="shared" si="130"/>
        <v>130.79406303062521</v>
      </c>
      <c r="AB138" s="4">
        <f t="shared" si="131"/>
        <v>127.73328106257705</v>
      </c>
      <c r="AC138" s="4">
        <f t="shared" si="132"/>
        <v>124.21152204944782</v>
      </c>
      <c r="AD138" s="4">
        <f t="shared" si="133"/>
        <v>131.72169001694351</v>
      </c>
      <c r="AE138" s="4">
        <f t="shared" si="134"/>
        <v>123.20513851912318</v>
      </c>
      <c r="AF138" s="4">
        <f t="shared" si="135"/>
        <v>111.60172344519246</v>
      </c>
      <c r="AG138" s="4">
        <f t="shared" si="136"/>
        <v>103.1744834070043</v>
      </c>
      <c r="AH138" s="4">
        <f t="shared" si="137"/>
        <v>101.72388013128575</v>
      </c>
      <c r="AJ138" s="4">
        <f t="shared" si="138"/>
        <v>-0.54450861472117396</v>
      </c>
      <c r="AK138" s="4">
        <f t="shared" si="139"/>
        <v>-0.24118056018306788</v>
      </c>
      <c r="AL138" s="4">
        <f t="shared" si="140"/>
        <v>0.40972515366487983</v>
      </c>
      <c r="AM138" s="4">
        <f t="shared" si="141"/>
        <v>1.9763281233338148E-2</v>
      </c>
      <c r="AN138" s="4">
        <f t="shared" si="142"/>
        <v>-0.34724671551398956</v>
      </c>
      <c r="AO138" s="4">
        <f t="shared" si="143"/>
        <v>0.75123252056114609</v>
      </c>
      <c r="AP138" s="4">
        <f t="shared" si="144"/>
        <v>1.2753592530501976</v>
      </c>
      <c r="AQ138" s="4">
        <f t="shared" si="145"/>
        <v>0.11293696937480036</v>
      </c>
      <c r="AR138" s="4">
        <f t="shared" si="146"/>
        <v>-1.3152810625770428</v>
      </c>
      <c r="AS138" s="4">
        <f t="shared" si="147"/>
        <v>-1.1025220494478276</v>
      </c>
      <c r="AT138" s="4">
        <f t="shared" si="148"/>
        <v>-5.46900169435105E-2</v>
      </c>
      <c r="AU138" s="4">
        <f t="shared" si="149"/>
        <v>1.0168614808768126</v>
      </c>
      <c r="AV138" s="4">
        <f t="shared" si="150"/>
        <v>0.97237655480753915</v>
      </c>
      <c r="AW138" s="4">
        <f t="shared" si="151"/>
        <v>0.60331659299569651</v>
      </c>
      <c r="AX138" s="4">
        <f t="shared" si="152"/>
        <v>-0.44608013128575408</v>
      </c>
      <c r="AZ138" s="2">
        <f t="shared" si="153"/>
        <v>63.785208614721171</v>
      </c>
      <c r="BA138" s="2">
        <f t="shared" si="154"/>
        <v>76.158303403156353</v>
      </c>
      <c r="BB138" s="2">
        <f t="shared" si="155"/>
        <v>87.636922720195045</v>
      </c>
      <c r="BC138" s="2">
        <f t="shared" si="156"/>
        <v>98.252952328206078</v>
      </c>
      <c r="BD138" s="2">
        <f t="shared" si="157"/>
        <v>106.92851714732467</v>
      </c>
      <c r="BE138" s="2">
        <f t="shared" si="158"/>
        <v>114.03311709934728</v>
      </c>
      <c r="BF138" s="2">
        <f t="shared" si="159"/>
        <v>119.12809692219071</v>
      </c>
      <c r="BG138" s="2">
        <f t="shared" si="160"/>
        <v>122.1298594933472</v>
      </c>
      <c r="BH138" s="2">
        <f t="shared" si="161"/>
        <v>121.54669641386181</v>
      </c>
      <c r="BI138" s="2">
        <f t="shared" si="162"/>
        <v>120.36406894029015</v>
      </c>
      <c r="BJ138" s="2">
        <f t="shared" si="163"/>
        <v>128.47983239982361</v>
      </c>
      <c r="BK138" s="2">
        <f t="shared" si="164"/>
        <v>118.20014488698584</v>
      </c>
      <c r="BL138" s="2">
        <f t="shared" si="165"/>
        <v>108.58532729488533</v>
      </c>
      <c r="BM138" s="2">
        <f t="shared" si="166"/>
        <v>102.90745572403539</v>
      </c>
      <c r="BN138" s="2">
        <f t="shared" si="167"/>
        <v>101.46350594222739</v>
      </c>
      <c r="BP138" s="2" t="str">
        <f t="shared" si="168"/>
        <v/>
      </c>
      <c r="BQ138" s="2" t="str">
        <f t="shared" si="169"/>
        <v/>
      </c>
      <c r="BR138" s="2" t="str">
        <f t="shared" si="170"/>
        <v/>
      </c>
      <c r="BS138" s="2" t="str">
        <f t="shared" si="171"/>
        <v/>
      </c>
      <c r="BT138" s="2" t="str">
        <f t="shared" si="172"/>
        <v/>
      </c>
      <c r="BU138" s="2" t="str">
        <f t="shared" si="173"/>
        <v/>
      </c>
      <c r="BV138" s="2" t="str">
        <f t="shared" si="174"/>
        <v/>
      </c>
      <c r="BW138" s="2" t="str">
        <f t="shared" si="175"/>
        <v/>
      </c>
      <c r="BX138" s="2" t="str">
        <f t="shared" si="176"/>
        <v/>
      </c>
      <c r="BY138" s="2" t="str">
        <f t="shared" si="177"/>
        <v/>
      </c>
      <c r="BZ138" s="2" t="str">
        <f t="shared" si="178"/>
        <v/>
      </c>
      <c r="CA138" s="2" t="str">
        <f t="shared" si="179"/>
        <v/>
      </c>
      <c r="CB138" s="2" t="str">
        <f t="shared" si="180"/>
        <v/>
      </c>
      <c r="CC138" s="2" t="str">
        <f t="shared" si="181"/>
        <v/>
      </c>
      <c r="CD138" s="2" t="str">
        <f t="shared" si="182"/>
        <v/>
      </c>
      <c r="CF138" s="2" t="str">
        <f t="shared" si="183"/>
        <v/>
      </c>
      <c r="CG138" s="2" t="str">
        <f t="shared" si="184"/>
        <v/>
      </c>
      <c r="CH138" s="2" t="str">
        <f t="shared" si="185"/>
        <v/>
      </c>
      <c r="CI138" s="2" t="str">
        <f t="shared" si="186"/>
        <v/>
      </c>
      <c r="CJ138" s="2" t="str">
        <f t="shared" si="187"/>
        <v/>
      </c>
      <c r="CK138" s="2" t="str">
        <f t="shared" si="188"/>
        <v/>
      </c>
      <c r="CL138" s="2" t="str">
        <f t="shared" si="189"/>
        <v/>
      </c>
      <c r="CM138" s="2" t="str">
        <f t="shared" si="190"/>
        <v/>
      </c>
      <c r="CN138" s="2" t="str">
        <f t="shared" si="191"/>
        <v/>
      </c>
      <c r="CO138" s="2" t="str">
        <f t="shared" si="192"/>
        <v/>
      </c>
      <c r="CP138" s="2" t="str">
        <f t="shared" si="193"/>
        <v/>
      </c>
      <c r="CQ138" s="2" t="str">
        <f t="shared" si="194"/>
        <v/>
      </c>
      <c r="CR138" s="2" t="str">
        <f t="shared" si="195"/>
        <v/>
      </c>
      <c r="CS138" s="2" t="str">
        <f t="shared" si="196"/>
        <v/>
      </c>
      <c r="CT138" s="2" t="str">
        <f t="shared" si="197"/>
        <v/>
      </c>
      <c r="CV138" s="2">
        <f t="shared" si="198"/>
        <v>65.888071156140469</v>
      </c>
      <c r="CW138" s="2">
        <f t="shared" si="199"/>
        <v>77.751473461694957</v>
      </c>
      <c r="CX138" s="2">
        <f t="shared" si="200"/>
        <v>88.584860470474922</v>
      </c>
      <c r="CY138" s="2">
        <f t="shared" si="201"/>
        <v>99.666988918508281</v>
      </c>
      <c r="CZ138" s="2">
        <f t="shared" si="202"/>
        <v>107.88703992144336</v>
      </c>
      <c r="DA138" s="2">
        <f t="shared" si="203"/>
        <v>115.40435722375693</v>
      </c>
      <c r="DB138" s="2">
        <f t="shared" si="204"/>
        <v>121.06255538674037</v>
      </c>
      <c r="DC138" s="2">
        <f t="shared" si="205"/>
        <v>122.86166245811319</v>
      </c>
      <c r="DD138" s="2">
        <f t="shared" si="206"/>
        <v>121.28061897911621</v>
      </c>
      <c r="DE138" s="2">
        <f t="shared" si="207"/>
        <v>120.80256757008476</v>
      </c>
      <c r="DF138" s="2">
        <f t="shared" si="208"/>
        <v>134.49054573268384</v>
      </c>
      <c r="DG138" s="2">
        <f t="shared" si="209"/>
        <v>120.15395997729206</v>
      </c>
      <c r="DH138" s="2">
        <f t="shared" si="210"/>
        <v>108.64563074987227</v>
      </c>
      <c r="DI138" s="2">
        <f t="shared" si="211"/>
        <v>104.76123923657784</v>
      </c>
      <c r="DJ138" s="2">
        <f t="shared" si="212"/>
        <v>100.66077401032528</v>
      </c>
      <c r="DL138" s="2">
        <f t="shared" si="213"/>
        <v>63.508828196038557</v>
      </c>
      <c r="DM138" s="2">
        <f t="shared" si="214"/>
        <v>75.714948580892838</v>
      </c>
      <c r="DN138" s="2">
        <f t="shared" si="215"/>
        <v>87.454915928552296</v>
      </c>
      <c r="DO138" s="2">
        <f t="shared" si="216"/>
        <v>98.051630058268145</v>
      </c>
      <c r="DP138" s="2">
        <f t="shared" si="217"/>
        <v>106.79647149829523</v>
      </c>
      <c r="DQ138" s="2">
        <f t="shared" si="218"/>
        <v>113.82437225327183</v>
      </c>
      <c r="DR138" s="2">
        <f t="shared" si="219"/>
        <v>118.83315867158673</v>
      </c>
      <c r="DS138" s="2">
        <f t="shared" si="220"/>
        <v>122.02894364515167</v>
      </c>
      <c r="DT138" s="2">
        <f t="shared" si="221"/>
        <v>121.58250627354003</v>
      </c>
      <c r="DU138" s="2">
        <f t="shared" si="222"/>
        <v>120.30821294239595</v>
      </c>
      <c r="DV138" s="2">
        <f t="shared" si="223"/>
        <v>127.66461739692963</v>
      </c>
      <c r="DW138" s="2">
        <f t="shared" si="224"/>
        <v>117.90873852767722</v>
      </c>
      <c r="DX138" s="2">
        <f t="shared" si="225"/>
        <v>108.57537910944329</v>
      </c>
      <c r="DY138" s="2">
        <f t="shared" si="226"/>
        <v>102.61846145121653</v>
      </c>
      <c r="DZ138" s="2">
        <f t="shared" si="227"/>
        <v>101.61237590209146</v>
      </c>
      <c r="EB138" s="2">
        <f t="shared" si="228"/>
        <v>0.88383682401616714</v>
      </c>
      <c r="EC138" s="2">
        <f t="shared" si="229"/>
        <v>0.78229835223574862</v>
      </c>
      <c r="ED138" s="2">
        <f t="shared" si="230"/>
        <v>0.83892413752177697</v>
      </c>
      <c r="EE138" s="2">
        <f t="shared" si="231"/>
        <v>0.87536994107426003</v>
      </c>
      <c r="EF138" s="2">
        <f t="shared" si="232"/>
        <v>0.87892034444912814</v>
      </c>
      <c r="EG138" s="2">
        <f t="shared" si="233"/>
        <v>0.86788175205783491</v>
      </c>
      <c r="EH138" s="2">
        <f t="shared" si="234"/>
        <v>0.86770490482953422</v>
      </c>
      <c r="EI138" s="2">
        <f t="shared" si="235"/>
        <v>0.87881161488758364</v>
      </c>
      <c r="EJ138" s="2">
        <f t="shared" si="236"/>
        <v>0.88138003705466195</v>
      </c>
      <c r="EK138" s="2">
        <f t="shared" si="237"/>
        <v>0.88701228881920702</v>
      </c>
      <c r="EL138" s="2">
        <f t="shared" si="238"/>
        <v>0.88057082307414658</v>
      </c>
      <c r="EM138" s="2">
        <f t="shared" si="239"/>
        <v>0.87021041538748589</v>
      </c>
      <c r="EN138" s="2">
        <f t="shared" si="240"/>
        <v>0.85839212605866655</v>
      </c>
      <c r="EO138" s="2">
        <f t="shared" si="241"/>
        <v>0.86513101134743986</v>
      </c>
      <c r="EP138" s="2">
        <f t="shared" si="242"/>
        <v>0.84355857091900921</v>
      </c>
    </row>
    <row r="139" spans="2:146" x14ac:dyDescent="0.25">
      <c r="B139" s="2">
        <v>117</v>
      </c>
      <c r="C139" s="49">
        <v>63.166699999999999</v>
      </c>
      <c r="D139" s="49">
        <v>78.740700000000004</v>
      </c>
      <c r="E139" s="49">
        <v>92.907399999999996</v>
      </c>
      <c r="F139" s="49">
        <v>102.5556</v>
      </c>
      <c r="G139" s="49">
        <v>111.7037</v>
      </c>
      <c r="H139" s="49">
        <v>123.056</v>
      </c>
      <c r="I139" s="49">
        <v>128.36000000000001</v>
      </c>
      <c r="J139" s="49">
        <v>126.407</v>
      </c>
      <c r="K139" s="49">
        <v>124.38200000000001</v>
      </c>
      <c r="L139" s="49">
        <v>121.56399999999999</v>
      </c>
      <c r="M139" s="49">
        <v>128.90700000000001</v>
      </c>
      <c r="N139" s="49">
        <v>121.833</v>
      </c>
      <c r="O139" s="49">
        <v>111.2037</v>
      </c>
      <c r="P139" s="49">
        <v>103.7222</v>
      </c>
      <c r="Q139" s="49">
        <v>101.8704</v>
      </c>
      <c r="T139" s="4">
        <f t="shared" si="123"/>
        <v>63.76317738872531</v>
      </c>
      <c r="U139" s="4">
        <f t="shared" si="124"/>
        <v>77.461694264706324</v>
      </c>
      <c r="V139" s="4">
        <f t="shared" si="125"/>
        <v>92.984621671591313</v>
      </c>
      <c r="W139" s="4">
        <f t="shared" si="126"/>
        <v>102.87636822709867</v>
      </c>
      <c r="X139" s="4">
        <f t="shared" si="127"/>
        <v>112.06763435168662</v>
      </c>
      <c r="Y139" s="4">
        <f t="shared" si="128"/>
        <v>122.9320726882188</v>
      </c>
      <c r="Z139" s="4">
        <f t="shared" si="129"/>
        <v>128.95775357930845</v>
      </c>
      <c r="AA139" s="4">
        <f t="shared" si="130"/>
        <v>127.46224482071857</v>
      </c>
      <c r="AB139" s="4">
        <f t="shared" si="131"/>
        <v>125.11917931495026</v>
      </c>
      <c r="AC139" s="4">
        <f t="shared" si="132"/>
        <v>122.54609734680341</v>
      </c>
      <c r="AD139" s="4">
        <f t="shared" si="133"/>
        <v>130.16706662952913</v>
      </c>
      <c r="AE139" s="4">
        <f t="shared" si="134"/>
        <v>121.63650759371829</v>
      </c>
      <c r="AF139" s="4">
        <f t="shared" si="135"/>
        <v>110.79415282088435</v>
      </c>
      <c r="AG139" s="4">
        <f t="shared" si="136"/>
        <v>103.04369720576413</v>
      </c>
      <c r="AH139" s="4">
        <f t="shared" si="137"/>
        <v>101.63291642261089</v>
      </c>
      <c r="AJ139" s="4">
        <f t="shared" si="138"/>
        <v>-0.59647738872531164</v>
      </c>
      <c r="AK139" s="4">
        <f t="shared" si="139"/>
        <v>1.2790057352936799</v>
      </c>
      <c r="AL139" s="4">
        <f t="shared" si="140"/>
        <v>-7.7221671591317431E-2</v>
      </c>
      <c r="AM139" s="4">
        <f t="shared" si="141"/>
        <v>-0.32076822709866804</v>
      </c>
      <c r="AN139" s="4">
        <f t="shared" si="142"/>
        <v>-0.36393435168662336</v>
      </c>
      <c r="AO139" s="4">
        <f t="shared" si="143"/>
        <v>0.12392731178120187</v>
      </c>
      <c r="AP139" s="4">
        <f t="shared" si="144"/>
        <v>-0.59775357930843143</v>
      </c>
      <c r="AQ139" s="4">
        <f t="shared" si="145"/>
        <v>-1.0552448207185705</v>
      </c>
      <c r="AR139" s="4">
        <f t="shared" si="146"/>
        <v>-0.73717931495025368</v>
      </c>
      <c r="AS139" s="4">
        <f t="shared" si="147"/>
        <v>-0.98209734680341398</v>
      </c>
      <c r="AT139" s="4">
        <f t="shared" si="148"/>
        <v>-1.2600666295291205</v>
      </c>
      <c r="AU139" s="4">
        <f t="shared" si="149"/>
        <v>0.19649240628170617</v>
      </c>
      <c r="AV139" s="4">
        <f t="shared" si="150"/>
        <v>0.40954717911564842</v>
      </c>
      <c r="AW139" s="4">
        <f t="shared" si="151"/>
        <v>0.67850279423586812</v>
      </c>
      <c r="AX139" s="4">
        <f t="shared" si="152"/>
        <v>0.23748357738911352</v>
      </c>
      <c r="AZ139" s="2">
        <f t="shared" si="153"/>
        <v>63.76317738872531</v>
      </c>
      <c r="BA139" s="2">
        <f t="shared" si="154"/>
        <v>76.102085749852748</v>
      </c>
      <c r="BB139" s="2">
        <f t="shared" si="155"/>
        <v>87.56849398005042</v>
      </c>
      <c r="BC139" s="2">
        <f t="shared" si="156"/>
        <v>98.153562784517817</v>
      </c>
      <c r="BD139" s="2">
        <f t="shared" si="157"/>
        <v>106.84143655641115</v>
      </c>
      <c r="BE139" s="2">
        <f t="shared" si="158"/>
        <v>113.94174345781593</v>
      </c>
      <c r="BF139" s="2">
        <f t="shared" si="159"/>
        <v>118.99843092292998</v>
      </c>
      <c r="BG139" s="2">
        <f t="shared" si="160"/>
        <v>122.02569953259685</v>
      </c>
      <c r="BH139" s="2">
        <f t="shared" si="161"/>
        <v>121.47010612005525</v>
      </c>
      <c r="BI139" s="2">
        <f t="shared" si="162"/>
        <v>120.28512269674816</v>
      </c>
      <c r="BJ139" s="2">
        <f t="shared" si="163"/>
        <v>128.29161025444719</v>
      </c>
      <c r="BK139" s="2">
        <f t="shared" si="164"/>
        <v>118.10345985242132</v>
      </c>
      <c r="BL139" s="2">
        <f t="shared" si="165"/>
        <v>108.52721343999849</v>
      </c>
      <c r="BM139" s="2">
        <f t="shared" si="166"/>
        <v>102.88795326702811</v>
      </c>
      <c r="BN139" s="2">
        <f t="shared" si="167"/>
        <v>101.42233793839706</v>
      </c>
      <c r="BP139" s="2" t="str">
        <f t="shared" si="168"/>
        <v/>
      </c>
      <c r="BQ139" s="2" t="str">
        <f t="shared" si="169"/>
        <v/>
      </c>
      <c r="BR139" s="2" t="str">
        <f t="shared" si="170"/>
        <v/>
      </c>
      <c r="BS139" s="2" t="str">
        <f t="shared" si="171"/>
        <v/>
      </c>
      <c r="BT139" s="2" t="str">
        <f t="shared" si="172"/>
        <v/>
      </c>
      <c r="BU139" s="2" t="str">
        <f t="shared" si="173"/>
        <v/>
      </c>
      <c r="BV139" s="2" t="str">
        <f t="shared" si="174"/>
        <v/>
      </c>
      <c r="BW139" s="2" t="str">
        <f t="shared" si="175"/>
        <v/>
      </c>
      <c r="BX139" s="2" t="str">
        <f t="shared" si="176"/>
        <v/>
      </c>
      <c r="BY139" s="2" t="str">
        <f t="shared" si="177"/>
        <v/>
      </c>
      <c r="BZ139" s="2" t="str">
        <f t="shared" si="178"/>
        <v/>
      </c>
      <c r="CA139" s="2" t="str">
        <f t="shared" si="179"/>
        <v/>
      </c>
      <c r="CB139" s="2" t="str">
        <f t="shared" si="180"/>
        <v/>
      </c>
      <c r="CC139" s="2" t="str">
        <f t="shared" si="181"/>
        <v/>
      </c>
      <c r="CD139" s="2" t="str">
        <f t="shared" si="182"/>
        <v/>
      </c>
      <c r="CF139" s="2" t="str">
        <f t="shared" si="183"/>
        <v/>
      </c>
      <c r="CG139" s="2" t="str">
        <f t="shared" si="184"/>
        <v/>
      </c>
      <c r="CH139" s="2" t="str">
        <f t="shared" si="185"/>
        <v/>
      </c>
      <c r="CI139" s="2" t="str">
        <f t="shared" si="186"/>
        <v/>
      </c>
      <c r="CJ139" s="2" t="str">
        <f t="shared" si="187"/>
        <v/>
      </c>
      <c r="CK139" s="2" t="str">
        <f t="shared" si="188"/>
        <v/>
      </c>
      <c r="CL139" s="2" t="str">
        <f t="shared" si="189"/>
        <v/>
      </c>
      <c r="CM139" s="2" t="str">
        <f t="shared" si="190"/>
        <v/>
      </c>
      <c r="CN139" s="2" t="str">
        <f t="shared" si="191"/>
        <v/>
      </c>
      <c r="CO139" s="2" t="str">
        <f t="shared" si="192"/>
        <v/>
      </c>
      <c r="CP139" s="2" t="str">
        <f t="shared" si="193"/>
        <v/>
      </c>
      <c r="CQ139" s="2" t="str">
        <f t="shared" si="194"/>
        <v/>
      </c>
      <c r="CR139" s="2" t="str">
        <f t="shared" si="195"/>
        <v/>
      </c>
      <c r="CS139" s="2" t="str">
        <f t="shared" si="196"/>
        <v/>
      </c>
      <c r="CT139" s="2" t="str">
        <f t="shared" si="197"/>
        <v/>
      </c>
      <c r="CV139" s="2">
        <f t="shared" si="198"/>
        <v>65.883637211011816</v>
      </c>
      <c r="CW139" s="2">
        <f t="shared" si="199"/>
        <v>77.724042734302188</v>
      </c>
      <c r="CX139" s="2">
        <f t="shared" si="200"/>
        <v>88.549861171871015</v>
      </c>
      <c r="CY139" s="2">
        <f t="shared" si="201"/>
        <v>99.629974905041436</v>
      </c>
      <c r="CZ139" s="2">
        <f t="shared" si="202"/>
        <v>107.85765926484805</v>
      </c>
      <c r="DA139" s="2">
        <f t="shared" si="203"/>
        <v>115.38473299378455</v>
      </c>
      <c r="DB139" s="2">
        <f t="shared" si="204"/>
        <v>121.0371831837017</v>
      </c>
      <c r="DC139" s="2">
        <f t="shared" si="205"/>
        <v>122.82781821895202</v>
      </c>
      <c r="DD139" s="2">
        <f t="shared" si="206"/>
        <v>121.21497330856269</v>
      </c>
      <c r="DE139" s="2">
        <f t="shared" si="207"/>
        <v>120.70690268852256</v>
      </c>
      <c r="DF139" s="2">
        <f t="shared" si="208"/>
        <v>134.51513204991326</v>
      </c>
      <c r="DG139" s="2">
        <f t="shared" si="209"/>
        <v>120.09464320181661</v>
      </c>
      <c r="DH139" s="2">
        <f t="shared" si="210"/>
        <v>108.52210405787584</v>
      </c>
      <c r="DI139" s="2">
        <f t="shared" si="211"/>
        <v>104.65178397248357</v>
      </c>
      <c r="DJ139" s="2">
        <f t="shared" si="212"/>
        <v>100.50834897357029</v>
      </c>
      <c r="DL139" s="2">
        <f t="shared" si="213"/>
        <v>63.509006133623103</v>
      </c>
      <c r="DM139" s="2">
        <f t="shared" si="214"/>
        <v>75.690435263451192</v>
      </c>
      <c r="DN139" s="2">
        <f t="shared" si="215"/>
        <v>87.396648026491832</v>
      </c>
      <c r="DO139" s="2">
        <f t="shared" si="216"/>
        <v>97.96185543063055</v>
      </c>
      <c r="DP139" s="2">
        <f t="shared" si="217"/>
        <v>106.71376017808886</v>
      </c>
      <c r="DQ139" s="2">
        <f t="shared" si="218"/>
        <v>113.74140449065493</v>
      </c>
      <c r="DR139" s="2">
        <f t="shared" si="219"/>
        <v>118.71494196578331</v>
      </c>
      <c r="DS139" s="2">
        <f t="shared" si="220"/>
        <v>121.92481981819071</v>
      </c>
      <c r="DT139" s="2">
        <f t="shared" si="221"/>
        <v>121.5014217310253</v>
      </c>
      <c r="DU139" s="2">
        <f t="shared" si="222"/>
        <v>120.236123659326</v>
      </c>
      <c r="DV139" s="2">
        <f t="shared" si="223"/>
        <v>127.52180235611006</v>
      </c>
      <c r="DW139" s="2">
        <f t="shared" si="224"/>
        <v>117.8326111137229</v>
      </c>
      <c r="DX139" s="2">
        <f t="shared" si="225"/>
        <v>108.52798216332786</v>
      </c>
      <c r="DY139" s="2">
        <f t="shared" si="226"/>
        <v>102.63717660371813</v>
      </c>
      <c r="DZ139" s="2">
        <f t="shared" si="227"/>
        <v>101.57692654562169</v>
      </c>
      <c r="EB139" s="2">
        <f t="shared" si="228"/>
        <v>0.89296389762501371</v>
      </c>
      <c r="EC139" s="2">
        <f t="shared" si="229"/>
        <v>0.79757623223655416</v>
      </c>
      <c r="ED139" s="2">
        <f t="shared" si="230"/>
        <v>0.85098508957587948</v>
      </c>
      <c r="EE139" s="2">
        <f t="shared" si="231"/>
        <v>0.88507576535849519</v>
      </c>
      <c r="EF139" s="2">
        <f t="shared" si="232"/>
        <v>0.88838492853070317</v>
      </c>
      <c r="EG139" s="2">
        <f t="shared" si="233"/>
        <v>0.87808951966726689</v>
      </c>
      <c r="EH139" s="2">
        <f t="shared" si="234"/>
        <v>0.87792441415677858</v>
      </c>
      <c r="EI139" s="2">
        <f t="shared" si="235"/>
        <v>0.88828361786568022</v>
      </c>
      <c r="EJ139" s="2">
        <f t="shared" si="236"/>
        <v>0.89067626660034338</v>
      </c>
      <c r="EK139" s="2">
        <f t="shared" si="237"/>
        <v>0.89591924367194131</v>
      </c>
      <c r="EL139" s="2">
        <f t="shared" si="238"/>
        <v>0.88992255019532984</v>
      </c>
      <c r="EM139" s="2">
        <f t="shared" si="239"/>
        <v>0.88026308728154856</v>
      </c>
      <c r="EN139" s="2">
        <f t="shared" si="240"/>
        <v>0.86922260315947064</v>
      </c>
      <c r="EO139" s="2">
        <f t="shared" si="241"/>
        <v>0.87552082495178574</v>
      </c>
      <c r="EP139" s="2">
        <f t="shared" si="242"/>
        <v>0.85533234903306588</v>
      </c>
    </row>
    <row r="140" spans="2:146" x14ac:dyDescent="0.25">
      <c r="B140" s="2">
        <v>118</v>
      </c>
      <c r="C140" s="49">
        <v>63.407400000000003</v>
      </c>
      <c r="D140" s="49">
        <v>78.462999999999994</v>
      </c>
      <c r="E140" s="49">
        <v>91.870400000000004</v>
      </c>
      <c r="F140" s="49">
        <v>100.83329999999999</v>
      </c>
      <c r="G140" s="49">
        <v>109.4815</v>
      </c>
      <c r="H140" s="49">
        <v>118.98099999999999</v>
      </c>
      <c r="I140" s="49">
        <v>124.6</v>
      </c>
      <c r="J140" s="49">
        <v>122.074</v>
      </c>
      <c r="K140" s="49">
        <v>120.8</v>
      </c>
      <c r="L140" s="49">
        <v>120.673</v>
      </c>
      <c r="M140" s="49">
        <v>127.333</v>
      </c>
      <c r="N140" s="49">
        <v>120</v>
      </c>
      <c r="O140" s="49">
        <v>109.5185</v>
      </c>
      <c r="P140" s="49">
        <v>103.6481</v>
      </c>
      <c r="Q140" s="49">
        <v>101.96299999999999</v>
      </c>
      <c r="T140" s="4">
        <f t="shared" si="123"/>
        <v>63.742740445611652</v>
      </c>
      <c r="U140" s="4">
        <f t="shared" si="124"/>
        <v>77.495228045107439</v>
      </c>
      <c r="V140" s="4">
        <f t="shared" si="125"/>
        <v>91.643119476761171</v>
      </c>
      <c r="W140" s="4">
        <f t="shared" si="126"/>
        <v>100.95157426077326</v>
      </c>
      <c r="X140" s="4">
        <f t="shared" si="127"/>
        <v>109.79785849535378</v>
      </c>
      <c r="Y140" s="4">
        <f t="shared" si="128"/>
        <v>119.67592889860961</v>
      </c>
      <c r="Z140" s="4">
        <f t="shared" si="129"/>
        <v>125.30367916784687</v>
      </c>
      <c r="AA140" s="4">
        <f t="shared" si="130"/>
        <v>125.0405987759685</v>
      </c>
      <c r="AB140" s="4">
        <f t="shared" si="131"/>
        <v>123.35815205650117</v>
      </c>
      <c r="AC140" s="4">
        <f t="shared" si="132"/>
        <v>121.42889277092661</v>
      </c>
      <c r="AD140" s="4">
        <f t="shared" si="133"/>
        <v>129.08203365537901</v>
      </c>
      <c r="AE140" s="4">
        <f t="shared" si="134"/>
        <v>120.29193079434465</v>
      </c>
      <c r="AF140" s="4">
        <f t="shared" si="135"/>
        <v>110.02431065732209</v>
      </c>
      <c r="AG140" s="4">
        <f t="shared" si="136"/>
        <v>102.95563370627498</v>
      </c>
      <c r="AH140" s="4">
        <f t="shared" si="137"/>
        <v>101.5414351248659</v>
      </c>
      <c r="AJ140" s="4">
        <f t="shared" si="138"/>
        <v>-0.33534044561164933</v>
      </c>
      <c r="AK140" s="4">
        <f t="shared" si="139"/>
        <v>0.96777195489255519</v>
      </c>
      <c r="AL140" s="4">
        <f t="shared" si="140"/>
        <v>0.22728052323883219</v>
      </c>
      <c r="AM140" s="4">
        <f t="shared" si="141"/>
        <v>-0.11827426077326209</v>
      </c>
      <c r="AN140" s="4">
        <f t="shared" si="142"/>
        <v>-0.31635849535378213</v>
      </c>
      <c r="AO140" s="4">
        <f t="shared" si="143"/>
        <v>-0.69492889860961782</v>
      </c>
      <c r="AP140" s="4">
        <f t="shared" si="144"/>
        <v>-0.70367916784687168</v>
      </c>
      <c r="AQ140" s="4">
        <f t="shared" si="145"/>
        <v>-2.9665987759685066</v>
      </c>
      <c r="AR140" s="4">
        <f t="shared" si="146"/>
        <v>-2.5581520565011715</v>
      </c>
      <c r="AS140" s="4">
        <f t="shared" si="147"/>
        <v>-0.75589277092660723</v>
      </c>
      <c r="AT140" s="4">
        <f t="shared" si="148"/>
        <v>-1.7490336553790087</v>
      </c>
      <c r="AU140" s="4">
        <f t="shared" si="149"/>
        <v>-0.29193079434465119</v>
      </c>
      <c r="AV140" s="4">
        <f t="shared" si="150"/>
        <v>-0.50581065732208685</v>
      </c>
      <c r="AW140" s="4">
        <f t="shared" si="151"/>
        <v>0.692466293725019</v>
      </c>
      <c r="AX140" s="4">
        <f t="shared" si="152"/>
        <v>0.42156487513409502</v>
      </c>
      <c r="AZ140" s="2">
        <f t="shared" si="153"/>
        <v>63.742740445611652</v>
      </c>
      <c r="BA140" s="2">
        <f t="shared" si="154"/>
        <v>76.047611368276478</v>
      </c>
      <c r="BB140" s="2">
        <f t="shared" si="155"/>
        <v>87.500392025702709</v>
      </c>
      <c r="BC140" s="2">
        <f t="shared" si="156"/>
        <v>98.054292481341079</v>
      </c>
      <c r="BD140" s="2">
        <f t="shared" si="157"/>
        <v>106.75412860459041</v>
      </c>
      <c r="BE140" s="2">
        <f t="shared" si="158"/>
        <v>113.85024832951331</v>
      </c>
      <c r="BF140" s="2">
        <f t="shared" si="159"/>
        <v>118.8685265423297</v>
      </c>
      <c r="BG140" s="2">
        <f t="shared" si="160"/>
        <v>121.92084437069121</v>
      </c>
      <c r="BH140" s="2">
        <f t="shared" si="161"/>
        <v>121.3930538894562</v>
      </c>
      <c r="BI140" s="2">
        <f t="shared" si="162"/>
        <v>120.20687651558872</v>
      </c>
      <c r="BJ140" s="2">
        <f t="shared" si="163"/>
        <v>128.10489707891514</v>
      </c>
      <c r="BK140" s="2">
        <f t="shared" si="164"/>
        <v>118.00798614662666</v>
      </c>
      <c r="BL140" s="2">
        <f t="shared" si="165"/>
        <v>108.47069024633255</v>
      </c>
      <c r="BM140" s="2">
        <f t="shared" si="166"/>
        <v>102.87242370602068</v>
      </c>
      <c r="BN140" s="2">
        <f t="shared" si="167"/>
        <v>101.38304033993788</v>
      </c>
      <c r="BP140" s="2" t="str">
        <f t="shared" si="168"/>
        <v/>
      </c>
      <c r="BQ140" s="2" t="str">
        <f t="shared" si="169"/>
        <v/>
      </c>
      <c r="BR140" s="2" t="str">
        <f t="shared" si="170"/>
        <v/>
      </c>
      <c r="BS140" s="2" t="str">
        <f t="shared" si="171"/>
        <v/>
      </c>
      <c r="BT140" s="2" t="str">
        <f t="shared" si="172"/>
        <v/>
      </c>
      <c r="BU140" s="2" t="str">
        <f t="shared" si="173"/>
        <v/>
      </c>
      <c r="BV140" s="2" t="str">
        <f t="shared" si="174"/>
        <v/>
      </c>
      <c r="BW140" s="2" t="str">
        <f t="shared" si="175"/>
        <v/>
      </c>
      <c r="BX140" s="2" t="str">
        <f t="shared" si="176"/>
        <v/>
      </c>
      <c r="BY140" s="2" t="str">
        <f t="shared" si="177"/>
        <v/>
      </c>
      <c r="BZ140" s="2" t="str">
        <f t="shared" si="178"/>
        <v/>
      </c>
      <c r="CA140" s="2" t="str">
        <f t="shared" si="179"/>
        <v/>
      </c>
      <c r="CB140" s="2" t="str">
        <f t="shared" si="180"/>
        <v/>
      </c>
      <c r="CC140" s="2" t="str">
        <f t="shared" si="181"/>
        <v/>
      </c>
      <c r="CD140" s="2" t="str">
        <f t="shared" si="182"/>
        <v/>
      </c>
      <c r="CF140" s="2">
        <f t="shared" si="183"/>
        <v>63.407400000000003</v>
      </c>
      <c r="CG140" s="2" t="str">
        <f t="shared" si="184"/>
        <v/>
      </c>
      <c r="CH140" s="2" t="str">
        <f t="shared" si="185"/>
        <v/>
      </c>
      <c r="CI140" s="2" t="str">
        <f t="shared" si="186"/>
        <v/>
      </c>
      <c r="CJ140" s="2" t="str">
        <f t="shared" si="187"/>
        <v/>
      </c>
      <c r="CK140" s="2" t="str">
        <f t="shared" si="188"/>
        <v/>
      </c>
      <c r="CL140" s="2" t="str">
        <f t="shared" si="189"/>
        <v/>
      </c>
      <c r="CM140" s="2">
        <f t="shared" si="190"/>
        <v>122.074</v>
      </c>
      <c r="CN140" s="2">
        <f t="shared" si="191"/>
        <v>120.8</v>
      </c>
      <c r="CO140" s="2">
        <f t="shared" si="192"/>
        <v>120.673</v>
      </c>
      <c r="CP140" s="2">
        <f t="shared" si="193"/>
        <v>127.333</v>
      </c>
      <c r="CQ140" s="2" t="str">
        <f t="shared" si="194"/>
        <v/>
      </c>
      <c r="CR140" s="2" t="str">
        <f t="shared" si="195"/>
        <v/>
      </c>
      <c r="CS140" s="2">
        <f t="shared" si="196"/>
        <v>103.6481</v>
      </c>
      <c r="CT140" s="2" t="str">
        <f t="shared" si="197"/>
        <v/>
      </c>
      <c r="CV140" s="2">
        <f t="shared" si="198"/>
        <v>65.879203265883163</v>
      </c>
      <c r="CW140" s="2">
        <f t="shared" si="199"/>
        <v>77.696612006909419</v>
      </c>
      <c r="CX140" s="2">
        <f t="shared" si="200"/>
        <v>88.514861873267094</v>
      </c>
      <c r="CY140" s="2">
        <f t="shared" si="201"/>
        <v>99.592960891574577</v>
      </c>
      <c r="CZ140" s="2">
        <f t="shared" si="202"/>
        <v>107.82827860825275</v>
      </c>
      <c r="DA140" s="2">
        <f t="shared" si="203"/>
        <v>115.36510876381217</v>
      </c>
      <c r="DB140" s="2">
        <f t="shared" si="204"/>
        <v>121.01181098066303</v>
      </c>
      <c r="DC140" s="2">
        <f t="shared" si="205"/>
        <v>122.79397397979083</v>
      </c>
      <c r="DD140" s="2">
        <f t="shared" si="206"/>
        <v>121.14932763800917</v>
      </c>
      <c r="DE140" s="2">
        <f t="shared" si="207"/>
        <v>120.61123780696036</v>
      </c>
      <c r="DF140" s="2">
        <f t="shared" si="208"/>
        <v>134.53971836714268</v>
      </c>
      <c r="DG140" s="2">
        <f t="shared" si="209"/>
        <v>120.03532642634116</v>
      </c>
      <c r="DH140" s="2">
        <f t="shared" si="210"/>
        <v>108.39857736587942</v>
      </c>
      <c r="DI140" s="2">
        <f t="shared" si="211"/>
        <v>104.54232870838932</v>
      </c>
      <c r="DJ140" s="2">
        <f t="shared" si="212"/>
        <v>100.3559239368153</v>
      </c>
      <c r="DL140" s="2">
        <f t="shared" si="213"/>
        <v>63.509184071207649</v>
      </c>
      <c r="DM140" s="2">
        <f t="shared" si="214"/>
        <v>75.665921946009547</v>
      </c>
      <c r="DN140" s="2">
        <f t="shared" si="215"/>
        <v>87.338380124431353</v>
      </c>
      <c r="DO140" s="2">
        <f t="shared" si="216"/>
        <v>97.872080802992954</v>
      </c>
      <c r="DP140" s="2">
        <f t="shared" si="217"/>
        <v>106.63104885788249</v>
      </c>
      <c r="DQ140" s="2">
        <f t="shared" si="218"/>
        <v>113.65843672803803</v>
      </c>
      <c r="DR140" s="2">
        <f t="shared" si="219"/>
        <v>118.59672525997989</v>
      </c>
      <c r="DS140" s="2">
        <f t="shared" si="220"/>
        <v>121.82069599122974</v>
      </c>
      <c r="DT140" s="2">
        <f t="shared" si="221"/>
        <v>121.42033718851056</v>
      </c>
      <c r="DU140" s="2">
        <f t="shared" si="222"/>
        <v>120.16403437625604</v>
      </c>
      <c r="DV140" s="2">
        <f t="shared" si="223"/>
        <v>127.37898731529049</v>
      </c>
      <c r="DW140" s="2">
        <f t="shared" si="224"/>
        <v>117.75648369976859</v>
      </c>
      <c r="DX140" s="2">
        <f t="shared" si="225"/>
        <v>108.48058521721244</v>
      </c>
      <c r="DY140" s="2">
        <f t="shared" si="226"/>
        <v>102.65589175621973</v>
      </c>
      <c r="DZ140" s="2">
        <f t="shared" si="227"/>
        <v>101.54147718915191</v>
      </c>
      <c r="EB140" s="2">
        <f t="shared" si="228"/>
        <v>0.9014538047081192</v>
      </c>
      <c r="EC140" s="2">
        <f t="shared" si="229"/>
        <v>0.81203954773000098</v>
      </c>
      <c r="ED140" s="2">
        <f t="shared" si="230"/>
        <v>0.86229119029539225</v>
      </c>
      <c r="EE140" s="2">
        <f t="shared" si="231"/>
        <v>0.8941171557756149</v>
      </c>
      <c r="EF140" s="2">
        <f t="shared" si="232"/>
        <v>0.89719621762669255</v>
      </c>
      <c r="EG140" s="2">
        <f t="shared" si="233"/>
        <v>0.88761074333284073</v>
      </c>
      <c r="EH140" s="2">
        <f t="shared" si="234"/>
        <v>0.88745687988543431</v>
      </c>
      <c r="EI140" s="2">
        <f t="shared" si="235"/>
        <v>0.89710197842906358</v>
      </c>
      <c r="EJ140" s="2">
        <f t="shared" si="236"/>
        <v>0.89932716760761189</v>
      </c>
      <c r="EK140" s="2">
        <f t="shared" si="237"/>
        <v>0.90419988669316864</v>
      </c>
      <c r="EL140" s="2">
        <f t="shared" si="238"/>
        <v>0.89862630527969611</v>
      </c>
      <c r="EM140" s="2">
        <f t="shared" si="239"/>
        <v>0.88963589109269503</v>
      </c>
      <c r="EN140" s="2">
        <f t="shared" si="240"/>
        <v>0.87934117625268338</v>
      </c>
      <c r="EO140" s="2">
        <f t="shared" si="241"/>
        <v>0.88521643962078089</v>
      </c>
      <c r="EP140" s="2">
        <f t="shared" si="242"/>
        <v>0.8663604111398947</v>
      </c>
    </row>
    <row r="141" spans="2:146" x14ac:dyDescent="0.25">
      <c r="B141" s="2">
        <v>119</v>
      </c>
      <c r="C141" s="49">
        <v>63.555599999999998</v>
      </c>
      <c r="D141" s="49">
        <v>78.018500000000003</v>
      </c>
      <c r="E141" s="49">
        <v>89.870400000000004</v>
      </c>
      <c r="F141" s="49">
        <v>99.055599999999998</v>
      </c>
      <c r="G141" s="49">
        <v>106.3704</v>
      </c>
      <c r="H141" s="49">
        <v>114.907</v>
      </c>
      <c r="I141" s="49">
        <v>120.82</v>
      </c>
      <c r="J141" s="49">
        <v>120.96299999999999</v>
      </c>
      <c r="K141" s="49">
        <v>121.673</v>
      </c>
      <c r="L141" s="49">
        <v>120.273</v>
      </c>
      <c r="M141" s="49">
        <v>126.389</v>
      </c>
      <c r="N141" s="49">
        <v>118.5</v>
      </c>
      <c r="O141" s="49">
        <v>108.83329999999999</v>
      </c>
      <c r="P141" s="49">
        <v>103.5926</v>
      </c>
      <c r="Q141" s="49">
        <v>101.18519999999999</v>
      </c>
      <c r="T141" s="4">
        <f t="shared" si="123"/>
        <v>63.723812963563262</v>
      </c>
      <c r="U141" s="4">
        <f t="shared" si="124"/>
        <v>77.480688862479056</v>
      </c>
      <c r="V141" s="4">
        <f t="shared" si="125"/>
        <v>90.312231432542291</v>
      </c>
      <c r="W141" s="4">
        <f t="shared" si="126"/>
        <v>99.585284943017172</v>
      </c>
      <c r="X141" s="4">
        <f t="shared" si="127"/>
        <v>108.28216746660348</v>
      </c>
      <c r="Y141" s="4">
        <f t="shared" si="128"/>
        <v>117.1983796953084</v>
      </c>
      <c r="Z141" s="4">
        <f t="shared" si="129"/>
        <v>122.54126612247484</v>
      </c>
      <c r="AA141" s="4">
        <f t="shared" si="130"/>
        <v>123.45267067168295</v>
      </c>
      <c r="AB141" s="4">
        <f t="shared" si="131"/>
        <v>122.2817532721033</v>
      </c>
      <c r="AC141" s="4">
        <f t="shared" si="132"/>
        <v>120.73673209364195</v>
      </c>
      <c r="AD141" s="4">
        <f t="shared" si="133"/>
        <v>128.37828391188341</v>
      </c>
      <c r="AE141" s="4">
        <f t="shared" si="134"/>
        <v>119.26579648669944</v>
      </c>
      <c r="AF141" s="4">
        <f t="shared" si="135"/>
        <v>109.38656437104908</v>
      </c>
      <c r="AG141" s="4">
        <f t="shared" si="136"/>
        <v>102.9012708648052</v>
      </c>
      <c r="AH141" s="4">
        <f t="shared" si="137"/>
        <v>101.45619556436824</v>
      </c>
      <c r="AJ141" s="4">
        <f t="shared" si="138"/>
        <v>-0.16821296356326343</v>
      </c>
      <c r="AK141" s="4">
        <f t="shared" si="139"/>
        <v>0.53781113752094711</v>
      </c>
      <c r="AL141" s="4">
        <f t="shared" si="140"/>
        <v>-0.44183143254228696</v>
      </c>
      <c r="AM141" s="4">
        <f t="shared" si="141"/>
        <v>-0.52968494301717328</v>
      </c>
      <c r="AN141" s="4">
        <f t="shared" si="142"/>
        <v>-1.9117674666034787</v>
      </c>
      <c r="AO141" s="4">
        <f t="shared" si="143"/>
        <v>-2.2913796953084073</v>
      </c>
      <c r="AP141" s="4">
        <f t="shared" si="144"/>
        <v>-1.7212661224748445</v>
      </c>
      <c r="AQ141" s="4">
        <f t="shared" si="145"/>
        <v>-2.4896706716829584</v>
      </c>
      <c r="AR141" s="4">
        <f t="shared" si="146"/>
        <v>-0.60875327210329999</v>
      </c>
      <c r="AS141" s="4">
        <f t="shared" si="147"/>
        <v>-0.46373209364195134</v>
      </c>
      <c r="AT141" s="4">
        <f t="shared" si="148"/>
        <v>-1.9892839118834189</v>
      </c>
      <c r="AU141" s="4">
        <f t="shared" si="149"/>
        <v>-0.76579648669944334</v>
      </c>
      <c r="AV141" s="4">
        <f t="shared" si="150"/>
        <v>-0.55326437104908166</v>
      </c>
      <c r="AW141" s="4">
        <f t="shared" si="151"/>
        <v>0.6913291351948061</v>
      </c>
      <c r="AX141" s="4">
        <f t="shared" si="152"/>
        <v>-0.27099556436824912</v>
      </c>
      <c r="AZ141" s="2">
        <f t="shared" si="153"/>
        <v>63.723812963563262</v>
      </c>
      <c r="BA141" s="2">
        <f t="shared" si="154"/>
        <v>75.994858942590355</v>
      </c>
      <c r="BB141" s="2">
        <f t="shared" si="155"/>
        <v>87.432639334289917</v>
      </c>
      <c r="BC141" s="2">
        <f t="shared" si="156"/>
        <v>97.955190785280024</v>
      </c>
      <c r="BD141" s="2">
        <f t="shared" si="157"/>
        <v>106.66665806825904</v>
      </c>
      <c r="BE141" s="2">
        <f t="shared" si="158"/>
        <v>113.75870800869333</v>
      </c>
      <c r="BF141" s="2">
        <f t="shared" si="159"/>
        <v>118.73849844958927</v>
      </c>
      <c r="BG141" s="2">
        <f t="shared" si="160"/>
        <v>121.81539866360653</v>
      </c>
      <c r="BH141" s="2">
        <f t="shared" si="161"/>
        <v>121.31557778240835</v>
      </c>
      <c r="BI141" s="2">
        <f t="shared" si="162"/>
        <v>120.12927241699296</v>
      </c>
      <c r="BJ141" s="2">
        <f t="shared" si="163"/>
        <v>127.91978443147502</v>
      </c>
      <c r="BK141" s="2">
        <f t="shared" si="164"/>
        <v>117.91368712882148</v>
      </c>
      <c r="BL141" s="2">
        <f t="shared" si="165"/>
        <v>108.4155997374606</v>
      </c>
      <c r="BM141" s="2">
        <f t="shared" si="166"/>
        <v>102.86054696163231</v>
      </c>
      <c r="BN141" s="2">
        <f t="shared" si="167"/>
        <v>101.34538565993466</v>
      </c>
      <c r="BP141" s="2" t="str">
        <f t="shared" si="168"/>
        <v/>
      </c>
      <c r="BQ141" s="2" t="str">
        <f t="shared" si="169"/>
        <v/>
      </c>
      <c r="BR141" s="2" t="str">
        <f t="shared" si="170"/>
        <v/>
      </c>
      <c r="BS141" s="2" t="str">
        <f t="shared" si="171"/>
        <v/>
      </c>
      <c r="BT141" s="2" t="str">
        <f t="shared" si="172"/>
        <v/>
      </c>
      <c r="BU141" s="2" t="str">
        <f t="shared" si="173"/>
        <v/>
      </c>
      <c r="BV141" s="2" t="str">
        <f t="shared" si="174"/>
        <v/>
      </c>
      <c r="BW141" s="2" t="str">
        <f t="shared" si="175"/>
        <v/>
      </c>
      <c r="BX141" s="2" t="str">
        <f t="shared" si="176"/>
        <v/>
      </c>
      <c r="BY141" s="2" t="str">
        <f t="shared" si="177"/>
        <v/>
      </c>
      <c r="BZ141" s="2" t="str">
        <f t="shared" si="178"/>
        <v/>
      </c>
      <c r="CA141" s="2" t="str">
        <f t="shared" si="179"/>
        <v/>
      </c>
      <c r="CB141" s="2" t="str">
        <f t="shared" si="180"/>
        <v/>
      </c>
      <c r="CC141" s="2" t="str">
        <f t="shared" si="181"/>
        <v/>
      </c>
      <c r="CD141" s="2" t="str">
        <f t="shared" si="182"/>
        <v/>
      </c>
      <c r="CF141" s="2">
        <f t="shared" si="183"/>
        <v>63.555599999999998</v>
      </c>
      <c r="CG141" s="2" t="str">
        <f t="shared" si="184"/>
        <v/>
      </c>
      <c r="CH141" s="2" t="str">
        <f t="shared" si="185"/>
        <v/>
      </c>
      <c r="CI141" s="2">
        <f t="shared" si="186"/>
        <v>99.055599999999998</v>
      </c>
      <c r="CJ141" s="2">
        <f t="shared" si="187"/>
        <v>106.3704</v>
      </c>
      <c r="CK141" s="2" t="str">
        <f t="shared" si="188"/>
        <v/>
      </c>
      <c r="CL141" s="2" t="str">
        <f t="shared" si="189"/>
        <v/>
      </c>
      <c r="CM141" s="2">
        <f t="shared" si="190"/>
        <v>120.96299999999999</v>
      </c>
      <c r="CN141" s="2">
        <f t="shared" si="191"/>
        <v>121.673</v>
      </c>
      <c r="CO141" s="2">
        <f t="shared" si="192"/>
        <v>120.273</v>
      </c>
      <c r="CP141" s="2">
        <f t="shared" si="193"/>
        <v>126.389</v>
      </c>
      <c r="CQ141" s="2" t="str">
        <f t="shared" si="194"/>
        <v/>
      </c>
      <c r="CR141" s="2" t="str">
        <f t="shared" si="195"/>
        <v/>
      </c>
      <c r="CS141" s="2">
        <f t="shared" si="196"/>
        <v>103.5926</v>
      </c>
      <c r="CT141" s="2" t="str">
        <f t="shared" si="197"/>
        <v/>
      </c>
      <c r="CV141" s="2">
        <f t="shared" si="198"/>
        <v>65.87476932075451</v>
      </c>
      <c r="CW141" s="2">
        <f t="shared" si="199"/>
        <v>77.669181279516664</v>
      </c>
      <c r="CX141" s="2">
        <f t="shared" si="200"/>
        <v>88.479862574663173</v>
      </c>
      <c r="CY141" s="2">
        <f t="shared" si="201"/>
        <v>99.555946878107733</v>
      </c>
      <c r="CZ141" s="2">
        <f t="shared" si="202"/>
        <v>107.79889795165745</v>
      </c>
      <c r="DA141" s="2">
        <f t="shared" si="203"/>
        <v>115.34548453383981</v>
      </c>
      <c r="DB141" s="2">
        <f t="shared" si="204"/>
        <v>120.98643877762434</v>
      </c>
      <c r="DC141" s="2">
        <f t="shared" si="205"/>
        <v>122.76012974062967</v>
      </c>
      <c r="DD141" s="2">
        <f t="shared" si="206"/>
        <v>121.08368196745566</v>
      </c>
      <c r="DE141" s="2">
        <f t="shared" si="207"/>
        <v>120.51557292539816</v>
      </c>
      <c r="DF141" s="2">
        <f t="shared" si="208"/>
        <v>134.5643046843721</v>
      </c>
      <c r="DG141" s="2">
        <f t="shared" si="209"/>
        <v>119.97600965086572</v>
      </c>
      <c r="DH141" s="2">
        <f t="shared" si="210"/>
        <v>108.275050673883</v>
      </c>
      <c r="DI141" s="2">
        <f t="shared" si="211"/>
        <v>104.43287344429507</v>
      </c>
      <c r="DJ141" s="2">
        <f t="shared" si="212"/>
        <v>100.20349890006031</v>
      </c>
      <c r="DL141" s="2">
        <f t="shared" si="213"/>
        <v>63.509362008792195</v>
      </c>
      <c r="DM141" s="2">
        <f t="shared" si="214"/>
        <v>75.641408628567902</v>
      </c>
      <c r="DN141" s="2">
        <f t="shared" si="215"/>
        <v>87.280112222370875</v>
      </c>
      <c r="DO141" s="2">
        <f t="shared" si="216"/>
        <v>97.782306175355359</v>
      </c>
      <c r="DP141" s="2">
        <f t="shared" si="217"/>
        <v>106.54833753767612</v>
      </c>
      <c r="DQ141" s="2">
        <f t="shared" si="218"/>
        <v>113.57546896542112</v>
      </c>
      <c r="DR141" s="2">
        <f t="shared" si="219"/>
        <v>118.47850855417647</v>
      </c>
      <c r="DS141" s="2">
        <f t="shared" si="220"/>
        <v>121.71657216426877</v>
      </c>
      <c r="DT141" s="2">
        <f t="shared" si="221"/>
        <v>121.33925264599581</v>
      </c>
      <c r="DU141" s="2">
        <f t="shared" si="222"/>
        <v>120.09194509318608</v>
      </c>
      <c r="DV141" s="2">
        <f t="shared" si="223"/>
        <v>127.23617227447092</v>
      </c>
      <c r="DW141" s="2">
        <f t="shared" si="224"/>
        <v>117.68035628581427</v>
      </c>
      <c r="DX141" s="2">
        <f t="shared" si="225"/>
        <v>108.43318827109699</v>
      </c>
      <c r="DY141" s="2">
        <f t="shared" si="226"/>
        <v>102.67460690872133</v>
      </c>
      <c r="DZ141" s="2">
        <f t="shared" si="227"/>
        <v>101.50602783268212</v>
      </c>
      <c r="EB141" s="2">
        <f t="shared" si="228"/>
        <v>0.90933867766174781</v>
      </c>
      <c r="EC141" s="2">
        <f t="shared" si="229"/>
        <v>0.82569529485611681</v>
      </c>
      <c r="ED141" s="2">
        <f t="shared" si="230"/>
        <v>0.8728676248124343</v>
      </c>
      <c r="EE141" s="2">
        <f t="shared" si="231"/>
        <v>0.90252557372167819</v>
      </c>
      <c r="EF141" s="2">
        <f t="shared" si="232"/>
        <v>0.90538599394312269</v>
      </c>
      <c r="EG141" s="2">
        <f t="shared" si="233"/>
        <v>0.89647602736290322</v>
      </c>
      <c r="EH141" s="2">
        <f t="shared" si="234"/>
        <v>0.89633288319506377</v>
      </c>
      <c r="EI141" s="2">
        <f t="shared" si="235"/>
        <v>0.90529846979561257</v>
      </c>
      <c r="EJ141" s="2">
        <f t="shared" si="236"/>
        <v>0.90736471130926888</v>
      </c>
      <c r="EK141" s="2">
        <f t="shared" si="237"/>
        <v>0.91188651696474166</v>
      </c>
      <c r="EL141" s="2">
        <f t="shared" si="238"/>
        <v>0.90671400040746153</v>
      </c>
      <c r="EM141" s="2">
        <f t="shared" si="239"/>
        <v>0.89835972339753423</v>
      </c>
      <c r="EN141" s="2">
        <f t="shared" si="240"/>
        <v>0.88877702743521292</v>
      </c>
      <c r="EO141" s="2">
        <f t="shared" si="241"/>
        <v>0.89424808517423704</v>
      </c>
      <c r="EP141" s="2">
        <f t="shared" si="242"/>
        <v>0.87666901768998906</v>
      </c>
    </row>
    <row r="142" spans="2:146" x14ac:dyDescent="0.25">
      <c r="B142" s="2">
        <v>120</v>
      </c>
      <c r="C142" s="49">
        <v>64.703699999999998</v>
      </c>
      <c r="D142" s="49">
        <v>77.888900000000007</v>
      </c>
      <c r="E142" s="49">
        <v>88.203699999999998</v>
      </c>
      <c r="F142" s="49">
        <v>97.277799999999999</v>
      </c>
      <c r="G142" s="49">
        <v>106.2593</v>
      </c>
      <c r="H142" s="49">
        <v>113.98099999999999</v>
      </c>
      <c r="I142" s="49">
        <v>118.74</v>
      </c>
      <c r="J142" s="49">
        <v>121.5</v>
      </c>
      <c r="K142" s="49">
        <v>120</v>
      </c>
      <c r="L142" s="49">
        <v>119.255</v>
      </c>
      <c r="M142" s="49">
        <v>126.167</v>
      </c>
      <c r="N142" s="49">
        <v>118.741</v>
      </c>
      <c r="O142" s="49">
        <v>108.2407</v>
      </c>
      <c r="P142" s="49">
        <v>103.16670000000001</v>
      </c>
      <c r="Q142" s="49">
        <v>101.81480000000001</v>
      </c>
      <c r="T142" s="4">
        <f t="shared" si="123"/>
        <v>63.706309888092726</v>
      </c>
      <c r="U142" s="4">
        <f t="shared" si="124"/>
        <v>77.413941614953544</v>
      </c>
      <c r="V142" s="4">
        <f t="shared" si="125"/>
        <v>89.184211047236346</v>
      </c>
      <c r="W142" s="4">
        <f t="shared" si="126"/>
        <v>98.697434555027655</v>
      </c>
      <c r="X142" s="4">
        <f t="shared" si="127"/>
        <v>107.3605231390224</v>
      </c>
      <c r="Y142" s="4">
        <f t="shared" si="128"/>
        <v>115.51767831578145</v>
      </c>
      <c r="Z142" s="4">
        <f t="shared" si="129"/>
        <v>120.66364014057471</v>
      </c>
      <c r="AA142" s="4">
        <f t="shared" si="130"/>
        <v>122.49527976955093</v>
      </c>
      <c r="AB142" s="4">
        <f t="shared" si="131"/>
        <v>121.67142303830258</v>
      </c>
      <c r="AC142" s="4">
        <f t="shared" si="132"/>
        <v>120.32998419182647</v>
      </c>
      <c r="AD142" s="4">
        <f t="shared" si="133"/>
        <v>127.93009590335919</v>
      </c>
      <c r="AE142" s="4">
        <f t="shared" si="134"/>
        <v>118.55356400269693</v>
      </c>
      <c r="AF142" s="4">
        <f t="shared" si="135"/>
        <v>108.91516291102971</v>
      </c>
      <c r="AG142" s="4">
        <f t="shared" si="136"/>
        <v>102.87027356219863</v>
      </c>
      <c r="AH142" s="4">
        <f t="shared" si="137"/>
        <v>101.38126073125103</v>
      </c>
      <c r="AJ142" s="4">
        <f t="shared" si="138"/>
        <v>0.99739011190727211</v>
      </c>
      <c r="AK142" s="4">
        <f t="shared" si="139"/>
        <v>0.47495838504646315</v>
      </c>
      <c r="AL142" s="4">
        <f t="shared" si="140"/>
        <v>-0.98051104723634808</v>
      </c>
      <c r="AM142" s="4">
        <f t="shared" si="141"/>
        <v>-1.4196345550276561</v>
      </c>
      <c r="AN142" s="4">
        <f t="shared" si="142"/>
        <v>-1.1012231390224088</v>
      </c>
      <c r="AO142" s="4">
        <f t="shared" si="143"/>
        <v>-1.5366783157814581</v>
      </c>
      <c r="AP142" s="4">
        <f t="shared" si="144"/>
        <v>-1.9236401405747188</v>
      </c>
      <c r="AQ142" s="4">
        <f t="shared" si="145"/>
        <v>-0.99527976955093322</v>
      </c>
      <c r="AR142" s="4">
        <f t="shared" si="146"/>
        <v>-1.6714230383025779</v>
      </c>
      <c r="AS142" s="4">
        <f t="shared" si="147"/>
        <v>-1.0749841918264735</v>
      </c>
      <c r="AT142" s="4">
        <f t="shared" si="148"/>
        <v>-1.7630959033591864</v>
      </c>
      <c r="AU142" s="4">
        <f t="shared" si="149"/>
        <v>0.18743599730306926</v>
      </c>
      <c r="AV142" s="4">
        <f t="shared" si="150"/>
        <v>-0.6744629110297069</v>
      </c>
      <c r="AW142" s="4">
        <f t="shared" si="151"/>
        <v>0.29642643780137234</v>
      </c>
      <c r="AX142" s="4">
        <f t="shared" si="152"/>
        <v>0.43353926874897297</v>
      </c>
      <c r="AZ142" s="2">
        <f t="shared" si="153"/>
        <v>63.706309888092726</v>
      </c>
      <c r="BA142" s="2">
        <f t="shared" si="154"/>
        <v>75.943795701171055</v>
      </c>
      <c r="BB142" s="2">
        <f t="shared" si="155"/>
        <v>87.365252809822266</v>
      </c>
      <c r="BC142" s="2">
        <f t="shared" si="156"/>
        <v>97.856299068678396</v>
      </c>
      <c r="BD142" s="2">
        <f t="shared" si="157"/>
        <v>106.57908219526981</v>
      </c>
      <c r="BE142" s="2">
        <f t="shared" si="158"/>
        <v>113.66718900414912</v>
      </c>
      <c r="BF142" s="2">
        <f t="shared" si="159"/>
        <v>118.60844705241476</v>
      </c>
      <c r="BG142" s="2">
        <f t="shared" si="160"/>
        <v>121.70945749009032</v>
      </c>
      <c r="BH142" s="2">
        <f t="shared" si="161"/>
        <v>121.23771399549338</v>
      </c>
      <c r="BI142" s="2">
        <f t="shared" si="162"/>
        <v>120.05225538319796</v>
      </c>
      <c r="BJ142" s="2">
        <f t="shared" si="163"/>
        <v>127.73633877045339</v>
      </c>
      <c r="BK142" s="2">
        <f t="shared" si="164"/>
        <v>117.82052178617582</v>
      </c>
      <c r="BL142" s="2">
        <f t="shared" si="165"/>
        <v>108.36179319671606</v>
      </c>
      <c r="BM142" s="2">
        <f t="shared" si="166"/>
        <v>102.85201642108882</v>
      </c>
      <c r="BN142" s="2">
        <f t="shared" si="167"/>
        <v>101.30916208662535</v>
      </c>
      <c r="BP142" s="2" t="str">
        <f t="shared" si="168"/>
        <v/>
      </c>
      <c r="BQ142" s="2" t="str">
        <f t="shared" si="169"/>
        <v/>
      </c>
      <c r="BR142" s="2" t="str">
        <f t="shared" si="170"/>
        <v/>
      </c>
      <c r="BS142" s="2" t="str">
        <f t="shared" si="171"/>
        <v/>
      </c>
      <c r="BT142" s="2" t="str">
        <f t="shared" si="172"/>
        <v/>
      </c>
      <c r="BU142" s="2" t="str">
        <f t="shared" si="173"/>
        <v/>
      </c>
      <c r="BV142" s="2" t="str">
        <f t="shared" si="174"/>
        <v/>
      </c>
      <c r="BW142" s="2" t="str">
        <f t="shared" si="175"/>
        <v/>
      </c>
      <c r="BX142" s="2" t="str">
        <f t="shared" si="176"/>
        <v/>
      </c>
      <c r="BY142" s="2" t="str">
        <f t="shared" si="177"/>
        <v/>
      </c>
      <c r="BZ142" s="2" t="str">
        <f t="shared" si="178"/>
        <v/>
      </c>
      <c r="CA142" s="2" t="str">
        <f t="shared" si="179"/>
        <v/>
      </c>
      <c r="CB142" s="2" t="str">
        <f t="shared" si="180"/>
        <v/>
      </c>
      <c r="CC142" s="2" t="str">
        <f t="shared" si="181"/>
        <v/>
      </c>
      <c r="CD142" s="2" t="str">
        <f t="shared" si="182"/>
        <v/>
      </c>
      <c r="CF142" s="2">
        <f t="shared" si="183"/>
        <v>64.703699999999998</v>
      </c>
      <c r="CG142" s="2" t="str">
        <f t="shared" si="184"/>
        <v/>
      </c>
      <c r="CH142" s="2" t="str">
        <f t="shared" si="185"/>
        <v/>
      </c>
      <c r="CI142" s="2">
        <f t="shared" si="186"/>
        <v>97.277799999999999</v>
      </c>
      <c r="CJ142" s="2">
        <f t="shared" si="187"/>
        <v>106.2593</v>
      </c>
      <c r="CK142" s="2">
        <f t="shared" si="188"/>
        <v>113.98099999999999</v>
      </c>
      <c r="CL142" s="2">
        <f t="shared" si="189"/>
        <v>118.74</v>
      </c>
      <c r="CM142" s="2">
        <f t="shared" si="190"/>
        <v>121.5</v>
      </c>
      <c r="CN142" s="2">
        <f t="shared" si="191"/>
        <v>120</v>
      </c>
      <c r="CO142" s="2">
        <f t="shared" si="192"/>
        <v>119.255</v>
      </c>
      <c r="CP142" s="2">
        <f t="shared" si="193"/>
        <v>126.167</v>
      </c>
      <c r="CQ142" s="2">
        <f t="shared" si="194"/>
        <v>118.741</v>
      </c>
      <c r="CR142" s="2">
        <f t="shared" si="195"/>
        <v>108.2407</v>
      </c>
      <c r="CS142" s="2">
        <f t="shared" si="196"/>
        <v>103.16670000000001</v>
      </c>
      <c r="CT142" s="2" t="str">
        <f t="shared" si="197"/>
        <v/>
      </c>
      <c r="CV142" s="2">
        <f t="shared" si="198"/>
        <v>65.870335375625856</v>
      </c>
      <c r="CW142" s="2">
        <f t="shared" si="199"/>
        <v>77.641750552123895</v>
      </c>
      <c r="CX142" s="2">
        <f t="shared" si="200"/>
        <v>88.444863276059252</v>
      </c>
      <c r="CY142" s="2">
        <f t="shared" si="201"/>
        <v>99.518932864640874</v>
      </c>
      <c r="CZ142" s="2">
        <f t="shared" si="202"/>
        <v>107.76951729506214</v>
      </c>
      <c r="DA142" s="2">
        <f t="shared" si="203"/>
        <v>115.32586030386743</v>
      </c>
      <c r="DB142" s="2">
        <f t="shared" si="204"/>
        <v>120.96106657458567</v>
      </c>
      <c r="DC142" s="2">
        <f t="shared" si="205"/>
        <v>122.7262855014685</v>
      </c>
      <c r="DD142" s="2">
        <f t="shared" si="206"/>
        <v>121.01803629690214</v>
      </c>
      <c r="DE142" s="2">
        <f t="shared" si="207"/>
        <v>120.41990804383596</v>
      </c>
      <c r="DF142" s="2">
        <f t="shared" si="208"/>
        <v>134.5888910016015</v>
      </c>
      <c r="DG142" s="2">
        <f t="shared" si="209"/>
        <v>119.91669287539027</v>
      </c>
      <c r="DH142" s="2">
        <f t="shared" si="210"/>
        <v>108.15152398188658</v>
      </c>
      <c r="DI142" s="2">
        <f t="shared" si="211"/>
        <v>104.32341818020082</v>
      </c>
      <c r="DJ142" s="2">
        <f t="shared" si="212"/>
        <v>100.05107386330532</v>
      </c>
      <c r="DL142" s="2">
        <f t="shared" si="213"/>
        <v>63.509539946376741</v>
      </c>
      <c r="DM142" s="2">
        <f t="shared" si="214"/>
        <v>75.616895311126257</v>
      </c>
      <c r="DN142" s="2">
        <f t="shared" si="215"/>
        <v>87.221844320310396</v>
      </c>
      <c r="DO142" s="2">
        <f t="shared" si="216"/>
        <v>97.692531547717763</v>
      </c>
      <c r="DP142" s="2">
        <f t="shared" si="217"/>
        <v>106.46562621746975</v>
      </c>
      <c r="DQ142" s="2">
        <f t="shared" si="218"/>
        <v>113.49250120280422</v>
      </c>
      <c r="DR142" s="2">
        <f t="shared" si="219"/>
        <v>118.36029184837304</v>
      </c>
      <c r="DS142" s="2">
        <f t="shared" si="220"/>
        <v>121.61244833730781</v>
      </c>
      <c r="DT142" s="2">
        <f t="shared" si="221"/>
        <v>121.25816810348107</v>
      </c>
      <c r="DU142" s="2">
        <f t="shared" si="222"/>
        <v>120.01985581011613</v>
      </c>
      <c r="DV142" s="2">
        <f t="shared" si="223"/>
        <v>127.09335723365135</v>
      </c>
      <c r="DW142" s="2">
        <f t="shared" si="224"/>
        <v>117.60422887185996</v>
      </c>
      <c r="DX142" s="2">
        <f t="shared" si="225"/>
        <v>108.38579132498157</v>
      </c>
      <c r="DY142" s="2">
        <f t="shared" si="226"/>
        <v>102.69332206122293</v>
      </c>
      <c r="DZ142" s="2">
        <f t="shared" si="227"/>
        <v>101.47057847621235</v>
      </c>
      <c r="EB142" s="2">
        <f t="shared" si="228"/>
        <v>0.91665099852443688</v>
      </c>
      <c r="EC142" s="2">
        <f t="shared" si="229"/>
        <v>0.83855616765782037</v>
      </c>
      <c r="ED142" s="2">
        <f t="shared" si="230"/>
        <v>0.88274221847684231</v>
      </c>
      <c r="EE142" s="2">
        <f t="shared" si="231"/>
        <v>0.91033322225339997</v>
      </c>
      <c r="EF142" s="2">
        <f t="shared" si="232"/>
        <v>0.91298661387455804</v>
      </c>
      <c r="EG142" s="2">
        <f t="shared" si="233"/>
        <v>0.90471708393429506</v>
      </c>
      <c r="EH142" s="2">
        <f t="shared" si="234"/>
        <v>0.90458412197695104</v>
      </c>
      <c r="EI142" s="2">
        <f t="shared" si="235"/>
        <v>0.91290544443666155</v>
      </c>
      <c r="EJ142" s="2">
        <f t="shared" si="236"/>
        <v>0.91482132967266305</v>
      </c>
      <c r="EK142" s="2">
        <f t="shared" si="237"/>
        <v>0.9190116431032771</v>
      </c>
      <c r="EL142" s="2">
        <f t="shared" si="238"/>
        <v>0.91421804547778263</v>
      </c>
      <c r="EM142" s="2">
        <f t="shared" si="239"/>
        <v>0.90646647299778282</v>
      </c>
      <c r="EN142" s="2">
        <f t="shared" si="240"/>
        <v>0.89756093210239873</v>
      </c>
      <c r="EO142" s="2">
        <f t="shared" si="241"/>
        <v>0.90264723778043265</v>
      </c>
      <c r="EP142" s="2">
        <f t="shared" si="242"/>
        <v>0.88628681575297252</v>
      </c>
    </row>
    <row r="143" spans="2:146" x14ac:dyDescent="0.25">
      <c r="B143" s="2">
        <v>121</v>
      </c>
      <c r="C143" s="49">
        <v>64.092600000000004</v>
      </c>
      <c r="D143" s="49">
        <v>77.925899999999999</v>
      </c>
      <c r="E143" s="49">
        <v>88.351900000000001</v>
      </c>
      <c r="F143" s="49">
        <v>96.777799999999999</v>
      </c>
      <c r="G143" s="49">
        <v>106.0741</v>
      </c>
      <c r="H143" s="49">
        <v>113.889</v>
      </c>
      <c r="I143" s="49">
        <v>116.9</v>
      </c>
      <c r="J143" s="49">
        <v>121.093</v>
      </c>
      <c r="K143" s="49">
        <v>119.691</v>
      </c>
      <c r="L143" s="49">
        <v>119.636</v>
      </c>
      <c r="M143" s="49">
        <v>126.22199999999999</v>
      </c>
      <c r="N143" s="49">
        <v>116.852</v>
      </c>
      <c r="O143" s="49">
        <v>109.03700000000001</v>
      </c>
      <c r="P143" s="49">
        <v>101.4815</v>
      </c>
      <c r="Q143" s="49">
        <v>101.61109999999999</v>
      </c>
      <c r="T143" s="4">
        <f t="shared" si="123"/>
        <v>63.690146862118297</v>
      </c>
      <c r="U143" s="4">
        <f t="shared" si="124"/>
        <v>77.296636054686175</v>
      </c>
      <c r="V143" s="4">
        <f t="shared" si="125"/>
        <v>88.342391247679927</v>
      </c>
      <c r="W143" s="4">
        <f t="shared" si="126"/>
        <v>98.155713635788445</v>
      </c>
      <c r="X143" s="4">
        <f t="shared" si="127"/>
        <v>106.83593496929025</v>
      </c>
      <c r="Y143" s="4">
        <f t="shared" si="128"/>
        <v>114.48284963328706</v>
      </c>
      <c r="Z143" s="4">
        <f t="shared" si="129"/>
        <v>119.49428087318326</v>
      </c>
      <c r="AA143" s="4">
        <f t="shared" si="130"/>
        <v>121.94803728066763</v>
      </c>
      <c r="AB143" s="4">
        <f t="shared" si="131"/>
        <v>121.33725250510707</v>
      </c>
      <c r="AC143" s="4">
        <f t="shared" si="132"/>
        <v>120.09257378457585</v>
      </c>
      <c r="AD143" s="4">
        <f t="shared" si="133"/>
        <v>127.62834567922232</v>
      </c>
      <c r="AE143" s="4">
        <f t="shared" si="134"/>
        <v>118.09239749410158</v>
      </c>
      <c r="AF143" s="4">
        <f t="shared" si="135"/>
        <v>108.5967262795514</v>
      </c>
      <c r="AG143" s="4">
        <f t="shared" si="136"/>
        <v>102.85403816420086</v>
      </c>
      <c r="AH143" s="4">
        <f t="shared" si="137"/>
        <v>101.31780403046838</v>
      </c>
      <c r="AJ143" s="4">
        <f t="shared" si="138"/>
        <v>0.40245313788170733</v>
      </c>
      <c r="AK143" s="4">
        <f t="shared" si="139"/>
        <v>0.62926394531382357</v>
      </c>
      <c r="AL143" s="4">
        <f t="shared" si="140"/>
        <v>9.5087523200731994E-3</v>
      </c>
      <c r="AM143" s="4">
        <f t="shared" si="141"/>
        <v>-1.3779136357884454</v>
      </c>
      <c r="AN143" s="4">
        <f t="shared" si="142"/>
        <v>-0.76183496929024841</v>
      </c>
      <c r="AO143" s="4">
        <f t="shared" si="143"/>
        <v>-0.59384963328706419</v>
      </c>
      <c r="AP143" s="4">
        <f t="shared" si="144"/>
        <v>-2.5942808731832514</v>
      </c>
      <c r="AQ143" s="4">
        <f t="shared" si="145"/>
        <v>-0.85503728066763074</v>
      </c>
      <c r="AR143" s="4">
        <f t="shared" si="146"/>
        <v>-1.6462525051070713</v>
      </c>
      <c r="AS143" s="4">
        <f t="shared" si="147"/>
        <v>-0.45657378457585196</v>
      </c>
      <c r="AT143" s="4">
        <f t="shared" si="148"/>
        <v>-1.4063456792223263</v>
      </c>
      <c r="AU143" s="4">
        <f t="shared" si="149"/>
        <v>-1.2403974941015719</v>
      </c>
      <c r="AV143" s="4">
        <f t="shared" si="150"/>
        <v>0.44027372044860158</v>
      </c>
      <c r="AW143" s="4">
        <f t="shared" si="151"/>
        <v>-1.3725381642008614</v>
      </c>
      <c r="AX143" s="4">
        <f t="shared" si="152"/>
        <v>0.29329596953161285</v>
      </c>
      <c r="AZ143" s="2">
        <f t="shared" si="153"/>
        <v>63.690146862118297</v>
      </c>
      <c r="BA143" s="2">
        <f t="shared" si="154"/>
        <v>75.894379099346324</v>
      </c>
      <c r="BB143" s="2">
        <f t="shared" si="155"/>
        <v>87.298244292330153</v>
      </c>
      <c r="BC143" s="2">
        <f t="shared" si="156"/>
        <v>97.757651354255813</v>
      </c>
      <c r="BD143" s="2">
        <f t="shared" si="157"/>
        <v>106.49145112721057</v>
      </c>
      <c r="BE143" s="2">
        <f t="shared" si="158"/>
        <v>113.57574862695934</v>
      </c>
      <c r="BF143" s="2">
        <f t="shared" si="159"/>
        <v>118.47845931458816</v>
      </c>
      <c r="BG143" s="2">
        <f t="shared" si="160"/>
        <v>121.60310665096159</v>
      </c>
      <c r="BH143" s="2">
        <f t="shared" si="161"/>
        <v>121.15949673436127</v>
      </c>
      <c r="BI143" s="2">
        <f t="shared" si="162"/>
        <v>119.97577352249866</v>
      </c>
      <c r="BJ143" s="2">
        <f t="shared" si="163"/>
        <v>127.55460420273555</v>
      </c>
      <c r="BK143" s="2">
        <f t="shared" si="164"/>
        <v>117.72844576902317</v>
      </c>
      <c r="BL143" s="2">
        <f t="shared" si="165"/>
        <v>108.30913160227773</v>
      </c>
      <c r="BM143" s="2">
        <f t="shared" si="166"/>
        <v>102.84654050576897</v>
      </c>
      <c r="BN143" s="2">
        <f t="shared" si="167"/>
        <v>101.27417390728021</v>
      </c>
      <c r="BP143" s="2" t="str">
        <f t="shared" si="168"/>
        <v/>
      </c>
      <c r="BQ143" s="2" t="str">
        <f t="shared" si="169"/>
        <v/>
      </c>
      <c r="BR143" s="2" t="str">
        <f t="shared" si="170"/>
        <v/>
      </c>
      <c r="BS143" s="2" t="str">
        <f t="shared" si="171"/>
        <v/>
      </c>
      <c r="BT143" s="2" t="str">
        <f t="shared" si="172"/>
        <v/>
      </c>
      <c r="BU143" s="2" t="str">
        <f t="shared" si="173"/>
        <v/>
      </c>
      <c r="BV143" s="2" t="str">
        <f t="shared" si="174"/>
        <v/>
      </c>
      <c r="BW143" s="2" t="str">
        <f t="shared" si="175"/>
        <v/>
      </c>
      <c r="BX143" s="2" t="str">
        <f t="shared" si="176"/>
        <v/>
      </c>
      <c r="BY143" s="2" t="str">
        <f t="shared" si="177"/>
        <v/>
      </c>
      <c r="BZ143" s="2" t="str">
        <f t="shared" si="178"/>
        <v/>
      </c>
      <c r="CA143" s="2" t="str">
        <f t="shared" si="179"/>
        <v/>
      </c>
      <c r="CB143" s="2" t="str">
        <f t="shared" si="180"/>
        <v/>
      </c>
      <c r="CC143" s="2" t="str">
        <f t="shared" si="181"/>
        <v/>
      </c>
      <c r="CD143" s="2" t="str">
        <f t="shared" si="182"/>
        <v/>
      </c>
      <c r="CF143" s="2">
        <f t="shared" si="183"/>
        <v>64.092600000000004</v>
      </c>
      <c r="CG143" s="2" t="str">
        <f t="shared" si="184"/>
        <v/>
      </c>
      <c r="CH143" s="2" t="str">
        <f t="shared" si="185"/>
        <v/>
      </c>
      <c r="CI143" s="2">
        <f t="shared" si="186"/>
        <v>96.777799999999999</v>
      </c>
      <c r="CJ143" s="2">
        <f t="shared" si="187"/>
        <v>106.0741</v>
      </c>
      <c r="CK143" s="2">
        <f t="shared" si="188"/>
        <v>113.889</v>
      </c>
      <c r="CL143" s="2">
        <f t="shared" si="189"/>
        <v>116.9</v>
      </c>
      <c r="CM143" s="2">
        <f t="shared" si="190"/>
        <v>121.093</v>
      </c>
      <c r="CN143" s="2">
        <f t="shared" si="191"/>
        <v>119.691</v>
      </c>
      <c r="CO143" s="2">
        <f t="shared" si="192"/>
        <v>119.636</v>
      </c>
      <c r="CP143" s="2">
        <f t="shared" si="193"/>
        <v>126.22199999999999</v>
      </c>
      <c r="CQ143" s="2">
        <f t="shared" si="194"/>
        <v>116.852</v>
      </c>
      <c r="CR143" s="2">
        <f t="shared" si="195"/>
        <v>109.03700000000001</v>
      </c>
      <c r="CS143" s="2">
        <f t="shared" si="196"/>
        <v>101.4815</v>
      </c>
      <c r="CT143" s="2" t="str">
        <f t="shared" si="197"/>
        <v/>
      </c>
      <c r="CV143" s="2">
        <f t="shared" si="198"/>
        <v>65.865901430497203</v>
      </c>
      <c r="CW143" s="2">
        <f t="shared" si="199"/>
        <v>77.61431982473114</v>
      </c>
      <c r="CX143" s="2">
        <f t="shared" si="200"/>
        <v>88.409863977455331</v>
      </c>
      <c r="CY143" s="2">
        <f t="shared" si="201"/>
        <v>99.481918851174029</v>
      </c>
      <c r="CZ143" s="2">
        <f t="shared" si="202"/>
        <v>107.74013663846684</v>
      </c>
      <c r="DA143" s="2">
        <f t="shared" si="203"/>
        <v>115.30623607389505</v>
      </c>
      <c r="DB143" s="2">
        <f t="shared" si="204"/>
        <v>120.935694371547</v>
      </c>
      <c r="DC143" s="2">
        <f t="shared" si="205"/>
        <v>122.69244126230733</v>
      </c>
      <c r="DD143" s="2">
        <f t="shared" si="206"/>
        <v>120.95239062634863</v>
      </c>
      <c r="DE143" s="2">
        <f t="shared" si="207"/>
        <v>120.32424316227377</v>
      </c>
      <c r="DF143" s="2">
        <f t="shared" si="208"/>
        <v>134.61347731883092</v>
      </c>
      <c r="DG143" s="2">
        <f t="shared" si="209"/>
        <v>119.85737609991483</v>
      </c>
      <c r="DH143" s="2">
        <f t="shared" si="210"/>
        <v>108.02799728989015</v>
      </c>
      <c r="DI143" s="2">
        <f t="shared" si="211"/>
        <v>104.21396291610657</v>
      </c>
      <c r="DJ143" s="2">
        <f t="shared" si="212"/>
        <v>99.898648826550328</v>
      </c>
      <c r="DL143" s="2">
        <f t="shared" si="213"/>
        <v>63.509717883961287</v>
      </c>
      <c r="DM143" s="2">
        <f t="shared" si="214"/>
        <v>75.592381993684612</v>
      </c>
      <c r="DN143" s="2">
        <f t="shared" si="215"/>
        <v>87.163576418249917</v>
      </c>
      <c r="DO143" s="2">
        <f t="shared" si="216"/>
        <v>97.602756920080168</v>
      </c>
      <c r="DP143" s="2">
        <f t="shared" si="217"/>
        <v>106.38291489726338</v>
      </c>
      <c r="DQ143" s="2">
        <f t="shared" si="218"/>
        <v>113.40953344018732</v>
      </c>
      <c r="DR143" s="2">
        <f t="shared" si="219"/>
        <v>118.24207514256962</v>
      </c>
      <c r="DS143" s="2">
        <f t="shared" si="220"/>
        <v>121.50832451034684</v>
      </c>
      <c r="DT143" s="2">
        <f t="shared" si="221"/>
        <v>121.17708356096632</v>
      </c>
      <c r="DU143" s="2">
        <f t="shared" si="222"/>
        <v>119.94776652704617</v>
      </c>
      <c r="DV143" s="2">
        <f t="shared" si="223"/>
        <v>126.95054219283179</v>
      </c>
      <c r="DW143" s="2">
        <f t="shared" si="224"/>
        <v>117.52810145790565</v>
      </c>
      <c r="DX143" s="2">
        <f t="shared" si="225"/>
        <v>108.33839437886614</v>
      </c>
      <c r="DY143" s="2">
        <f t="shared" si="226"/>
        <v>102.71203721372453</v>
      </c>
      <c r="DZ143" s="2">
        <f t="shared" si="227"/>
        <v>101.43512911974257</v>
      </c>
      <c r="EB143" s="2">
        <f t="shared" si="228"/>
        <v>0.92342320766042074</v>
      </c>
      <c r="EC143" s="2">
        <f t="shared" si="229"/>
        <v>0.85063976694802745</v>
      </c>
      <c r="ED143" s="2">
        <f t="shared" si="230"/>
        <v>0.89194478185588966</v>
      </c>
      <c r="EE143" s="2">
        <f t="shared" si="231"/>
        <v>0.91757259892685861</v>
      </c>
      <c r="EF143" s="2">
        <f t="shared" si="232"/>
        <v>0.92003058405847071</v>
      </c>
      <c r="EG143" s="2">
        <f t="shared" si="233"/>
        <v>0.91236623821885188</v>
      </c>
      <c r="EH143" s="2">
        <f t="shared" si="234"/>
        <v>0.91224291485760911</v>
      </c>
      <c r="EI143" s="2">
        <f t="shared" si="235"/>
        <v>0.91995540941564324</v>
      </c>
      <c r="EJ143" s="2">
        <f t="shared" si="236"/>
        <v>0.92172950771692441</v>
      </c>
      <c r="EK143" s="2">
        <f t="shared" si="237"/>
        <v>0.92560761324391316</v>
      </c>
      <c r="EL143" s="2">
        <f t="shared" si="238"/>
        <v>0.92117093516108906</v>
      </c>
      <c r="EM143" s="2">
        <f t="shared" si="239"/>
        <v>0.91398854067947011</v>
      </c>
      <c r="EN143" s="2">
        <f t="shared" si="240"/>
        <v>0.90572470674598959</v>
      </c>
      <c r="EO143" s="2">
        <f t="shared" si="241"/>
        <v>0.91044610806571225</v>
      </c>
      <c r="EP143" s="2">
        <f t="shared" si="242"/>
        <v>0.89524420640114433</v>
      </c>
    </row>
    <row r="144" spans="2:146" x14ac:dyDescent="0.25">
      <c r="B144" s="2">
        <v>122</v>
      </c>
      <c r="C144" s="49">
        <v>63.185200000000002</v>
      </c>
      <c r="D144" s="49">
        <v>77.5</v>
      </c>
      <c r="E144" s="49">
        <v>87.333299999999994</v>
      </c>
      <c r="F144" s="49">
        <v>98.055599999999998</v>
      </c>
      <c r="G144" s="49">
        <v>106.6481</v>
      </c>
      <c r="H144" s="49">
        <v>113.389</v>
      </c>
      <c r="I144" s="49">
        <v>117.26</v>
      </c>
      <c r="J144" s="49">
        <v>121.29600000000001</v>
      </c>
      <c r="K144" s="49">
        <v>120.709</v>
      </c>
      <c r="L144" s="49">
        <v>120.05500000000001</v>
      </c>
      <c r="M144" s="49">
        <v>125.444</v>
      </c>
      <c r="N144" s="49">
        <v>116.907</v>
      </c>
      <c r="O144" s="49">
        <v>108.3704</v>
      </c>
      <c r="P144" s="49">
        <v>101.9259</v>
      </c>
      <c r="Q144" s="49">
        <v>100.8704</v>
      </c>
      <c r="T144" s="4">
        <f t="shared" si="123"/>
        <v>63.675241000565244</v>
      </c>
      <c r="U144" s="4">
        <f t="shared" si="124"/>
        <v>77.135907756960734</v>
      </c>
      <c r="V144" s="4">
        <f t="shared" si="125"/>
        <v>87.776308907032359</v>
      </c>
      <c r="W144" s="4">
        <f t="shared" si="126"/>
        <v>97.832047686158631</v>
      </c>
      <c r="X144" s="4">
        <f t="shared" si="127"/>
        <v>106.5422184571361</v>
      </c>
      <c r="Y144" s="4">
        <f t="shared" si="128"/>
        <v>113.88959638513198</v>
      </c>
      <c r="Z144" s="4">
        <f t="shared" si="129"/>
        <v>118.80780272416922</v>
      </c>
      <c r="AA144" s="4">
        <f t="shared" si="130"/>
        <v>121.63489496809669</v>
      </c>
      <c r="AB144" s="4">
        <f t="shared" si="131"/>
        <v>121.14750994423135</v>
      </c>
      <c r="AC144" s="4">
        <f t="shared" si="132"/>
        <v>119.94504563417627</v>
      </c>
      <c r="AD144" s="4">
        <f t="shared" si="133"/>
        <v>127.39988075289594</v>
      </c>
      <c r="AE144" s="4">
        <f t="shared" si="134"/>
        <v>117.80291940898975</v>
      </c>
      <c r="AF144" s="4">
        <f t="shared" si="135"/>
        <v>108.39378706802934</v>
      </c>
      <c r="AG144" s="4">
        <f t="shared" si="136"/>
        <v>102.84666426736213</v>
      </c>
      <c r="AH144" s="4">
        <f t="shared" si="137"/>
        <v>101.26479753381263</v>
      </c>
      <c r="AJ144" s="4">
        <f t="shared" si="138"/>
        <v>-0.4900410005652418</v>
      </c>
      <c r="AK144" s="4">
        <f t="shared" si="139"/>
        <v>0.36409224303926635</v>
      </c>
      <c r="AL144" s="4">
        <f t="shared" si="140"/>
        <v>-0.44300890703236462</v>
      </c>
      <c r="AM144" s="4">
        <f t="shared" si="141"/>
        <v>0.22355231384136687</v>
      </c>
      <c r="AN144" s="4">
        <f t="shared" si="142"/>
        <v>0.10588154286389795</v>
      </c>
      <c r="AO144" s="4">
        <f t="shared" si="143"/>
        <v>-0.50059638513198479</v>
      </c>
      <c r="AP144" s="4">
        <f t="shared" si="144"/>
        <v>-1.547802724169216</v>
      </c>
      <c r="AQ144" s="4">
        <f t="shared" si="145"/>
        <v>-0.33889496809668174</v>
      </c>
      <c r="AR144" s="4">
        <f t="shared" si="146"/>
        <v>-0.43850994423134182</v>
      </c>
      <c r="AS144" s="4">
        <f t="shared" si="147"/>
        <v>0.10995436582373941</v>
      </c>
      <c r="AT144" s="4">
        <f t="shared" si="148"/>
        <v>-1.9558807528959363</v>
      </c>
      <c r="AU144" s="4">
        <f t="shared" si="149"/>
        <v>-0.89591940898975508</v>
      </c>
      <c r="AV144" s="4">
        <f t="shared" si="150"/>
        <v>-2.3387068029336433E-2</v>
      </c>
      <c r="AW144" s="4">
        <f t="shared" si="151"/>
        <v>-0.92076426736213079</v>
      </c>
      <c r="AX144" s="4">
        <f t="shared" si="152"/>
        <v>-0.39439753381262221</v>
      </c>
      <c r="AZ144" s="2">
        <f t="shared" si="153"/>
        <v>63.675241000565244</v>
      </c>
      <c r="BA144" s="2">
        <f t="shared" si="154"/>
        <v>75.846558469861876</v>
      </c>
      <c r="BB144" s="2">
        <f t="shared" si="155"/>
        <v>87.231621080914664</v>
      </c>
      <c r="BC144" s="2">
        <f t="shared" si="156"/>
        <v>97.659274977389586</v>
      </c>
      <c r="BD144" s="2">
        <f t="shared" si="157"/>
        <v>106.4038083682243</v>
      </c>
      <c r="BE144" s="2">
        <f t="shared" si="158"/>
        <v>113.48443563800019</v>
      </c>
      <c r="BF144" s="2">
        <f t="shared" si="159"/>
        <v>118.34860966735486</v>
      </c>
      <c r="BG144" s="2">
        <f t="shared" si="160"/>
        <v>121.49642306819132</v>
      </c>
      <c r="BH144" s="2">
        <f t="shared" si="161"/>
        <v>121.08095813738153</v>
      </c>
      <c r="BI144" s="2">
        <f t="shared" si="162"/>
        <v>119.89977815965288</v>
      </c>
      <c r="BJ144" s="2">
        <f t="shared" si="163"/>
        <v>127.3746051564605</v>
      </c>
      <c r="BK144" s="2">
        <f t="shared" si="164"/>
        <v>117.63741232164958</v>
      </c>
      <c r="BL144" s="2">
        <f t="shared" si="165"/>
        <v>108.25748583542726</v>
      </c>
      <c r="BM144" s="2">
        <f t="shared" si="166"/>
        <v>102.8438437548278</v>
      </c>
      <c r="BN144" s="2">
        <f t="shared" si="167"/>
        <v>101.24024159196057</v>
      </c>
      <c r="BP144" s="2" t="str">
        <f t="shared" si="168"/>
        <v/>
      </c>
      <c r="BQ144" s="2" t="str">
        <f t="shared" si="169"/>
        <v/>
      </c>
      <c r="BR144" s="2" t="str">
        <f t="shared" si="170"/>
        <v/>
      </c>
      <c r="BS144" s="2" t="str">
        <f t="shared" si="171"/>
        <v/>
      </c>
      <c r="BT144" s="2" t="str">
        <f t="shared" si="172"/>
        <v/>
      </c>
      <c r="BU144" s="2" t="str">
        <f t="shared" si="173"/>
        <v/>
      </c>
      <c r="BV144" s="2" t="str">
        <f t="shared" si="174"/>
        <v/>
      </c>
      <c r="BW144" s="2" t="str">
        <f t="shared" si="175"/>
        <v/>
      </c>
      <c r="BX144" s="2" t="str">
        <f t="shared" si="176"/>
        <v/>
      </c>
      <c r="BY144" s="2" t="str">
        <f t="shared" si="177"/>
        <v/>
      </c>
      <c r="BZ144" s="2" t="str">
        <f t="shared" si="178"/>
        <v/>
      </c>
      <c r="CA144" s="2" t="str">
        <f t="shared" si="179"/>
        <v/>
      </c>
      <c r="CB144" s="2" t="str">
        <f t="shared" si="180"/>
        <v/>
      </c>
      <c r="CC144" s="2" t="str">
        <f t="shared" si="181"/>
        <v/>
      </c>
      <c r="CD144" s="2" t="str">
        <f t="shared" si="182"/>
        <v/>
      </c>
      <c r="CF144" s="2">
        <f t="shared" si="183"/>
        <v>63.185200000000002</v>
      </c>
      <c r="CG144" s="2" t="str">
        <f t="shared" si="184"/>
        <v/>
      </c>
      <c r="CH144" s="2">
        <f t="shared" si="185"/>
        <v>87.333299999999994</v>
      </c>
      <c r="CI144" s="2">
        <f t="shared" si="186"/>
        <v>98.055599999999998</v>
      </c>
      <c r="CJ144" s="2">
        <f t="shared" si="187"/>
        <v>106.6481</v>
      </c>
      <c r="CK144" s="2">
        <f t="shared" si="188"/>
        <v>113.389</v>
      </c>
      <c r="CL144" s="2">
        <f t="shared" si="189"/>
        <v>117.26</v>
      </c>
      <c r="CM144" s="2">
        <f t="shared" si="190"/>
        <v>121.29600000000001</v>
      </c>
      <c r="CN144" s="2">
        <f t="shared" si="191"/>
        <v>120.709</v>
      </c>
      <c r="CO144" s="2">
        <f t="shared" si="192"/>
        <v>120.05500000000001</v>
      </c>
      <c r="CP144" s="2">
        <f t="shared" si="193"/>
        <v>125.444</v>
      </c>
      <c r="CQ144" s="2">
        <f t="shared" si="194"/>
        <v>116.907</v>
      </c>
      <c r="CR144" s="2">
        <f t="shared" si="195"/>
        <v>108.3704</v>
      </c>
      <c r="CS144" s="2">
        <f t="shared" si="196"/>
        <v>101.9259</v>
      </c>
      <c r="CT144" s="2">
        <f t="shared" si="197"/>
        <v>100.8704</v>
      </c>
      <c r="CV144" s="2">
        <f t="shared" si="198"/>
        <v>65.86146748536855</v>
      </c>
      <c r="CW144" s="2">
        <f t="shared" si="199"/>
        <v>77.586889097338371</v>
      </c>
      <c r="CX144" s="2">
        <f t="shared" si="200"/>
        <v>88.374864678851409</v>
      </c>
      <c r="CY144" s="2">
        <f t="shared" si="201"/>
        <v>99.444904837707185</v>
      </c>
      <c r="CZ144" s="2">
        <f t="shared" si="202"/>
        <v>107.71075598187153</v>
      </c>
      <c r="DA144" s="2">
        <f t="shared" si="203"/>
        <v>115.28661184392267</v>
      </c>
      <c r="DB144" s="2">
        <f t="shared" si="204"/>
        <v>120.91032216850833</v>
      </c>
      <c r="DC144" s="2">
        <f t="shared" si="205"/>
        <v>122.65859702314614</v>
      </c>
      <c r="DD144" s="2">
        <f t="shared" si="206"/>
        <v>120.88674495579511</v>
      </c>
      <c r="DE144" s="2">
        <f t="shared" si="207"/>
        <v>120.22857828071157</v>
      </c>
      <c r="DF144" s="2">
        <f t="shared" si="208"/>
        <v>134.63806363606034</v>
      </c>
      <c r="DG144" s="2">
        <f t="shared" si="209"/>
        <v>119.79805932443938</v>
      </c>
      <c r="DH144" s="2">
        <f t="shared" si="210"/>
        <v>107.90447059789373</v>
      </c>
      <c r="DI144" s="2">
        <f t="shared" si="211"/>
        <v>104.10450765201232</v>
      </c>
      <c r="DJ144" s="2">
        <f t="shared" si="212"/>
        <v>99.746223789795337</v>
      </c>
      <c r="DL144" s="2">
        <f t="shared" si="213"/>
        <v>63.509895821545832</v>
      </c>
      <c r="DM144" s="2">
        <f t="shared" si="214"/>
        <v>75.567868676242966</v>
      </c>
      <c r="DN144" s="2">
        <f t="shared" si="215"/>
        <v>87.105308516189439</v>
      </c>
      <c r="DO144" s="2">
        <f t="shared" si="216"/>
        <v>97.512982292442558</v>
      </c>
      <c r="DP144" s="2">
        <f t="shared" si="217"/>
        <v>106.300203577057</v>
      </c>
      <c r="DQ144" s="2">
        <f t="shared" si="218"/>
        <v>113.32656567757043</v>
      </c>
      <c r="DR144" s="2">
        <f t="shared" si="219"/>
        <v>118.1238584367662</v>
      </c>
      <c r="DS144" s="2">
        <f t="shared" si="220"/>
        <v>121.40420068338587</v>
      </c>
      <c r="DT144" s="2">
        <f t="shared" si="221"/>
        <v>121.09599901845158</v>
      </c>
      <c r="DU144" s="2">
        <f t="shared" si="222"/>
        <v>119.87567724397621</v>
      </c>
      <c r="DV144" s="2">
        <f t="shared" si="223"/>
        <v>126.80772715201221</v>
      </c>
      <c r="DW144" s="2">
        <f t="shared" si="224"/>
        <v>117.45197404395134</v>
      </c>
      <c r="DX144" s="2">
        <f t="shared" si="225"/>
        <v>108.29099743275071</v>
      </c>
      <c r="DY144" s="2">
        <f t="shared" si="226"/>
        <v>102.73075236622613</v>
      </c>
      <c r="DZ144" s="2">
        <f t="shared" si="227"/>
        <v>101.3996797632728</v>
      </c>
      <c r="EB144" s="2">
        <f t="shared" si="228"/>
        <v>0.92968737395371115</v>
      </c>
      <c r="EC144" s="2">
        <f t="shared" si="229"/>
        <v>0.86196781830086289</v>
      </c>
      <c r="ED144" s="2">
        <f t="shared" si="230"/>
        <v>0.90050651681262728</v>
      </c>
      <c r="EE144" s="2">
        <f t="shared" si="231"/>
        <v>0.92427611277397625</v>
      </c>
      <c r="EF144" s="2">
        <f t="shared" si="232"/>
        <v>0.92655020060674786</v>
      </c>
      <c r="EG144" s="2">
        <f t="shared" si="233"/>
        <v>0.91945599897600494</v>
      </c>
      <c r="EH144" s="2">
        <f t="shared" si="234"/>
        <v>0.91934177070801393</v>
      </c>
      <c r="EI144" s="2">
        <f t="shared" si="235"/>
        <v>0.92648066493635617</v>
      </c>
      <c r="EJ144" s="2">
        <f t="shared" si="236"/>
        <v>0.92812143822148729</v>
      </c>
      <c r="EK144" s="2">
        <f t="shared" si="237"/>
        <v>0.93170630525878229</v>
      </c>
      <c r="EL144" s="2">
        <f t="shared" si="238"/>
        <v>0.92760489851194172</v>
      </c>
      <c r="EM144" s="2">
        <f t="shared" si="239"/>
        <v>0.92095842412869888</v>
      </c>
      <c r="EN144" s="2">
        <f t="shared" si="240"/>
        <v>0.91330072248190508</v>
      </c>
      <c r="EO144" s="2">
        <f t="shared" si="241"/>
        <v>0.91767719493289812</v>
      </c>
      <c r="EP144" s="2">
        <f t="shared" si="242"/>
        <v>0.90357277492129906</v>
      </c>
    </row>
    <row r="145" spans="2:146" x14ac:dyDescent="0.25">
      <c r="B145" s="2">
        <v>123</v>
      </c>
      <c r="C145" s="49">
        <v>63.166699999999999</v>
      </c>
      <c r="D145" s="49">
        <v>76.555599999999998</v>
      </c>
      <c r="E145" s="49">
        <v>87.777799999999999</v>
      </c>
      <c r="F145" s="49">
        <v>97.722200000000001</v>
      </c>
      <c r="G145" s="49">
        <v>104.96299999999999</v>
      </c>
      <c r="H145" s="49">
        <v>112.889</v>
      </c>
      <c r="I145" s="49">
        <v>117.54</v>
      </c>
      <c r="J145" s="49">
        <v>121.333</v>
      </c>
      <c r="K145" s="49">
        <v>120.92700000000001</v>
      </c>
      <c r="L145" s="49">
        <v>119.291</v>
      </c>
      <c r="M145" s="49">
        <v>124.685</v>
      </c>
      <c r="N145" s="49">
        <v>116.13</v>
      </c>
      <c r="O145" s="49">
        <v>106.7593</v>
      </c>
      <c r="P145" s="49">
        <v>102.7593</v>
      </c>
      <c r="Q145" s="49">
        <v>100.81480000000001</v>
      </c>
      <c r="T145" s="4">
        <f t="shared" si="123"/>
        <v>63.661511521021417</v>
      </c>
      <c r="U145" s="4">
        <f t="shared" si="124"/>
        <v>76.943127006383634</v>
      </c>
      <c r="V145" s="4">
        <f t="shared" si="125"/>
        <v>87.423601093665638</v>
      </c>
      <c r="W145" s="4">
        <f t="shared" si="126"/>
        <v>97.629983689918987</v>
      </c>
      <c r="X145" s="4">
        <f t="shared" si="127"/>
        <v>106.36694550455333</v>
      </c>
      <c r="Y145" s="4">
        <f t="shared" si="128"/>
        <v>113.55820127791338</v>
      </c>
      <c r="Z145" s="4">
        <f t="shared" si="129"/>
        <v>118.4088090698461</v>
      </c>
      <c r="AA145" s="4">
        <f t="shared" si="130"/>
        <v>121.44036051419913</v>
      </c>
      <c r="AB145" s="4">
        <f t="shared" si="131"/>
        <v>121.02510425124159</v>
      </c>
      <c r="AC145" s="4">
        <f t="shared" si="132"/>
        <v>119.84079665199637</v>
      </c>
      <c r="AD145" s="4">
        <f t="shared" si="133"/>
        <v>127.20415143257542</v>
      </c>
      <c r="AE145" s="4">
        <f t="shared" si="134"/>
        <v>117.61639616854367</v>
      </c>
      <c r="AF145" s="4">
        <f t="shared" si="135"/>
        <v>108.26564441554987</v>
      </c>
      <c r="AG145" s="4">
        <f t="shared" si="136"/>
        <v>102.84463942689119</v>
      </c>
      <c r="AH145" s="4">
        <f t="shared" si="137"/>
        <v>101.22005557185184</v>
      </c>
      <c r="AJ145" s="4">
        <f t="shared" si="138"/>
        <v>-0.49481152102141834</v>
      </c>
      <c r="AK145" s="4">
        <f t="shared" si="139"/>
        <v>-0.38752700638363535</v>
      </c>
      <c r="AL145" s="4">
        <f t="shared" si="140"/>
        <v>0.35419890633436069</v>
      </c>
      <c r="AM145" s="4">
        <f t="shared" si="141"/>
        <v>9.221631008101383E-2</v>
      </c>
      <c r="AN145" s="4">
        <f t="shared" si="142"/>
        <v>-1.4039455045533344</v>
      </c>
      <c r="AO145" s="4">
        <f t="shared" si="143"/>
        <v>-0.66920127791338757</v>
      </c>
      <c r="AP145" s="4">
        <f t="shared" si="144"/>
        <v>-0.86880906984609396</v>
      </c>
      <c r="AQ145" s="4">
        <f t="shared" si="145"/>
        <v>-0.1073605141991294</v>
      </c>
      <c r="AR145" s="4">
        <f t="shared" si="146"/>
        <v>-9.8104251241579732E-2</v>
      </c>
      <c r="AS145" s="4">
        <f t="shared" si="147"/>
        <v>-0.54979665199637395</v>
      </c>
      <c r="AT145" s="4">
        <f t="shared" si="148"/>
        <v>-2.5191514325754127</v>
      </c>
      <c r="AU145" s="4">
        <f t="shared" si="149"/>
        <v>-1.4863961685436777</v>
      </c>
      <c r="AV145" s="4">
        <f t="shared" si="150"/>
        <v>-1.5063444155498757</v>
      </c>
      <c r="AW145" s="4">
        <f t="shared" si="151"/>
        <v>-8.5339426891195558E-2</v>
      </c>
      <c r="AX145" s="4">
        <f t="shared" si="152"/>
        <v>-0.40525557185183914</v>
      </c>
      <c r="AZ145" s="2">
        <f t="shared" si="153"/>
        <v>63.661511521021417</v>
      </c>
      <c r="BA145" s="2">
        <f t="shared" si="154"/>
        <v>75.800276602645823</v>
      </c>
      <c r="BB145" s="2">
        <f t="shared" si="155"/>
        <v>87.16538645595071</v>
      </c>
      <c r="BC145" s="2">
        <f t="shared" si="156"/>
        <v>97.561191248520799</v>
      </c>
      <c r="BD145" s="2">
        <f t="shared" si="157"/>
        <v>106.31619128196873</v>
      </c>
      <c r="BE145" s="2">
        <f t="shared" si="158"/>
        <v>113.39329093033402</v>
      </c>
      <c r="BF145" s="2">
        <f t="shared" si="159"/>
        <v>118.218960977881</v>
      </c>
      <c r="BG145" s="2">
        <f t="shared" si="160"/>
        <v>121.38947525734011</v>
      </c>
      <c r="BH145" s="2">
        <f t="shared" si="161"/>
        <v>121.00212824263264</v>
      </c>
      <c r="BI145" s="2">
        <f t="shared" si="162"/>
        <v>119.82422386406522</v>
      </c>
      <c r="BJ145" s="2">
        <f t="shared" si="163"/>
        <v>127.19634893431325</v>
      </c>
      <c r="BK145" s="2">
        <f t="shared" si="164"/>
        <v>117.54737310665401</v>
      </c>
      <c r="BL145" s="2">
        <f t="shared" si="165"/>
        <v>108.20673669680774</v>
      </c>
      <c r="BM145" s="2">
        <f t="shared" si="166"/>
        <v>102.84366748585272</v>
      </c>
      <c r="BN145" s="2">
        <f t="shared" si="167"/>
        <v>101.20720159327195</v>
      </c>
      <c r="BP145" s="2" t="str">
        <f t="shared" si="168"/>
        <v/>
      </c>
      <c r="BQ145" s="2" t="str">
        <f t="shared" si="169"/>
        <v/>
      </c>
      <c r="BR145" s="2" t="str">
        <f t="shared" si="170"/>
        <v/>
      </c>
      <c r="BS145" s="2" t="str">
        <f t="shared" si="171"/>
        <v/>
      </c>
      <c r="BT145" s="2" t="str">
        <f t="shared" si="172"/>
        <v/>
      </c>
      <c r="BU145" s="2" t="str">
        <f t="shared" si="173"/>
        <v/>
      </c>
      <c r="BV145" s="2" t="str">
        <f t="shared" si="174"/>
        <v/>
      </c>
      <c r="BW145" s="2" t="str">
        <f t="shared" si="175"/>
        <v/>
      </c>
      <c r="BX145" s="2" t="str">
        <f t="shared" si="176"/>
        <v/>
      </c>
      <c r="BY145" s="2" t="str">
        <f t="shared" si="177"/>
        <v/>
      </c>
      <c r="BZ145" s="2" t="str">
        <f t="shared" si="178"/>
        <v/>
      </c>
      <c r="CA145" s="2" t="str">
        <f t="shared" si="179"/>
        <v/>
      </c>
      <c r="CB145" s="2" t="str">
        <f t="shared" si="180"/>
        <v/>
      </c>
      <c r="CC145" s="2" t="str">
        <f t="shared" si="181"/>
        <v/>
      </c>
      <c r="CD145" s="2" t="str">
        <f t="shared" si="182"/>
        <v/>
      </c>
      <c r="CF145" s="2">
        <f t="shared" si="183"/>
        <v>63.166699999999999</v>
      </c>
      <c r="CG145" s="2" t="str">
        <f t="shared" si="184"/>
        <v/>
      </c>
      <c r="CH145" s="2">
        <f t="shared" si="185"/>
        <v>87.777799999999999</v>
      </c>
      <c r="CI145" s="2">
        <f t="shared" si="186"/>
        <v>97.722200000000001</v>
      </c>
      <c r="CJ145" s="2">
        <f t="shared" si="187"/>
        <v>104.96299999999999</v>
      </c>
      <c r="CK145" s="2">
        <f t="shared" si="188"/>
        <v>112.889</v>
      </c>
      <c r="CL145" s="2">
        <f t="shared" si="189"/>
        <v>117.54</v>
      </c>
      <c r="CM145" s="2">
        <f t="shared" si="190"/>
        <v>121.333</v>
      </c>
      <c r="CN145" s="2">
        <f t="shared" si="191"/>
        <v>120.92700000000001</v>
      </c>
      <c r="CO145" s="2">
        <f t="shared" si="192"/>
        <v>119.291</v>
      </c>
      <c r="CP145" s="2">
        <f t="shared" si="193"/>
        <v>124.685</v>
      </c>
      <c r="CQ145" s="2">
        <f t="shared" si="194"/>
        <v>116.13</v>
      </c>
      <c r="CR145" s="2">
        <f t="shared" si="195"/>
        <v>106.7593</v>
      </c>
      <c r="CS145" s="2">
        <f t="shared" si="196"/>
        <v>102.7593</v>
      </c>
      <c r="CT145" s="2">
        <f t="shared" si="197"/>
        <v>100.81480000000001</v>
      </c>
      <c r="CV145" s="2">
        <f t="shared" si="198"/>
        <v>65.857033540239897</v>
      </c>
      <c r="CW145" s="2">
        <f t="shared" si="199"/>
        <v>77.559458369945602</v>
      </c>
      <c r="CX145" s="2">
        <f t="shared" si="200"/>
        <v>88.339865380247488</v>
      </c>
      <c r="CY145" s="2">
        <f t="shared" si="201"/>
        <v>99.407890824240326</v>
      </c>
      <c r="CZ145" s="2">
        <f t="shared" si="202"/>
        <v>107.68137532527624</v>
      </c>
      <c r="DA145" s="2">
        <f t="shared" si="203"/>
        <v>115.26698761395031</v>
      </c>
      <c r="DB145" s="2">
        <f t="shared" si="204"/>
        <v>120.88494996546966</v>
      </c>
      <c r="DC145" s="2">
        <f t="shared" si="205"/>
        <v>122.62475278398497</v>
      </c>
      <c r="DD145" s="2">
        <f t="shared" si="206"/>
        <v>120.82109928524159</v>
      </c>
      <c r="DE145" s="2">
        <f t="shared" si="207"/>
        <v>120.13291339914937</v>
      </c>
      <c r="DF145" s="2">
        <f t="shared" si="208"/>
        <v>134.66264995328976</v>
      </c>
      <c r="DG145" s="2">
        <f t="shared" si="209"/>
        <v>119.73874254896393</v>
      </c>
      <c r="DH145" s="2">
        <f t="shared" si="210"/>
        <v>107.78094390589732</v>
      </c>
      <c r="DI145" s="2">
        <f t="shared" si="211"/>
        <v>103.99505238791807</v>
      </c>
      <c r="DJ145" s="2">
        <f t="shared" si="212"/>
        <v>99.593798753040346</v>
      </c>
      <c r="DL145" s="2">
        <f t="shared" si="213"/>
        <v>63.510073759130378</v>
      </c>
      <c r="DM145" s="2">
        <f t="shared" si="214"/>
        <v>75.543355358801321</v>
      </c>
      <c r="DN145" s="2">
        <f t="shared" si="215"/>
        <v>87.047040614128974</v>
      </c>
      <c r="DO145" s="2">
        <f t="shared" si="216"/>
        <v>97.423207664804963</v>
      </c>
      <c r="DP145" s="2">
        <f t="shared" si="217"/>
        <v>106.21749225685063</v>
      </c>
      <c r="DQ145" s="2">
        <f t="shared" si="218"/>
        <v>113.24359791495353</v>
      </c>
      <c r="DR145" s="2">
        <f t="shared" si="219"/>
        <v>118.00564173096278</v>
      </c>
      <c r="DS145" s="2">
        <f t="shared" si="220"/>
        <v>121.30007685642491</v>
      </c>
      <c r="DT145" s="2">
        <f t="shared" si="221"/>
        <v>121.01491447593685</v>
      </c>
      <c r="DU145" s="2">
        <f t="shared" si="222"/>
        <v>119.80358796090626</v>
      </c>
      <c r="DV145" s="2">
        <f t="shared" si="223"/>
        <v>126.66491211119265</v>
      </c>
      <c r="DW145" s="2">
        <f t="shared" si="224"/>
        <v>117.37584662999701</v>
      </c>
      <c r="DX145" s="2">
        <f t="shared" si="225"/>
        <v>108.24360048663527</v>
      </c>
      <c r="DY145" s="2">
        <f t="shared" si="226"/>
        <v>102.74946751872773</v>
      </c>
      <c r="DZ145" s="2">
        <f t="shared" si="227"/>
        <v>101.36423040680302</v>
      </c>
      <c r="EB145" s="2">
        <f t="shared" si="228"/>
        <v>0.93547492244650021</v>
      </c>
      <c r="EC145" s="2">
        <f t="shared" si="229"/>
        <v>0.87256541832221246</v>
      </c>
      <c r="ED145" s="2">
        <f t="shared" si="230"/>
        <v>0.90845948737735904</v>
      </c>
      <c r="EE145" s="2">
        <f t="shared" si="231"/>
        <v>0.93047576231004936</v>
      </c>
      <c r="EF145" s="2">
        <f t="shared" si="232"/>
        <v>0.93257724797360353</v>
      </c>
      <c r="EG145" s="2">
        <f t="shared" si="233"/>
        <v>0.92601869256588831</v>
      </c>
      <c r="EH145" s="2">
        <f t="shared" si="234"/>
        <v>0.92591302162036571</v>
      </c>
      <c r="EI145" s="2">
        <f t="shared" si="235"/>
        <v>0.93251300257274328</v>
      </c>
      <c r="EJ145" s="2">
        <f t="shared" si="236"/>
        <v>0.93402873501118044</v>
      </c>
      <c r="EK145" s="2">
        <f t="shared" si="237"/>
        <v>0.93733887285156448</v>
      </c>
      <c r="EL145" s="2">
        <f t="shared" si="238"/>
        <v>0.93355160751540212</v>
      </c>
      <c r="EM145" s="2">
        <f t="shared" si="239"/>
        <v>0.92740836560757745</v>
      </c>
      <c r="EN145" s="2">
        <f t="shared" si="240"/>
        <v>0.92032148387742274</v>
      </c>
      <c r="EO145" s="2">
        <f t="shared" si="241"/>
        <v>0.92437290348089907</v>
      </c>
      <c r="EP145" s="2">
        <f t="shared" si="242"/>
        <v>0.91130478649241486</v>
      </c>
    </row>
    <row r="146" spans="2:146" x14ac:dyDescent="0.25">
      <c r="B146" s="2">
        <v>124</v>
      </c>
      <c r="C146" s="49">
        <v>63.574100000000001</v>
      </c>
      <c r="D146" s="49">
        <v>76.203699999999998</v>
      </c>
      <c r="E146" s="49">
        <v>86.870400000000004</v>
      </c>
      <c r="F146" s="49">
        <v>96.925899999999999</v>
      </c>
      <c r="G146" s="49">
        <v>106.31480000000001</v>
      </c>
      <c r="H146" s="49">
        <v>113.20399999999999</v>
      </c>
      <c r="I146" s="49">
        <v>116.88</v>
      </c>
      <c r="J146" s="49">
        <v>120.79600000000001</v>
      </c>
      <c r="K146" s="49">
        <v>120.364</v>
      </c>
      <c r="L146" s="49">
        <v>118.636</v>
      </c>
      <c r="M146" s="49">
        <v>124.926</v>
      </c>
      <c r="N146" s="49">
        <v>116.444</v>
      </c>
      <c r="O146" s="49">
        <v>108.11109999999999</v>
      </c>
      <c r="P146" s="49">
        <v>101.7037</v>
      </c>
      <c r="Q146" s="49">
        <v>101.9074</v>
      </c>
      <c r="T146" s="4">
        <f t="shared" si="123"/>
        <v>63.648880243558466</v>
      </c>
      <c r="U146" s="4">
        <f t="shared" si="124"/>
        <v>76.731997666887395</v>
      </c>
      <c r="V146" s="4">
        <f t="shared" si="125"/>
        <v>87.21078026076097</v>
      </c>
      <c r="W146" s="4">
        <f t="shared" si="126"/>
        <v>97.488625315725585</v>
      </c>
      <c r="X146" s="4">
        <f t="shared" si="127"/>
        <v>106.24593627094301</v>
      </c>
      <c r="Y146" s="4">
        <f t="shared" si="128"/>
        <v>113.36360794327167</v>
      </c>
      <c r="Z146" s="4">
        <f t="shared" si="129"/>
        <v>118.16140871761928</v>
      </c>
      <c r="AA146" s="4">
        <f t="shared" si="130"/>
        <v>121.29972470334765</v>
      </c>
      <c r="AB146" s="4">
        <f t="shared" si="131"/>
        <v>120.93148467649748</v>
      </c>
      <c r="AC146" s="4">
        <f t="shared" si="132"/>
        <v>119.75653261300924</v>
      </c>
      <c r="AD146" s="4">
        <f t="shared" si="133"/>
        <v>127.02199875020951</v>
      </c>
      <c r="AE146" s="4">
        <f t="shared" si="134"/>
        <v>117.4849790623929</v>
      </c>
      <c r="AF146" s="4">
        <f t="shared" si="135"/>
        <v>108.17999133695129</v>
      </c>
      <c r="AG146" s="4">
        <f t="shared" si="136"/>
        <v>102.84607689776256</v>
      </c>
      <c r="AH146" s="4">
        <f t="shared" si="137"/>
        <v>101.18116382676541</v>
      </c>
      <c r="AJ146" s="4">
        <f t="shared" si="138"/>
        <v>-7.4780243558464576E-2</v>
      </c>
      <c r="AK146" s="4">
        <f t="shared" si="139"/>
        <v>-0.5282976668873971</v>
      </c>
      <c r="AL146" s="4">
        <f t="shared" si="140"/>
        <v>-0.34038026076096628</v>
      </c>
      <c r="AM146" s="4">
        <f t="shared" si="141"/>
        <v>-0.56272531572558648</v>
      </c>
      <c r="AN146" s="4">
        <f t="shared" si="142"/>
        <v>6.8863729057E-2</v>
      </c>
      <c r="AO146" s="4">
        <f t="shared" si="143"/>
        <v>-0.1596079432716806</v>
      </c>
      <c r="AP146" s="4">
        <f t="shared" si="144"/>
        <v>-1.2814087176192857</v>
      </c>
      <c r="AQ146" s="4">
        <f t="shared" si="145"/>
        <v>-0.5037247033476433</v>
      </c>
      <c r="AR146" s="4">
        <f t="shared" si="146"/>
        <v>-0.5674846764974717</v>
      </c>
      <c r="AS146" s="4">
        <f t="shared" si="147"/>
        <v>-1.1205326130092459</v>
      </c>
      <c r="AT146" s="4">
        <f t="shared" si="148"/>
        <v>-2.0959987502095032</v>
      </c>
      <c r="AU146" s="4">
        <f t="shared" si="149"/>
        <v>-1.0409790623928927</v>
      </c>
      <c r="AV146" s="4">
        <f t="shared" si="150"/>
        <v>-6.8891336951296012E-2</v>
      </c>
      <c r="AW146" s="4">
        <f t="shared" si="151"/>
        <v>-1.1423768977625599</v>
      </c>
      <c r="AX146" s="4">
        <f t="shared" si="152"/>
        <v>0.72623617323458234</v>
      </c>
      <c r="AZ146" s="2">
        <f t="shared" si="153"/>
        <v>63.648880243558466</v>
      </c>
      <c r="BA146" s="2">
        <f t="shared" si="154"/>
        <v>75.755471224552423</v>
      </c>
      <c r="BB146" s="2">
        <f t="shared" si="155"/>
        <v>87.099540188539834</v>
      </c>
      <c r="BC146" s="2">
        <f t="shared" si="156"/>
        <v>97.463416101670248</v>
      </c>
      <c r="BD146" s="2">
        <f t="shared" si="157"/>
        <v>106.2286316012392</v>
      </c>
      <c r="BE146" s="2">
        <f t="shared" si="158"/>
        <v>113.30234822553899</v>
      </c>
      <c r="BF146" s="2">
        <f t="shared" si="159"/>
        <v>118.08956554370741</v>
      </c>
      <c r="BG146" s="2">
        <f t="shared" si="160"/>
        <v>121.28232385022149</v>
      </c>
      <c r="BH146" s="2">
        <f t="shared" si="161"/>
        <v>120.92303499107025</v>
      </c>
      <c r="BI146" s="2">
        <f t="shared" si="162"/>
        <v>119.74906842649324</v>
      </c>
      <c r="BJ146" s="2">
        <f t="shared" si="163"/>
        <v>127.01982811586288</v>
      </c>
      <c r="BK146" s="2">
        <f t="shared" si="164"/>
        <v>117.45827892428299</v>
      </c>
      <c r="BL146" s="2">
        <f t="shared" si="165"/>
        <v>108.15677476426994</v>
      </c>
      <c r="BM146" s="2">
        <f t="shared" si="166"/>
        <v>102.84577009355677</v>
      </c>
      <c r="BN146" s="2">
        <f t="shared" si="167"/>
        <v>101.17490591600269</v>
      </c>
      <c r="BP146" s="2" t="str">
        <f t="shared" si="168"/>
        <v/>
      </c>
      <c r="BQ146" s="2" t="str">
        <f t="shared" si="169"/>
        <v/>
      </c>
      <c r="BR146" s="2" t="str">
        <f t="shared" si="170"/>
        <v/>
      </c>
      <c r="BS146" s="2" t="str">
        <f t="shared" si="171"/>
        <v/>
      </c>
      <c r="BT146" s="2" t="str">
        <f t="shared" si="172"/>
        <v/>
      </c>
      <c r="BU146" s="2" t="str">
        <f t="shared" si="173"/>
        <v/>
      </c>
      <c r="BV146" s="2" t="str">
        <f t="shared" si="174"/>
        <v/>
      </c>
      <c r="BW146" s="2" t="str">
        <f t="shared" si="175"/>
        <v/>
      </c>
      <c r="BX146" s="2" t="str">
        <f t="shared" si="176"/>
        <v/>
      </c>
      <c r="BY146" s="2" t="str">
        <f t="shared" si="177"/>
        <v/>
      </c>
      <c r="BZ146" s="2" t="str">
        <f t="shared" si="178"/>
        <v/>
      </c>
      <c r="CA146" s="2" t="str">
        <f t="shared" si="179"/>
        <v/>
      </c>
      <c r="CB146" s="2" t="str">
        <f t="shared" si="180"/>
        <v/>
      </c>
      <c r="CC146" s="2" t="str">
        <f t="shared" si="181"/>
        <v/>
      </c>
      <c r="CD146" s="2" t="str">
        <f t="shared" si="182"/>
        <v/>
      </c>
      <c r="CF146" s="2">
        <f t="shared" si="183"/>
        <v>63.574100000000001</v>
      </c>
      <c r="CG146" s="2" t="str">
        <f t="shared" si="184"/>
        <v/>
      </c>
      <c r="CH146" s="2">
        <f t="shared" si="185"/>
        <v>86.870400000000004</v>
      </c>
      <c r="CI146" s="2">
        <f t="shared" si="186"/>
        <v>96.925899999999999</v>
      </c>
      <c r="CJ146" s="2">
        <f t="shared" si="187"/>
        <v>106.31480000000001</v>
      </c>
      <c r="CK146" s="2">
        <f t="shared" si="188"/>
        <v>113.20399999999999</v>
      </c>
      <c r="CL146" s="2">
        <f t="shared" si="189"/>
        <v>116.88</v>
      </c>
      <c r="CM146" s="2">
        <f t="shared" si="190"/>
        <v>120.79600000000001</v>
      </c>
      <c r="CN146" s="2">
        <f t="shared" si="191"/>
        <v>120.364</v>
      </c>
      <c r="CO146" s="2">
        <f t="shared" si="192"/>
        <v>118.636</v>
      </c>
      <c r="CP146" s="2">
        <f t="shared" si="193"/>
        <v>124.926</v>
      </c>
      <c r="CQ146" s="2">
        <f t="shared" si="194"/>
        <v>116.444</v>
      </c>
      <c r="CR146" s="2">
        <f t="shared" si="195"/>
        <v>108.11109999999999</v>
      </c>
      <c r="CS146" s="2">
        <f t="shared" si="196"/>
        <v>101.7037</v>
      </c>
      <c r="CT146" s="2" t="str">
        <f t="shared" si="197"/>
        <v/>
      </c>
      <c r="CV146" s="2">
        <f t="shared" si="198"/>
        <v>65.852599595111244</v>
      </c>
      <c r="CW146" s="2">
        <f t="shared" si="199"/>
        <v>77.532027642552848</v>
      </c>
      <c r="CX146" s="2">
        <f t="shared" si="200"/>
        <v>88.304866081643581</v>
      </c>
      <c r="CY146" s="2">
        <f t="shared" si="201"/>
        <v>99.370876810773481</v>
      </c>
      <c r="CZ146" s="2">
        <f t="shared" si="202"/>
        <v>107.65199466868093</v>
      </c>
      <c r="DA146" s="2">
        <f t="shared" si="203"/>
        <v>115.24736338397793</v>
      </c>
      <c r="DB146" s="2">
        <f t="shared" si="204"/>
        <v>120.85957776243097</v>
      </c>
      <c r="DC146" s="2">
        <f t="shared" si="205"/>
        <v>122.5909085448238</v>
      </c>
      <c r="DD146" s="2">
        <f t="shared" si="206"/>
        <v>120.75545361468808</v>
      </c>
      <c r="DE146" s="2">
        <f t="shared" si="207"/>
        <v>120.03724851758717</v>
      </c>
      <c r="DF146" s="2">
        <f t="shared" si="208"/>
        <v>134.68723627051918</v>
      </c>
      <c r="DG146" s="2">
        <f t="shared" si="209"/>
        <v>119.67942577348849</v>
      </c>
      <c r="DH146" s="2">
        <f t="shared" si="210"/>
        <v>107.65741721390089</v>
      </c>
      <c r="DI146" s="2">
        <f t="shared" si="211"/>
        <v>103.88559712382381</v>
      </c>
      <c r="DJ146" s="2">
        <f t="shared" si="212"/>
        <v>99.441373716285355</v>
      </c>
      <c r="DL146" s="2">
        <f t="shared" si="213"/>
        <v>63.510251696714924</v>
      </c>
      <c r="DM146" s="2">
        <f t="shared" si="214"/>
        <v>75.518842041359676</v>
      </c>
      <c r="DN146" s="2">
        <f t="shared" si="215"/>
        <v>86.988772712068496</v>
      </c>
      <c r="DO146" s="2">
        <f t="shared" si="216"/>
        <v>97.333433037167367</v>
      </c>
      <c r="DP146" s="2">
        <f t="shared" si="217"/>
        <v>106.13478093664426</v>
      </c>
      <c r="DQ146" s="2">
        <f t="shared" si="218"/>
        <v>113.16063015233662</v>
      </c>
      <c r="DR146" s="2">
        <f t="shared" si="219"/>
        <v>117.88742502515936</v>
      </c>
      <c r="DS146" s="2">
        <f t="shared" si="220"/>
        <v>121.19595302946394</v>
      </c>
      <c r="DT146" s="2">
        <f t="shared" si="221"/>
        <v>120.9338299334221</v>
      </c>
      <c r="DU146" s="2">
        <f t="shared" si="222"/>
        <v>119.7314986778363</v>
      </c>
      <c r="DV146" s="2">
        <f t="shared" si="223"/>
        <v>126.52209707037308</v>
      </c>
      <c r="DW146" s="2">
        <f t="shared" si="224"/>
        <v>117.2997192160427</v>
      </c>
      <c r="DX146" s="2">
        <f t="shared" si="225"/>
        <v>108.19620354051985</v>
      </c>
      <c r="DY146" s="2">
        <f t="shared" si="226"/>
        <v>102.76818267122933</v>
      </c>
      <c r="DZ146" s="2">
        <f t="shared" si="227"/>
        <v>101.32878105033325</v>
      </c>
      <c r="EB146" s="2">
        <f t="shared" si="228"/>
        <v>0.940816414616098</v>
      </c>
      <c r="EC146" s="2">
        <f t="shared" si="229"/>
        <v>0.88246032404935126</v>
      </c>
      <c r="ED146" s="2">
        <f t="shared" si="230"/>
        <v>0.91583615643690652</v>
      </c>
      <c r="EE146" s="2">
        <f t="shared" si="231"/>
        <v>0.93620287038752081</v>
      </c>
      <c r="EF146" s="2">
        <f t="shared" si="232"/>
        <v>0.93814275298645899</v>
      </c>
      <c r="EG146" s="2">
        <f t="shared" si="233"/>
        <v>0.93208615693972141</v>
      </c>
      <c r="EH146" s="2">
        <f t="shared" si="234"/>
        <v>0.93198851592882215</v>
      </c>
      <c r="EI146" s="2">
        <f t="shared" si="235"/>
        <v>0.93808345871498067</v>
      </c>
      <c r="EJ146" s="2">
        <f t="shared" si="236"/>
        <v>0.93948220016839601</v>
      </c>
      <c r="EK146" s="2">
        <f t="shared" si="237"/>
        <v>0.94253554254920113</v>
      </c>
      <c r="EL146" s="2">
        <f t="shared" si="238"/>
        <v>0.93904193997318464</v>
      </c>
      <c r="EM146" s="2">
        <f t="shared" si="239"/>
        <v>0.93337005869728962</v>
      </c>
      <c r="EN146" s="2">
        <f t="shared" si="240"/>
        <v>0.92681927082795179</v>
      </c>
      <c r="EO146" s="2">
        <f t="shared" si="241"/>
        <v>0.93056522389942697</v>
      </c>
      <c r="EP146" s="2">
        <f t="shared" si="242"/>
        <v>0.9184727474802481</v>
      </c>
    </row>
    <row r="147" spans="2:146" x14ac:dyDescent="0.25">
      <c r="B147" s="2">
        <v>125</v>
      </c>
      <c r="C147" s="49">
        <v>62.555599999999998</v>
      </c>
      <c r="D147" s="49">
        <v>76.037000000000006</v>
      </c>
      <c r="E147" s="49">
        <v>86.888900000000007</v>
      </c>
      <c r="F147" s="49">
        <v>96.555599999999998</v>
      </c>
      <c r="G147" s="49">
        <v>106.11109999999999</v>
      </c>
      <c r="H147" s="49">
        <v>113.48099999999999</v>
      </c>
      <c r="I147" s="49">
        <v>117.46</v>
      </c>
      <c r="J147" s="49">
        <v>121.074</v>
      </c>
      <c r="K147" s="49">
        <v>120.6</v>
      </c>
      <c r="L147" s="49">
        <v>119.145</v>
      </c>
      <c r="M147" s="49">
        <v>124.5</v>
      </c>
      <c r="N147" s="49">
        <v>116.259</v>
      </c>
      <c r="O147" s="49">
        <v>108.5</v>
      </c>
      <c r="P147" s="49">
        <v>101.53700000000001</v>
      </c>
      <c r="Q147" s="49">
        <v>100.4074</v>
      </c>
      <c r="T147" s="4">
        <f t="shared" si="123"/>
        <v>63.637271973612407</v>
      </c>
      <c r="U147" s="4">
        <f t="shared" si="124"/>
        <v>76.516443736490729</v>
      </c>
      <c r="V147" s="4">
        <f t="shared" si="125"/>
        <v>87.077629252588736</v>
      </c>
      <c r="W147" s="4">
        <f t="shared" si="126"/>
        <v>97.374831679352923</v>
      </c>
      <c r="X147" s="4">
        <f t="shared" si="127"/>
        <v>106.14797832999088</v>
      </c>
      <c r="Y147" s="4">
        <f t="shared" si="128"/>
        <v>113.232840033294</v>
      </c>
      <c r="Z147" s="4">
        <f t="shared" si="129"/>
        <v>117.98565943909908</v>
      </c>
      <c r="AA147" s="4">
        <f t="shared" si="130"/>
        <v>121.18211707542761</v>
      </c>
      <c r="AB147" s="4">
        <f t="shared" si="131"/>
        <v>120.85205611303861</v>
      </c>
      <c r="AC147" s="4">
        <f t="shared" si="132"/>
        <v>119.68435556833765</v>
      </c>
      <c r="AD147" s="4">
        <f t="shared" si="133"/>
        <v>126.84557951658888</v>
      </c>
      <c r="AE147" s="4">
        <f t="shared" si="134"/>
        <v>117.38062257314807</v>
      </c>
      <c r="AF147" s="4">
        <f t="shared" si="135"/>
        <v>108.11584418513904</v>
      </c>
      <c r="AG147" s="4">
        <f t="shared" si="136"/>
        <v>102.85001575937628</v>
      </c>
      <c r="AH147" s="4">
        <f t="shared" si="137"/>
        <v>101.14605506391825</v>
      </c>
      <c r="AJ147" s="4">
        <f t="shared" si="138"/>
        <v>-1.0816719736124085</v>
      </c>
      <c r="AK147" s="4">
        <f t="shared" si="139"/>
        <v>-0.47944373649072247</v>
      </c>
      <c r="AL147" s="4">
        <f t="shared" si="140"/>
        <v>-0.18872925258872897</v>
      </c>
      <c r="AM147" s="4">
        <f t="shared" si="141"/>
        <v>-0.8192316793529244</v>
      </c>
      <c r="AN147" s="4">
        <f t="shared" si="142"/>
        <v>-3.687832999088414E-2</v>
      </c>
      <c r="AO147" s="4">
        <f t="shared" si="143"/>
        <v>0.24815996670599816</v>
      </c>
      <c r="AP147" s="4">
        <f t="shared" si="144"/>
        <v>-0.52565943909908697</v>
      </c>
      <c r="AQ147" s="4">
        <f t="shared" si="145"/>
        <v>-0.1081170754276144</v>
      </c>
      <c r="AR147" s="4">
        <f t="shared" si="146"/>
        <v>-0.25205611303861986</v>
      </c>
      <c r="AS147" s="4">
        <f t="shared" si="147"/>
        <v>-0.53935556833765474</v>
      </c>
      <c r="AT147" s="4">
        <f t="shared" si="148"/>
        <v>-2.3455795165888844</v>
      </c>
      <c r="AU147" s="4">
        <f t="shared" si="149"/>
        <v>-1.1216225731480733</v>
      </c>
      <c r="AV147" s="4">
        <f t="shared" si="150"/>
        <v>0.38415581486096073</v>
      </c>
      <c r="AW147" s="4">
        <f t="shared" si="151"/>
        <v>-1.3130157593762704</v>
      </c>
      <c r="AX147" s="4">
        <f t="shared" si="152"/>
        <v>-0.73865506391825875</v>
      </c>
      <c r="AZ147" s="2">
        <f t="shared" si="153"/>
        <v>63.637271973612407</v>
      </c>
      <c r="BA147" s="2">
        <f t="shared" si="154"/>
        <v>75.712076358345499</v>
      </c>
      <c r="BB147" s="2">
        <f t="shared" si="155"/>
        <v>87.034079028005664</v>
      </c>
      <c r="BC147" s="2">
        <f t="shared" si="156"/>
        <v>97.365960718264461</v>
      </c>
      <c r="BD147" s="2">
        <f t="shared" si="157"/>
        <v>106.14115593758324</v>
      </c>
      <c r="BE147" s="2">
        <f t="shared" si="158"/>
        <v>113.2116347668659</v>
      </c>
      <c r="BF147" s="2">
        <f t="shared" si="159"/>
        <v>117.96046608765256</v>
      </c>
      <c r="BG147" s="2">
        <f t="shared" si="160"/>
        <v>121.17502214801002</v>
      </c>
      <c r="BH147" s="2">
        <f t="shared" si="161"/>
        <v>120.84370425920886</v>
      </c>
      <c r="BI147" s="2">
        <f t="shared" si="162"/>
        <v>119.67427279416899</v>
      </c>
      <c r="BJ147" s="2">
        <f t="shared" si="163"/>
        <v>126.84502278784409</v>
      </c>
      <c r="BK147" s="2">
        <f t="shared" si="164"/>
        <v>117.37008033074561</v>
      </c>
      <c r="BL147" s="2">
        <f t="shared" si="165"/>
        <v>108.1075001236987</v>
      </c>
      <c r="BM147" s="2">
        <f t="shared" si="166"/>
        <v>102.8499270453682</v>
      </c>
      <c r="BN147" s="2">
        <f t="shared" si="167"/>
        <v>101.14322150675559</v>
      </c>
      <c r="BP147" s="2" t="str">
        <f t="shared" si="168"/>
        <v/>
      </c>
      <c r="BQ147" s="2" t="str">
        <f t="shared" si="169"/>
        <v/>
      </c>
      <c r="BR147" s="2" t="str">
        <f t="shared" si="170"/>
        <v/>
      </c>
      <c r="BS147" s="2" t="str">
        <f t="shared" si="171"/>
        <v/>
      </c>
      <c r="BT147" s="2" t="str">
        <f t="shared" si="172"/>
        <v/>
      </c>
      <c r="BU147" s="2" t="str">
        <f t="shared" si="173"/>
        <v/>
      </c>
      <c r="BV147" s="2" t="str">
        <f t="shared" si="174"/>
        <v/>
      </c>
      <c r="BW147" s="2" t="str">
        <f t="shared" si="175"/>
        <v/>
      </c>
      <c r="BX147" s="2" t="str">
        <f t="shared" si="176"/>
        <v/>
      </c>
      <c r="BY147" s="2" t="str">
        <f t="shared" si="177"/>
        <v/>
      </c>
      <c r="BZ147" s="2" t="str">
        <f t="shared" si="178"/>
        <v/>
      </c>
      <c r="CA147" s="2" t="str">
        <f t="shared" si="179"/>
        <v/>
      </c>
      <c r="CB147" s="2" t="str">
        <f t="shared" si="180"/>
        <v/>
      </c>
      <c r="CC147" s="2" t="str">
        <f t="shared" si="181"/>
        <v/>
      </c>
      <c r="CD147" s="2" t="str">
        <f t="shared" si="182"/>
        <v/>
      </c>
      <c r="CF147" s="2">
        <f t="shared" si="183"/>
        <v>62.555599999999998</v>
      </c>
      <c r="CG147" s="2" t="str">
        <f t="shared" si="184"/>
        <v/>
      </c>
      <c r="CH147" s="2">
        <f t="shared" si="185"/>
        <v>86.888900000000007</v>
      </c>
      <c r="CI147" s="2">
        <f t="shared" si="186"/>
        <v>96.555599999999998</v>
      </c>
      <c r="CJ147" s="2">
        <f t="shared" si="187"/>
        <v>106.11109999999999</v>
      </c>
      <c r="CK147" s="2">
        <f t="shared" si="188"/>
        <v>113.48099999999999</v>
      </c>
      <c r="CL147" s="2">
        <f t="shared" si="189"/>
        <v>117.46</v>
      </c>
      <c r="CM147" s="2">
        <f t="shared" si="190"/>
        <v>121.074</v>
      </c>
      <c r="CN147" s="2">
        <f t="shared" si="191"/>
        <v>120.6</v>
      </c>
      <c r="CO147" s="2">
        <f t="shared" si="192"/>
        <v>119.145</v>
      </c>
      <c r="CP147" s="2">
        <f t="shared" si="193"/>
        <v>124.5</v>
      </c>
      <c r="CQ147" s="2">
        <f t="shared" si="194"/>
        <v>116.259</v>
      </c>
      <c r="CR147" s="2">
        <f t="shared" si="195"/>
        <v>108.5</v>
      </c>
      <c r="CS147" s="2">
        <f t="shared" si="196"/>
        <v>101.53700000000001</v>
      </c>
      <c r="CT147" s="2" t="str">
        <f t="shared" si="197"/>
        <v/>
      </c>
      <c r="CV147" s="2">
        <f t="shared" si="198"/>
        <v>65.84816564998259</v>
      </c>
      <c r="CW147" s="2">
        <f t="shared" si="199"/>
        <v>77.504596915160079</v>
      </c>
      <c r="CX147" s="2">
        <f t="shared" si="200"/>
        <v>88.26986678303966</v>
      </c>
      <c r="CY147" s="2">
        <f t="shared" si="201"/>
        <v>99.333862797306622</v>
      </c>
      <c r="CZ147" s="2">
        <f t="shared" si="202"/>
        <v>107.62261401208562</v>
      </c>
      <c r="DA147" s="2">
        <f t="shared" si="203"/>
        <v>115.22773915400555</v>
      </c>
      <c r="DB147" s="2">
        <f t="shared" si="204"/>
        <v>120.8342055593923</v>
      </c>
      <c r="DC147" s="2">
        <f t="shared" si="205"/>
        <v>122.55706430566264</v>
      </c>
      <c r="DD147" s="2">
        <f t="shared" si="206"/>
        <v>120.68980794413456</v>
      </c>
      <c r="DE147" s="2">
        <f t="shared" si="207"/>
        <v>119.94158363602497</v>
      </c>
      <c r="DF147" s="2">
        <f t="shared" si="208"/>
        <v>134.71182258774857</v>
      </c>
      <c r="DG147" s="2">
        <f t="shared" si="209"/>
        <v>119.62010899801304</v>
      </c>
      <c r="DH147" s="2">
        <f t="shared" si="210"/>
        <v>107.53389052190447</v>
      </c>
      <c r="DI147" s="2">
        <f t="shared" si="211"/>
        <v>103.77614185972956</v>
      </c>
      <c r="DJ147" s="2">
        <f t="shared" si="212"/>
        <v>99.288948679530364</v>
      </c>
      <c r="DL147" s="2">
        <f t="shared" si="213"/>
        <v>63.51042963429947</v>
      </c>
      <c r="DM147" s="2">
        <f t="shared" si="214"/>
        <v>75.494328723918031</v>
      </c>
      <c r="DN147" s="2">
        <f t="shared" si="215"/>
        <v>86.930504810008017</v>
      </c>
      <c r="DO147" s="2">
        <f t="shared" si="216"/>
        <v>97.243658409529772</v>
      </c>
      <c r="DP147" s="2">
        <f t="shared" si="217"/>
        <v>106.05206961643789</v>
      </c>
      <c r="DQ147" s="2">
        <f t="shared" si="218"/>
        <v>113.07766238971972</v>
      </c>
      <c r="DR147" s="2">
        <f t="shared" si="219"/>
        <v>117.76920831935594</v>
      </c>
      <c r="DS147" s="2">
        <f t="shared" si="220"/>
        <v>121.09182920250296</v>
      </c>
      <c r="DT147" s="2">
        <f t="shared" si="221"/>
        <v>120.85274539090736</v>
      </c>
      <c r="DU147" s="2">
        <f t="shared" si="222"/>
        <v>119.65940939476633</v>
      </c>
      <c r="DV147" s="2">
        <f t="shared" si="223"/>
        <v>126.37928202955351</v>
      </c>
      <c r="DW147" s="2">
        <f t="shared" si="224"/>
        <v>117.22359180208839</v>
      </c>
      <c r="DX147" s="2">
        <f t="shared" si="225"/>
        <v>108.14880659440442</v>
      </c>
      <c r="DY147" s="2">
        <f t="shared" si="226"/>
        <v>102.78689782373092</v>
      </c>
      <c r="DZ147" s="2">
        <f t="shared" si="227"/>
        <v>101.29333169386346</v>
      </c>
      <c r="EB147" s="2">
        <f t="shared" si="228"/>
        <v>0.94574137607412101</v>
      </c>
      <c r="EC147" s="2">
        <f t="shared" si="229"/>
        <v>0.89168229623484818</v>
      </c>
      <c r="ED147" s="2">
        <f t="shared" si="230"/>
        <v>0.92266898711241396</v>
      </c>
      <c r="EE147" s="2">
        <f t="shared" si="231"/>
        <v>0.94148787101878695</v>
      </c>
      <c r="EF147" s="2">
        <f t="shared" si="232"/>
        <v>0.94327678899608114</v>
      </c>
      <c r="EG147" s="2">
        <f t="shared" si="233"/>
        <v>0.93768949119792255</v>
      </c>
      <c r="EH147" s="2">
        <f t="shared" si="234"/>
        <v>0.93759936687761747</v>
      </c>
      <c r="EI147" s="2">
        <f t="shared" si="235"/>
        <v>0.94322211819273905</v>
      </c>
      <c r="EJ147" s="2">
        <f t="shared" si="236"/>
        <v>0.94451164003392152</v>
      </c>
      <c r="EK147" s="2">
        <f t="shared" si="237"/>
        <v>0.94732545629833886</v>
      </c>
      <c r="EL147" s="2">
        <f t="shared" si="238"/>
        <v>0.94410579162047648</v>
      </c>
      <c r="EM147" s="2">
        <f t="shared" si="239"/>
        <v>0.93887440953633672</v>
      </c>
      <c r="EN147" s="2">
        <f t="shared" si="240"/>
        <v>0.93282583989422485</v>
      </c>
      <c r="EO147" s="2">
        <f t="shared" si="241"/>
        <v>0.93628546714092298</v>
      </c>
      <c r="EP147" s="2">
        <f t="shared" si="242"/>
        <v>0.92510903054234606</v>
      </c>
    </row>
    <row r="148" spans="2:146" x14ac:dyDescent="0.25">
      <c r="B148" s="2">
        <v>126</v>
      </c>
      <c r="C148" s="49">
        <v>63.222200000000001</v>
      </c>
      <c r="D148" s="49">
        <v>74.296300000000002</v>
      </c>
      <c r="E148" s="49">
        <v>86.703699999999998</v>
      </c>
      <c r="F148" s="49">
        <v>98.111099999999993</v>
      </c>
      <c r="G148" s="49">
        <v>105.7407</v>
      </c>
      <c r="H148" s="49">
        <v>112.148</v>
      </c>
      <c r="I148" s="49">
        <v>117.66</v>
      </c>
      <c r="J148" s="49">
        <v>121.148</v>
      </c>
      <c r="K148" s="49">
        <v>119.89100000000001</v>
      </c>
      <c r="L148" s="49">
        <v>119.236</v>
      </c>
      <c r="M148" s="49">
        <v>125.407</v>
      </c>
      <c r="N148" s="49">
        <v>116.29600000000001</v>
      </c>
      <c r="O148" s="49">
        <v>107.31480000000001</v>
      </c>
      <c r="P148" s="49">
        <v>102.1481</v>
      </c>
      <c r="Q148" s="49">
        <v>100.0185</v>
      </c>
      <c r="T148" s="4">
        <f t="shared" si="123"/>
        <v>63.626614781964904</v>
      </c>
      <c r="U148" s="4">
        <f t="shared" si="124"/>
        <v>76.308729128117449</v>
      </c>
      <c r="V148" s="4">
        <f t="shared" si="125"/>
        <v>86.984492492036352</v>
      </c>
      <c r="W148" s="4">
        <f t="shared" si="126"/>
        <v>97.273300734263998</v>
      </c>
      <c r="X148" s="4">
        <f t="shared" si="127"/>
        <v>106.06155836341088</v>
      </c>
      <c r="Y148" s="4">
        <f t="shared" si="128"/>
        <v>113.12983511976263</v>
      </c>
      <c r="Z148" s="4">
        <f t="shared" si="129"/>
        <v>117.84138287267302</v>
      </c>
      <c r="AA148" s="4">
        <f t="shared" si="130"/>
        <v>121.07793384028356</v>
      </c>
      <c r="AB148" s="4">
        <f t="shared" si="131"/>
        <v>120.7902087968483</v>
      </c>
      <c r="AC148" s="4">
        <f t="shared" si="132"/>
        <v>119.62921987906186</v>
      </c>
      <c r="AD148" s="4">
        <f t="shared" si="133"/>
        <v>126.67212926996285</v>
      </c>
      <c r="AE148" s="4">
        <f t="shared" si="134"/>
        <v>117.28969021824706</v>
      </c>
      <c r="AF148" s="4">
        <f t="shared" si="135"/>
        <v>108.06155670561242</v>
      </c>
      <c r="AG148" s="4">
        <f t="shared" si="136"/>
        <v>102.85595412715458</v>
      </c>
      <c r="AH148" s="4">
        <f t="shared" si="137"/>
        <v>101.11322279725799</v>
      </c>
      <c r="AJ148" s="4">
        <f t="shared" si="138"/>
        <v>-0.40441478196490266</v>
      </c>
      <c r="AK148" s="4">
        <f t="shared" si="139"/>
        <v>-2.0124291281174465</v>
      </c>
      <c r="AL148" s="4">
        <f t="shared" si="140"/>
        <v>-0.2807924920363547</v>
      </c>
      <c r="AM148" s="4">
        <f t="shared" si="141"/>
        <v>0.83779926573599539</v>
      </c>
      <c r="AN148" s="4">
        <f t="shared" si="142"/>
        <v>-0.3208583634108777</v>
      </c>
      <c r="AO148" s="4">
        <f t="shared" si="143"/>
        <v>-0.9818351197626356</v>
      </c>
      <c r="AP148" s="4">
        <f t="shared" si="144"/>
        <v>-0.18138287267302644</v>
      </c>
      <c r="AQ148" s="4">
        <f t="shared" si="145"/>
        <v>7.0066159716432708E-2</v>
      </c>
      <c r="AR148" s="4">
        <f t="shared" si="146"/>
        <v>-0.89920879684829913</v>
      </c>
      <c r="AS148" s="4">
        <f t="shared" si="147"/>
        <v>-0.39321987906185996</v>
      </c>
      <c r="AT148" s="4">
        <f t="shared" si="148"/>
        <v>-1.2651292699628556</v>
      </c>
      <c r="AU148" s="4">
        <f t="shared" si="149"/>
        <v>-0.99369021824705328</v>
      </c>
      <c r="AV148" s="4">
        <f t="shared" si="150"/>
        <v>-0.74675670561241247</v>
      </c>
      <c r="AW148" s="4">
        <f t="shared" si="151"/>
        <v>-0.70785412715457596</v>
      </c>
      <c r="AX148" s="4">
        <f t="shared" si="152"/>
        <v>-1.0947227972579867</v>
      </c>
      <c r="AZ148" s="2">
        <f t="shared" si="153"/>
        <v>63.626614781964904</v>
      </c>
      <c r="BA148" s="2">
        <f t="shared" si="154"/>
        <v>75.670023547893393</v>
      </c>
      <c r="BB148" s="2">
        <f t="shared" si="155"/>
        <v>86.96899716067449</v>
      </c>
      <c r="BC148" s="2">
        <f t="shared" si="156"/>
        <v>97.268832118326713</v>
      </c>
      <c r="BD148" s="2">
        <f t="shared" si="157"/>
        <v>106.05378628083065</v>
      </c>
      <c r="BE148" s="2">
        <f t="shared" si="158"/>
        <v>113.12117199566846</v>
      </c>
      <c r="BF148" s="2">
        <f t="shared" si="159"/>
        <v>117.83169673278942</v>
      </c>
      <c r="BG148" s="2">
        <f t="shared" si="160"/>
        <v>121.06761668827093</v>
      </c>
      <c r="BH148" s="2">
        <f t="shared" si="161"/>
        <v>120.76415991525542</v>
      </c>
      <c r="BI148" s="2">
        <f t="shared" si="162"/>
        <v>119.59980097324856</v>
      </c>
      <c r="BJ148" s="2">
        <f t="shared" si="163"/>
        <v>126.67190259006665</v>
      </c>
      <c r="BK148" s="2">
        <f t="shared" si="164"/>
        <v>117.28272816139823</v>
      </c>
      <c r="BL148" s="2">
        <f t="shared" si="165"/>
        <v>108.0588220013932</v>
      </c>
      <c r="BM148" s="2">
        <f t="shared" si="166"/>
        <v>102.85593062906275</v>
      </c>
      <c r="BN148" s="2">
        <f t="shared" si="167"/>
        <v>101.11202950888459</v>
      </c>
      <c r="BP148" s="2" t="str">
        <f t="shared" si="168"/>
        <v/>
      </c>
      <c r="BQ148" s="2" t="str">
        <f t="shared" si="169"/>
        <v/>
      </c>
      <c r="BR148" s="2" t="str">
        <f t="shared" si="170"/>
        <v/>
      </c>
      <c r="BS148" s="2" t="str">
        <f t="shared" si="171"/>
        <v/>
      </c>
      <c r="BT148" s="2" t="str">
        <f t="shared" si="172"/>
        <v/>
      </c>
      <c r="BU148" s="2" t="str">
        <f t="shared" si="173"/>
        <v/>
      </c>
      <c r="BV148" s="2" t="str">
        <f t="shared" si="174"/>
        <v/>
      </c>
      <c r="BW148" s="2" t="str">
        <f t="shared" si="175"/>
        <v/>
      </c>
      <c r="BX148" s="2" t="str">
        <f t="shared" si="176"/>
        <v/>
      </c>
      <c r="BY148" s="2" t="str">
        <f t="shared" si="177"/>
        <v/>
      </c>
      <c r="BZ148" s="2" t="str">
        <f t="shared" si="178"/>
        <v/>
      </c>
      <c r="CA148" s="2" t="str">
        <f t="shared" si="179"/>
        <v/>
      </c>
      <c r="CB148" s="2" t="str">
        <f t="shared" si="180"/>
        <v/>
      </c>
      <c r="CC148" s="2" t="str">
        <f t="shared" si="181"/>
        <v/>
      </c>
      <c r="CD148" s="2" t="str">
        <f t="shared" si="182"/>
        <v/>
      </c>
      <c r="CF148" s="2">
        <f t="shared" si="183"/>
        <v>63.222200000000001</v>
      </c>
      <c r="CG148" s="2" t="str">
        <f t="shared" si="184"/>
        <v/>
      </c>
      <c r="CH148" s="2">
        <f t="shared" si="185"/>
        <v>86.703699999999998</v>
      </c>
      <c r="CI148" s="2">
        <f t="shared" si="186"/>
        <v>98.111099999999993</v>
      </c>
      <c r="CJ148" s="2">
        <f t="shared" si="187"/>
        <v>105.7407</v>
      </c>
      <c r="CK148" s="2">
        <f t="shared" si="188"/>
        <v>112.148</v>
      </c>
      <c r="CL148" s="2">
        <f t="shared" si="189"/>
        <v>117.66</v>
      </c>
      <c r="CM148" s="2">
        <f t="shared" si="190"/>
        <v>121.148</v>
      </c>
      <c r="CN148" s="2">
        <f t="shared" si="191"/>
        <v>119.89100000000001</v>
      </c>
      <c r="CO148" s="2">
        <f t="shared" si="192"/>
        <v>119.236</v>
      </c>
      <c r="CP148" s="2">
        <f t="shared" si="193"/>
        <v>125.407</v>
      </c>
      <c r="CQ148" s="2">
        <f t="shared" si="194"/>
        <v>116.29600000000001</v>
      </c>
      <c r="CR148" s="2">
        <f t="shared" si="195"/>
        <v>107.31480000000001</v>
      </c>
      <c r="CS148" s="2">
        <f t="shared" si="196"/>
        <v>102.1481</v>
      </c>
      <c r="CT148" s="2" t="str">
        <f t="shared" si="197"/>
        <v/>
      </c>
      <c r="CV148" s="2">
        <f t="shared" si="198"/>
        <v>65.843731704853937</v>
      </c>
      <c r="CW148" s="2">
        <f t="shared" si="199"/>
        <v>77.477166187767324</v>
      </c>
      <c r="CX148" s="2">
        <f t="shared" si="200"/>
        <v>88.234867484435739</v>
      </c>
      <c r="CY148" s="2">
        <f t="shared" si="201"/>
        <v>99.296848783839778</v>
      </c>
      <c r="CZ148" s="2">
        <f t="shared" si="202"/>
        <v>107.59323335549033</v>
      </c>
      <c r="DA148" s="2">
        <f t="shared" si="203"/>
        <v>115.20811492403317</v>
      </c>
      <c r="DB148" s="2">
        <f t="shared" si="204"/>
        <v>120.80883335635363</v>
      </c>
      <c r="DC148" s="2">
        <f t="shared" si="205"/>
        <v>122.52322006650145</v>
      </c>
      <c r="DD148" s="2">
        <f t="shared" si="206"/>
        <v>120.62416227358105</v>
      </c>
      <c r="DE148" s="2">
        <f t="shared" si="207"/>
        <v>119.84591875446277</v>
      </c>
      <c r="DF148" s="2">
        <f t="shared" si="208"/>
        <v>134.73640890497799</v>
      </c>
      <c r="DG148" s="2">
        <f t="shared" si="209"/>
        <v>119.56079222253759</v>
      </c>
      <c r="DH148" s="2">
        <f t="shared" si="210"/>
        <v>107.41036382990805</v>
      </c>
      <c r="DI148" s="2">
        <f t="shared" si="211"/>
        <v>103.66668659563531</v>
      </c>
      <c r="DJ148" s="2">
        <f t="shared" si="212"/>
        <v>99.136523642775359</v>
      </c>
      <c r="DL148" s="2">
        <f t="shared" si="213"/>
        <v>63.510607571884016</v>
      </c>
      <c r="DM148" s="2">
        <f t="shared" si="214"/>
        <v>75.469815406476386</v>
      </c>
      <c r="DN148" s="2">
        <f t="shared" si="215"/>
        <v>86.872236907947538</v>
      </c>
      <c r="DO148" s="2">
        <f t="shared" si="216"/>
        <v>97.153883781892176</v>
      </c>
      <c r="DP148" s="2">
        <f t="shared" si="217"/>
        <v>105.96935829623152</v>
      </c>
      <c r="DQ148" s="2">
        <f t="shared" si="218"/>
        <v>112.99469462710282</v>
      </c>
      <c r="DR148" s="2">
        <f t="shared" si="219"/>
        <v>117.65099161355252</v>
      </c>
      <c r="DS148" s="2">
        <f t="shared" si="220"/>
        <v>120.98770537554201</v>
      </c>
      <c r="DT148" s="2">
        <f t="shared" si="221"/>
        <v>120.77166084839261</v>
      </c>
      <c r="DU148" s="2">
        <f t="shared" si="222"/>
        <v>119.58732011169639</v>
      </c>
      <c r="DV148" s="2">
        <f t="shared" si="223"/>
        <v>126.23646698873394</v>
      </c>
      <c r="DW148" s="2">
        <f t="shared" si="224"/>
        <v>117.14746438813407</v>
      </c>
      <c r="DX148" s="2">
        <f t="shared" si="225"/>
        <v>108.10140964828899</v>
      </c>
      <c r="DY148" s="2">
        <f t="shared" si="226"/>
        <v>102.80561297623251</v>
      </c>
      <c r="DZ148" s="2">
        <f t="shared" si="227"/>
        <v>101.2578823373937</v>
      </c>
      <c r="EB148" s="2">
        <f t="shared" si="228"/>
        <v>0.9502781663257589</v>
      </c>
      <c r="EC148" s="2">
        <f t="shared" si="229"/>
        <v>0.90026250355293957</v>
      </c>
      <c r="ED148" s="2">
        <f t="shared" si="230"/>
        <v>0.92899010605183108</v>
      </c>
      <c r="EE148" s="2">
        <f t="shared" si="231"/>
        <v>0.94636014291877835</v>
      </c>
      <c r="EF148" s="2">
        <f t="shared" si="232"/>
        <v>0.94800832482909225</v>
      </c>
      <c r="EG148" s="2">
        <f t="shared" si="233"/>
        <v>0.94285885570803862</v>
      </c>
      <c r="EH148" s="2">
        <f t="shared" si="234"/>
        <v>0.94277575193600061</v>
      </c>
      <c r="EI148" s="2">
        <f t="shared" si="235"/>
        <v>0.94795796276036803</v>
      </c>
      <c r="EJ148" s="2">
        <f t="shared" si="236"/>
        <v>0.94914572464996239</v>
      </c>
      <c r="EK148" s="2">
        <f t="shared" si="237"/>
        <v>0.95173655430416926</v>
      </c>
      <c r="EL148" s="2">
        <f t="shared" si="238"/>
        <v>0.94877193213514077</v>
      </c>
      <c r="EM148" s="2">
        <f t="shared" si="239"/>
        <v>0.94395134745645326</v>
      </c>
      <c r="EN148" s="2">
        <f t="shared" si="240"/>
        <v>0.93837218059496064</v>
      </c>
      <c r="EO148" s="2">
        <f t="shared" si="241"/>
        <v>0.94156405248468622</v>
      </c>
      <c r="EP148" s="2">
        <f t="shared" si="242"/>
        <v>0.93124556027270888</v>
      </c>
    </row>
    <row r="149" spans="2:146" x14ac:dyDescent="0.25">
      <c r="B149" s="2">
        <v>127</v>
      </c>
      <c r="C149" s="49">
        <v>63.629600000000003</v>
      </c>
      <c r="D149" s="49">
        <v>75.074100000000001</v>
      </c>
      <c r="E149" s="49">
        <v>86.074100000000001</v>
      </c>
      <c r="F149" s="49">
        <v>96.925899999999999</v>
      </c>
      <c r="G149" s="49">
        <v>106.7222</v>
      </c>
      <c r="H149" s="49">
        <v>112.70399999999999</v>
      </c>
      <c r="I149" s="49">
        <v>116.9</v>
      </c>
      <c r="J149" s="49">
        <v>119.685</v>
      </c>
      <c r="K149" s="49">
        <v>121.09099999999999</v>
      </c>
      <c r="L149" s="49">
        <v>118.764</v>
      </c>
      <c r="M149" s="49">
        <v>124.185</v>
      </c>
      <c r="N149" s="49">
        <v>115.889</v>
      </c>
      <c r="O149" s="49">
        <v>107.4444</v>
      </c>
      <c r="P149" s="49">
        <v>101.18519999999999</v>
      </c>
      <c r="Q149" s="49">
        <v>99.740700000000004</v>
      </c>
      <c r="T149" s="4">
        <f t="shared" si="123"/>
        <v>63.616840195532419</v>
      </c>
      <c r="U149" s="4">
        <f t="shared" si="124"/>
        <v>76.118146044187043</v>
      </c>
      <c r="V149" s="4">
        <f t="shared" si="125"/>
        <v>86.909305064439948</v>
      </c>
      <c r="W149" s="4">
        <f t="shared" si="126"/>
        <v>97.179619045537478</v>
      </c>
      <c r="X149" s="4">
        <f t="shared" si="127"/>
        <v>105.98829266265423</v>
      </c>
      <c r="Y149" s="4">
        <f t="shared" si="128"/>
        <v>113.04142195929715</v>
      </c>
      <c r="Z149" s="4">
        <f t="shared" si="129"/>
        <v>117.71346078144086</v>
      </c>
      <c r="AA149" s="4">
        <f t="shared" si="130"/>
        <v>120.99671973797476</v>
      </c>
      <c r="AB149" s="4">
        <f t="shared" si="131"/>
        <v>120.7737279668973</v>
      </c>
      <c r="AC149" s="4">
        <f t="shared" si="132"/>
        <v>119.61323471394148</v>
      </c>
      <c r="AD149" s="4">
        <f t="shared" si="133"/>
        <v>126.50112570971652</v>
      </c>
      <c r="AE149" s="4">
        <f t="shared" si="134"/>
        <v>117.20795951172575</v>
      </c>
      <c r="AF149" s="4">
        <f t="shared" si="135"/>
        <v>108.01147565203141</v>
      </c>
      <c r="AG149" s="4">
        <f t="shared" si="136"/>
        <v>102.86359520425871</v>
      </c>
      <c r="AH149" s="4">
        <f t="shared" si="137"/>
        <v>101.08169180219234</v>
      </c>
      <c r="AJ149" s="4">
        <f t="shared" si="138"/>
        <v>1.2759804467584956E-2</v>
      </c>
      <c r="AK149" s="4">
        <f t="shared" si="139"/>
        <v>-1.0440460441870414</v>
      </c>
      <c r="AL149" s="4">
        <f t="shared" si="140"/>
        <v>-0.83520506443994691</v>
      </c>
      <c r="AM149" s="4">
        <f t="shared" si="141"/>
        <v>-0.25371904553747981</v>
      </c>
      <c r="AN149" s="4">
        <f t="shared" si="142"/>
        <v>0.73390733734576941</v>
      </c>
      <c r="AO149" s="4">
        <f t="shared" si="143"/>
        <v>-0.3374219592971599</v>
      </c>
      <c r="AP149" s="4">
        <f t="shared" si="144"/>
        <v>-0.81346078144085254</v>
      </c>
      <c r="AQ149" s="4">
        <f t="shared" si="145"/>
        <v>-1.3117197379747552</v>
      </c>
      <c r="AR149" s="4">
        <f t="shared" si="146"/>
        <v>0.31727203310269658</v>
      </c>
      <c r="AS149" s="4">
        <f t="shared" si="147"/>
        <v>-0.84923471394148464</v>
      </c>
      <c r="AT149" s="4">
        <f t="shared" si="148"/>
        <v>-2.3161257097165162</v>
      </c>
      <c r="AU149" s="4">
        <f t="shared" si="149"/>
        <v>-1.3189595117257511</v>
      </c>
      <c r="AV149" s="4">
        <f t="shared" si="150"/>
        <v>-0.56707565203140575</v>
      </c>
      <c r="AW149" s="4">
        <f t="shared" si="151"/>
        <v>-1.6783952042587202</v>
      </c>
      <c r="AX149" s="4">
        <f t="shared" si="152"/>
        <v>-1.3409918021923346</v>
      </c>
      <c r="AZ149" s="2">
        <f t="shared" si="153"/>
        <v>63.616840195532419</v>
      </c>
      <c r="BA149" s="2">
        <f t="shared" si="154"/>
        <v>75.629242943198975</v>
      </c>
      <c r="BB149" s="2">
        <f t="shared" si="155"/>
        <v>86.904286635340725</v>
      </c>
      <c r="BC149" s="2">
        <f t="shared" si="156"/>
        <v>97.172033713558633</v>
      </c>
      <c r="BD149" s="2">
        <f t="shared" si="157"/>
        <v>105.96654048079557</v>
      </c>
      <c r="BE149" s="2">
        <f t="shared" si="158"/>
        <v>113.03097620076338</v>
      </c>
      <c r="BF149" s="2">
        <f t="shared" si="159"/>
        <v>117.70328394181217</v>
      </c>
      <c r="BG149" s="2">
        <f t="shared" si="160"/>
        <v>120.96014781244192</v>
      </c>
      <c r="BH149" s="2">
        <f t="shared" si="161"/>
        <v>120.6844238932956</v>
      </c>
      <c r="BI149" s="2">
        <f t="shared" si="162"/>
        <v>119.5256199064639</v>
      </c>
      <c r="BJ149" s="2">
        <f t="shared" si="163"/>
        <v>126.50042857183006</v>
      </c>
      <c r="BK149" s="2">
        <f t="shared" si="164"/>
        <v>117.19617396595022</v>
      </c>
      <c r="BL149" s="2">
        <f t="shared" si="165"/>
        <v>108.01065832340495</v>
      </c>
      <c r="BM149" s="2">
        <f t="shared" si="166"/>
        <v>102.8635895028458</v>
      </c>
      <c r="BN149" s="2">
        <f t="shared" si="167"/>
        <v>101.08122442269357</v>
      </c>
      <c r="BP149" s="2" t="str">
        <f t="shared" si="168"/>
        <v/>
      </c>
      <c r="BQ149" s="2" t="str">
        <f t="shared" si="169"/>
        <v/>
      </c>
      <c r="BR149" s="2" t="str">
        <f t="shared" si="170"/>
        <v/>
      </c>
      <c r="BS149" s="2" t="str">
        <f t="shared" si="171"/>
        <v/>
      </c>
      <c r="BT149" s="2" t="str">
        <f t="shared" si="172"/>
        <v/>
      </c>
      <c r="BU149" s="2" t="str">
        <f t="shared" si="173"/>
        <v/>
      </c>
      <c r="BV149" s="2" t="str">
        <f t="shared" si="174"/>
        <v/>
      </c>
      <c r="BW149" s="2" t="str">
        <f t="shared" si="175"/>
        <v/>
      </c>
      <c r="BX149" s="2" t="str">
        <f t="shared" si="176"/>
        <v/>
      </c>
      <c r="BY149" s="2" t="str">
        <f t="shared" si="177"/>
        <v/>
      </c>
      <c r="BZ149" s="2" t="str">
        <f t="shared" si="178"/>
        <v/>
      </c>
      <c r="CA149" s="2" t="str">
        <f t="shared" si="179"/>
        <v/>
      </c>
      <c r="CB149" s="2" t="str">
        <f t="shared" si="180"/>
        <v/>
      </c>
      <c r="CC149" s="2" t="str">
        <f t="shared" si="181"/>
        <v/>
      </c>
      <c r="CD149" s="2" t="str">
        <f t="shared" si="182"/>
        <v/>
      </c>
      <c r="CF149" s="2">
        <f t="shared" si="183"/>
        <v>63.629600000000003</v>
      </c>
      <c r="CG149" s="2" t="str">
        <f t="shared" si="184"/>
        <v/>
      </c>
      <c r="CH149" s="2">
        <f t="shared" si="185"/>
        <v>86.074100000000001</v>
      </c>
      <c r="CI149" s="2">
        <f t="shared" si="186"/>
        <v>96.925899999999999</v>
      </c>
      <c r="CJ149" s="2">
        <f t="shared" si="187"/>
        <v>106.7222</v>
      </c>
      <c r="CK149" s="2">
        <f t="shared" si="188"/>
        <v>112.70399999999999</v>
      </c>
      <c r="CL149" s="2">
        <f t="shared" si="189"/>
        <v>116.9</v>
      </c>
      <c r="CM149" s="2">
        <f t="shared" si="190"/>
        <v>119.685</v>
      </c>
      <c r="CN149" s="2">
        <f t="shared" si="191"/>
        <v>121.09099999999999</v>
      </c>
      <c r="CO149" s="2">
        <f t="shared" si="192"/>
        <v>118.764</v>
      </c>
      <c r="CP149" s="2">
        <f t="shared" si="193"/>
        <v>124.185</v>
      </c>
      <c r="CQ149" s="2">
        <f t="shared" si="194"/>
        <v>115.889</v>
      </c>
      <c r="CR149" s="2">
        <f t="shared" si="195"/>
        <v>107.4444</v>
      </c>
      <c r="CS149" s="2">
        <f t="shared" si="196"/>
        <v>101.18519999999999</v>
      </c>
      <c r="CT149" s="2" t="str">
        <f t="shared" si="197"/>
        <v/>
      </c>
      <c r="CV149" s="2">
        <f t="shared" si="198"/>
        <v>65.839297759725284</v>
      </c>
      <c r="CW149" s="2">
        <f t="shared" si="199"/>
        <v>77.449735460374555</v>
      </c>
      <c r="CX149" s="2">
        <f t="shared" si="200"/>
        <v>88.199868185831818</v>
      </c>
      <c r="CY149" s="2">
        <f t="shared" si="201"/>
        <v>99.259834770372919</v>
      </c>
      <c r="CZ149" s="2">
        <f t="shared" si="202"/>
        <v>107.56385269889502</v>
      </c>
      <c r="DA149" s="2">
        <f t="shared" si="203"/>
        <v>115.1884906940608</v>
      </c>
      <c r="DB149" s="2">
        <f t="shared" si="204"/>
        <v>120.78346115331496</v>
      </c>
      <c r="DC149" s="2">
        <f t="shared" si="205"/>
        <v>122.48937582734028</v>
      </c>
      <c r="DD149" s="2">
        <f t="shared" si="206"/>
        <v>120.55851660302753</v>
      </c>
      <c r="DE149" s="2">
        <f t="shared" si="207"/>
        <v>119.75025387290057</v>
      </c>
      <c r="DF149" s="2">
        <f t="shared" si="208"/>
        <v>134.76099522220741</v>
      </c>
      <c r="DG149" s="2">
        <f t="shared" si="209"/>
        <v>119.50147544706215</v>
      </c>
      <c r="DH149" s="2">
        <f t="shared" si="210"/>
        <v>107.28683713791163</v>
      </c>
      <c r="DI149" s="2">
        <f t="shared" si="211"/>
        <v>103.55723133154106</v>
      </c>
      <c r="DJ149" s="2">
        <f t="shared" si="212"/>
        <v>98.984098606020382</v>
      </c>
      <c r="DL149" s="2">
        <f t="shared" si="213"/>
        <v>63.510785509468555</v>
      </c>
      <c r="DM149" s="2">
        <f t="shared" si="214"/>
        <v>75.44530208903474</v>
      </c>
      <c r="DN149" s="2">
        <f t="shared" si="215"/>
        <v>86.81396900588706</v>
      </c>
      <c r="DO149" s="2">
        <f t="shared" si="216"/>
        <v>97.064109154254581</v>
      </c>
      <c r="DP149" s="2">
        <f t="shared" si="217"/>
        <v>105.88664697602513</v>
      </c>
      <c r="DQ149" s="2">
        <f t="shared" si="218"/>
        <v>112.91172686448593</v>
      </c>
      <c r="DR149" s="2">
        <f t="shared" si="219"/>
        <v>117.53277490774909</v>
      </c>
      <c r="DS149" s="2">
        <f t="shared" si="220"/>
        <v>120.88358154858103</v>
      </c>
      <c r="DT149" s="2">
        <f t="shared" si="221"/>
        <v>120.69057630587787</v>
      </c>
      <c r="DU149" s="2">
        <f t="shared" si="222"/>
        <v>119.51523082862641</v>
      </c>
      <c r="DV149" s="2">
        <f t="shared" si="223"/>
        <v>126.09365194791437</v>
      </c>
      <c r="DW149" s="2">
        <f t="shared" si="224"/>
        <v>117.07133697417976</v>
      </c>
      <c r="DX149" s="2">
        <f t="shared" si="225"/>
        <v>108.05401270217355</v>
      </c>
      <c r="DY149" s="2">
        <f t="shared" si="226"/>
        <v>102.82432812873411</v>
      </c>
      <c r="DZ149" s="2">
        <f t="shared" si="227"/>
        <v>101.22243298092391</v>
      </c>
      <c r="EB149" s="2">
        <f t="shared" si="228"/>
        <v>0.95445388528569042</v>
      </c>
      <c r="EC149" s="2">
        <f t="shared" si="229"/>
        <v>0.90823299153053094</v>
      </c>
      <c r="ED149" s="2">
        <f t="shared" si="230"/>
        <v>0.9348310246801117</v>
      </c>
      <c r="EE149" s="2">
        <f t="shared" si="231"/>
        <v>0.95084788440240209</v>
      </c>
      <c r="EF149" s="2">
        <f t="shared" si="232"/>
        <v>0.95236511318734673</v>
      </c>
      <c r="EG149" s="2">
        <f t="shared" si="233"/>
        <v>0.94762331747877837</v>
      </c>
      <c r="EH149" s="2">
        <f t="shared" si="234"/>
        <v>0.94754675745908612</v>
      </c>
      <c r="EI149" s="2">
        <f t="shared" si="235"/>
        <v>0.95231875908784691</v>
      </c>
      <c r="EJ149" s="2">
        <f t="shared" si="236"/>
        <v>0.95341188531033272</v>
      </c>
      <c r="EK149" s="2">
        <f t="shared" si="237"/>
        <v>0.95579549286508281</v>
      </c>
      <c r="EL149" s="2">
        <f t="shared" si="238"/>
        <v>0.95306789969630312</v>
      </c>
      <c r="EM149" s="2">
        <f t="shared" si="239"/>
        <v>0.94862967968142575</v>
      </c>
      <c r="EN149" s="2">
        <f t="shared" si="240"/>
        <v>0.94348832159389284</v>
      </c>
      <c r="EO149" s="2">
        <f t="shared" si="241"/>
        <v>0.94643034174046747</v>
      </c>
      <c r="EP149" s="2">
        <f t="shared" si="242"/>
        <v>0.93691355509096186</v>
      </c>
    </row>
    <row r="150" spans="2:146" x14ac:dyDescent="0.25">
      <c r="B150" s="2">
        <v>128</v>
      </c>
      <c r="C150" s="49">
        <v>63.6111</v>
      </c>
      <c r="D150" s="49">
        <v>75.425899999999999</v>
      </c>
      <c r="E150" s="49">
        <v>86.703699999999998</v>
      </c>
      <c r="F150" s="49">
        <v>96.5</v>
      </c>
      <c r="G150" s="49">
        <v>106.7778</v>
      </c>
      <c r="H150" s="49">
        <v>112.056</v>
      </c>
      <c r="I150" s="49">
        <v>117.14</v>
      </c>
      <c r="J150" s="49">
        <v>121.056</v>
      </c>
      <c r="K150" s="49">
        <v>121.673</v>
      </c>
      <c r="L150" s="49">
        <v>119.127</v>
      </c>
      <c r="M150" s="49">
        <v>124.01900000000001</v>
      </c>
      <c r="N150" s="49">
        <v>115.72199999999999</v>
      </c>
      <c r="O150" s="49">
        <v>106.8704</v>
      </c>
      <c r="P150" s="49">
        <v>101.5</v>
      </c>
      <c r="Q150" s="49">
        <v>99.259299999999996</v>
      </c>
      <c r="T150" s="4">
        <f t="shared" ref="T150:T213" si="243">AZ150+(C$3*_xlfn.NORM.DIST($B150,C$7,C$11,FALSE))+(C$4*_xlfn.NORM.DIST($B150,C$8,C$12,FALSE))+(C$5*_xlfn.NORM.DIST($B150,C$9,C$13,FALSE))+(C$6*_xlfn.NORM.DIST($B150,C$10,C$14,FALSE))</f>
        <v>63.607883311986505</v>
      </c>
      <c r="U150" s="4">
        <f t="shared" ref="U150:U213" si="244">BA150+(D$3*_xlfn.NORM.DIST($B150,D$7,D$11,FALSE))+(D$4*_xlfn.NORM.DIST($B150,D$8,D$12,FALSE))+(D$5*_xlfn.NORM.DIST($B150,D$9,D$13,FALSE))+(D$6*_xlfn.NORM.DIST($B150,D$10,D$14,FALSE))</f>
        <v>75.950426167457138</v>
      </c>
      <c r="V150" s="4">
        <f t="shared" ref="V150:V213" si="245">BB150+(E$3*_xlfn.NORM.DIST($B150,E$7,E$11,FALSE))+(E$4*_xlfn.NORM.DIST($B150,E$8,E$12,FALSE))+(E$5*_xlfn.NORM.DIST($B150,E$9,E$13,FALSE))+(E$6*_xlfn.NORM.DIST($B150,E$10,E$14,FALSE))</f>
        <v>86.841462977751419</v>
      </c>
      <c r="W150" s="4">
        <f t="shared" ref="W150:W213" si="246">BC150+(F$3*_xlfn.NORM.DIST($B150,F$7,F$11,FALSE))+(F$4*_xlfn.NORM.DIST($B150,F$8,F$12,FALSE))+(F$5*_xlfn.NORM.DIST($B150,F$9,F$13,FALSE))+(F$6*_xlfn.NORM.DIST($B150,F$10,F$14,FALSE))</f>
        <v>97.098055727284716</v>
      </c>
      <c r="X150" s="4">
        <f t="shared" ref="X150:X213" si="247">BD150+(G$3*_xlfn.NORM.DIST($B150,G$7,G$11,FALSE))+(G$4*_xlfn.NORM.DIST($B150,G$8,G$12,FALSE))+(G$5*_xlfn.NORM.DIST($B150,G$9,G$13,FALSE))+(G$6*_xlfn.NORM.DIST($B150,G$10,G$14,FALSE))</f>
        <v>105.94387323830563</v>
      </c>
      <c r="Y150" s="4">
        <f t="shared" ref="Y150:Y213" si="248">BE150+(H$3*_xlfn.NORM.DIST($B150,H$7,H$11,FALSE))+(H$4*_xlfn.NORM.DIST($B150,H$8,H$12,FALSE))+(H$5*_xlfn.NORM.DIST($B150,H$9,H$13,FALSE))+(H$6*_xlfn.NORM.DIST($B150,H$10,H$14,FALSE))</f>
        <v>112.97055322196441</v>
      </c>
      <c r="Z150" s="4">
        <f t="shared" ref="Z150:Z213" si="249">BF150+(I$3*_xlfn.NORM.DIST($B150,I$7,I$11,FALSE))+(I$4*_xlfn.NORM.DIST($B150,I$8,I$12,FALSE))+(I$5*_xlfn.NORM.DIST($B150,I$9,I$13,FALSE))+(I$6*_xlfn.NORM.DIST($B150,I$10,I$14,FALSE))</f>
        <v>117.60564522594571</v>
      </c>
      <c r="AA150" s="4">
        <f t="shared" ref="AA150:AA213" si="250">BG150+(J$3*_xlfn.NORM.DIST($B150,J$7,J$11,FALSE))+(J$4*_xlfn.NORM.DIST($B150,J$8,J$12,FALSE))+(J$5*_xlfn.NORM.DIST($B150,J$9,J$13,FALSE))+(J$6*_xlfn.NORM.DIST($B150,J$10,J$14,FALSE))</f>
        <v>120.97977089213273</v>
      </c>
      <c r="AB150" s="4">
        <f t="shared" ref="AB150:AB213" si="251">BH150+(K$3*_xlfn.NORM.DIST($B150,K$7,K$11,FALSE))+(K$4*_xlfn.NORM.DIST($B150,K$8,K$12,FALSE))+(K$5*_xlfn.NORM.DIST($B150,K$9,K$13,FALSE))+(K$6*_xlfn.NORM.DIST($B150,K$10,K$14,FALSE))</f>
        <v>120.87468824469133</v>
      </c>
      <c r="AC150" s="4">
        <f t="shared" ref="AC150:AC213" si="252">BI150+(L$3*_xlfn.NORM.DIST($B150,L$7,L$11,FALSE))+(L$4*_xlfn.NORM.DIST($B150,L$8,L$12,FALSE))+(L$5*_xlfn.NORM.DIST($B150,L$9,L$13,FALSE))+(L$6*_xlfn.NORM.DIST($B150,L$10,L$14,FALSE))</f>
        <v>119.68572652038179</v>
      </c>
      <c r="AD150" s="4">
        <f t="shared" ref="AD150:AD213" si="253">BJ150+(M$3*_xlfn.NORM.DIST($B150,M$7,M$11,FALSE))+(M$4*_xlfn.NORM.DIST($B150,M$8,M$12,FALSE))+(M$5*_xlfn.NORM.DIST($B150,M$9,M$13,FALSE))+(M$6*_xlfn.NORM.DIST($B150,M$10,M$14,FALSE))</f>
        <v>126.33421739011705</v>
      </c>
      <c r="AE150" s="4">
        <f t="shared" ref="AE150:AE213" si="254">BK150+(N$3*_xlfn.NORM.DIST($B150,N$7,N$11,FALSE))+(N$4*_xlfn.NORM.DIST($B150,N$8,N$12,FALSE))+(N$5*_xlfn.NORM.DIST($B150,N$9,N$13,FALSE))+(N$6*_xlfn.NORM.DIST($B150,N$10,N$14,FALSE))</f>
        <v>117.13790337161707</v>
      </c>
      <c r="AF150" s="4">
        <f t="shared" ref="AF150:AF213" si="255">BL150+(O$3*_xlfn.NORM.DIST($B150,O$7,O$11,FALSE))+(O$4*_xlfn.NORM.DIST($B150,O$8,O$12,FALSE))+(O$5*_xlfn.NORM.DIST($B150,O$9,O$13,FALSE))+(O$6*_xlfn.NORM.DIST($B150,O$10,O$14,FALSE))</f>
        <v>107.96315798359086</v>
      </c>
      <c r="AG150" s="4">
        <f t="shared" ref="AG150:AG213" si="256">BM150+(P$3*_xlfn.NORM.DIST($B150,P$7,P$11,FALSE))+(P$4*_xlfn.NORM.DIST($B150,P$8,P$12,FALSE))+(P$5*_xlfn.NORM.DIST($B150,P$9,P$13,FALSE))+(P$6*_xlfn.NORM.DIST($B150,P$10,P$14,FALSE))</f>
        <v>102.87272936016372</v>
      </c>
      <c r="AH150" s="4">
        <f t="shared" ref="AH150:AH213" si="257">BN150+(Q$3*_xlfn.NORM.DIST($B150,Q$7,Q$11,FALSE))+(Q$4*_xlfn.NORM.DIST($B150,Q$8,Q$12,FALSE))+(Q$5*_xlfn.NORM.DIST($B150,Q$9,Q$13,FALSE))+(Q$6*_xlfn.NORM.DIST($B150,Q$10,Q$14,FALSE))</f>
        <v>101.05088346221389</v>
      </c>
      <c r="AJ150" s="4">
        <f t="shared" ref="AJ150:AJ213" si="258">IF(OR($B150 &lt; C$226, $B150 &gt; C$231), 0, C150-T150)</f>
        <v>3.2166880134951725E-3</v>
      </c>
      <c r="AK150" s="4">
        <f t="shared" ref="AK150:AK213" si="259">IF(OR($B150 &lt; D$226, $B150 &gt; D$231), 0, D150-U150)</f>
        <v>-0.52452616745713954</v>
      </c>
      <c r="AL150" s="4">
        <f t="shared" ref="AL150:AL213" si="260">IF(OR($B150 &lt; E$226, $B150 &gt; E$231), 0, E150-V150)</f>
        <v>-0.13776297775142154</v>
      </c>
      <c r="AM150" s="4">
        <f t="shared" ref="AM150:AM213" si="261">IF(OR($B150 &lt; F$226, $B150 &gt; F$231), 0, F150-W150)</f>
        <v>-0.59805572728471645</v>
      </c>
      <c r="AN150" s="4">
        <f t="shared" ref="AN150:AN213" si="262">IF(OR($B150 &lt; G$226, $B150 &gt; G$231), 0, G150-X150)</f>
        <v>0.83392676169437152</v>
      </c>
      <c r="AO150" s="4">
        <f t="shared" ref="AO150:AO213" si="263">IF(OR($B150 &lt; H$226, $B150 &gt; H$231), 0, H150-Y150)</f>
        <v>-0.91455322196441102</v>
      </c>
      <c r="AP150" s="4">
        <f t="shared" ref="AP150:AP213" si="264">IF(OR($B150 &lt; I$226, $B150 &gt; I$231), 0, I150-Z150)</f>
        <v>-0.4656452259457069</v>
      </c>
      <c r="AQ150" s="4">
        <f t="shared" ref="AQ150:AQ213" si="265">IF(OR($B150 &lt; J$226, $B150 &gt; J$231), 0, J150-AA150)</f>
        <v>7.6229107867263224E-2</v>
      </c>
      <c r="AR150" s="4">
        <f t="shared" ref="AR150:AR213" si="266">IF(OR($B150 &lt; K$226, $B150 &gt; K$231), 0, K150-AB150)</f>
        <v>0.79831175530867426</v>
      </c>
      <c r="AS150" s="4">
        <f t="shared" ref="AS150:AS213" si="267">IF(OR($B150 &lt; L$226, $B150 &gt; L$231), 0, L150-AC150)</f>
        <v>-0.55872652038179638</v>
      </c>
      <c r="AT150" s="4">
        <f t="shared" ref="AT150:AT213" si="268">IF(OR($B150 &lt; M$226, $B150 &gt; M$231), 0, M150-AD150)</f>
        <v>-2.3152173901170414</v>
      </c>
      <c r="AU150" s="4">
        <f t="shared" ref="AU150:AU213" si="269">IF(OR($B150 &lt; N$226, $B150 &gt; N$231), 0, N150-AE150)</f>
        <v>-1.4159033716170768</v>
      </c>
      <c r="AV150" s="4">
        <f t="shared" ref="AV150:AV213" si="270">IF(OR($B150 &lt; O$226, $B150 &gt; O$231), 0, O150-AF150)</f>
        <v>-1.0927579835908574</v>
      </c>
      <c r="AW150" s="4">
        <f t="shared" ref="AW150:AW213" si="271">IF(OR($B150 &lt; P$226, $B150 &gt; P$231), 0, P150-AG150)</f>
        <v>-1.3727293601637172</v>
      </c>
      <c r="AX150" s="4">
        <f t="shared" ref="AX150:AX213" si="272">IF(OR($B150 &lt; Q$226, $B150 &gt; Q$231), 0, Q150-AH150)</f>
        <v>-1.7915834622138931</v>
      </c>
      <c r="AZ150" s="2">
        <f t="shared" ref="AZ150:AZ213" si="273">IF(OR($B150 &lt; C$226, $B150 &gt; C$231), #N/A, ((1-EB150)*CV150) + (EB150*DL150))</f>
        <v>63.607883311986505</v>
      </c>
      <c r="BA150" s="2">
        <f t="shared" ref="BA150:BA213" si="274">IF(OR($B150 &lt; D$226, $B150 &gt; D$231), #N/A, ((1-EC150)*CW150) + (EC150*DM150))</f>
        <v>75.589664244391514</v>
      </c>
      <c r="BB150" s="2">
        <f t="shared" ref="BB150:BB213" si="275">IF(OR($B150 &lt; E$226, $B150 &gt; E$231), #N/A, ((1-ED150)*CX150) + (ED150*DN150))</f>
        <v>86.839937752654322</v>
      </c>
      <c r="BC150" s="2">
        <f t="shared" ref="BC150:BC213" si="276">IF(OR($B150 &lt; F$226, $B150 &gt; F$231), #N/A, ((1-EE150)*CY150) + (EE150*DO150))</f>
        <v>97.075565818918591</v>
      </c>
      <c r="BD150" s="2">
        <f t="shared" ref="BD150:BD213" si="277">IF(OR($B150 &lt; G$226, $B150 &gt; G$231), #N/A, ((1-EF150)*CZ150) + (EF150*DP150))</f>
        <v>105.87943270545256</v>
      </c>
      <c r="BE150" s="2">
        <f t="shared" ref="BE150:BE213" si="278">IF(OR($B150 &lt; H$226, $B150 &gt; H$231), #N/A, ((1-EG150)*DA150) + (EG150*DQ150))</f>
        <v>112.94105913319612</v>
      </c>
      <c r="BF150" s="2">
        <f t="shared" ref="BF150:BF213" si="279">IF(OR($B150 &lt; I$226, $B150 &gt; I$231), #N/A, ((1-EH150)*DB150) + (EH150*DR150))</f>
        <v>117.57524740924498</v>
      </c>
      <c r="BG150" s="2">
        <f t="shared" ref="BG150:BG213" si="280">IF(OR($B150 &lt; J$226, $B150 &gt; J$231), #N/A, ((1-EI150)*DC150) + (EI150*DS150))</f>
        <v>120.85265022307952</v>
      </c>
      <c r="BH150" s="2">
        <f t="shared" ref="BH150:BH213" si="281">IF(OR($B150 &lt; K$226, $B150 &gt; K$231), #N/A, ((1-EJ150)*DD150) + (EJ150*DT150))</f>
        <v>120.60451628081302</v>
      </c>
      <c r="BI150" s="2">
        <f t="shared" ref="BI150:BI213" si="282">IF(OR($B150 &lt; L$226, $B150 &gt; L$231), #N/A, ((1-EK150)*DE150) + (EK150*DU150))</f>
        <v>119.45169933280893</v>
      </c>
      <c r="BJ150" s="2">
        <f t="shared" ref="BJ150:BJ213" si="283">IF(OR($B150 &lt; M$226, $B150 &gt; M$231), #N/A, ((1-EL150)*DF150) + (EL150*DV150))</f>
        <v>126.3305548594266</v>
      </c>
      <c r="BK150" s="2">
        <f t="shared" ref="BK150:BK213" si="284">IF(OR($B150 &lt; N$226, $B150 &gt; N$231), #N/A, ((1-EM150)*DG150) + (EM150*DW150))</f>
        <v>117.11037036358631</v>
      </c>
      <c r="BL150" s="2">
        <f t="shared" ref="BL150:BL213" si="285">IF(OR($B150 &lt; O$226, $B150 &gt; O$231), #N/A, ((1-EN150)*DH150) + (EN150*DX150))</f>
        <v>107.96293522393333</v>
      </c>
      <c r="BM150" s="2">
        <f t="shared" ref="BM150:BM213" si="286">IF(OR($B150 &lt; P$226, $B150 &gt; P$231), #N/A, ((1-EO150)*DI150) + (EO150*DY150))</f>
        <v>102.87272809297325</v>
      </c>
      <c r="BN150" s="2">
        <f t="shared" ref="BN150:BN213" si="287">IF(OR($B150 &lt; Q$226, $B150 &gt; Q$231), #N/A, ((1-EP150)*DJ150) + (EP150*DZ150))</f>
        <v>101.05071320531205</v>
      </c>
      <c r="BP150" s="2" t="str">
        <f t="shared" ref="BP150:BP213" si="288">IF(OR(AND($B150&gt;C$226, $B150&lt;C$227), AND($B150&gt;C$228, $B150&lt;AVERAGE(C$228, C$229))), C150, "")</f>
        <v/>
      </c>
      <c r="BQ150" s="2" t="str">
        <f t="shared" ref="BQ150:BQ213" si="289">IF(OR(AND($B150&gt;D$226, $B150&lt;D$227), AND($B150&gt;D$228, $B150&lt;AVERAGE(D$228, D$229))), D150, "")</f>
        <v/>
      </c>
      <c r="BR150" s="2" t="str">
        <f t="shared" ref="BR150:BR213" si="290">IF(OR(AND($B150&gt;E$226, $B150&lt;E$227), AND($B150&gt;E$228, $B150&lt;AVERAGE(E$228, E$229))), E150, "")</f>
        <v/>
      </c>
      <c r="BS150" s="2" t="str">
        <f t="shared" ref="BS150:BS213" si="291">IF(OR(AND($B150&gt;F$226, $B150&lt;F$227), AND($B150&gt;F$228, $B150&lt;AVERAGE(F$228, F$229))), F150, "")</f>
        <v/>
      </c>
      <c r="BT150" s="2" t="str">
        <f t="shared" ref="BT150:BT213" si="292">IF(OR(AND($B150&gt;G$226, $B150&lt;G$227), AND($B150&gt;G$228, $B150&lt;AVERAGE(G$228, G$229))), G150, "")</f>
        <v/>
      </c>
      <c r="BU150" s="2" t="str">
        <f t="shared" ref="BU150:BU213" si="293">IF(OR(AND($B150&gt;H$226, $B150&lt;H$227), AND($B150&gt;H$228, $B150&lt;AVERAGE(H$228, H$229))), H150, "")</f>
        <v/>
      </c>
      <c r="BV150" s="2" t="str">
        <f t="shared" ref="BV150:BV213" si="294">IF(OR(AND($B150&gt;I$226, $B150&lt;I$227), AND($B150&gt;I$228, $B150&lt;AVERAGE(I$228, I$229))), I150, "")</f>
        <v/>
      </c>
      <c r="BW150" s="2" t="str">
        <f t="shared" ref="BW150:BW213" si="295">IF(OR(AND($B150&gt;J$226, $B150&lt;J$227), AND($B150&gt;J$228, $B150&lt;AVERAGE(J$228, J$229))), J150, "")</f>
        <v/>
      </c>
      <c r="BX150" s="2" t="str">
        <f t="shared" ref="BX150:BX213" si="296">IF(OR(AND($B150&gt;K$226, $B150&lt;K$227), AND($B150&gt;K$228, $B150&lt;AVERAGE(K$228, K$229))), K150, "")</f>
        <v/>
      </c>
      <c r="BY150" s="2" t="str">
        <f t="shared" ref="BY150:BY213" si="297">IF(OR(AND($B150&gt;L$226, $B150&lt;L$227), AND($B150&gt;L$228, $B150&lt;AVERAGE(L$228, L$229))), L150, "")</f>
        <v/>
      </c>
      <c r="BZ150" s="2" t="str">
        <f t="shared" ref="BZ150:BZ213" si="298">IF(OR(AND($B150&gt;M$226, $B150&lt;M$227), AND($B150&gt;M$228, $B150&lt;AVERAGE(M$228, M$229))), M150, "")</f>
        <v/>
      </c>
      <c r="CA150" s="2" t="str">
        <f t="shared" ref="CA150:CA213" si="299">IF(OR(AND($B150&gt;N$226, $B150&lt;N$227), AND($B150&gt;N$228, $B150&lt;AVERAGE(N$228, N$229))), N150, "")</f>
        <v/>
      </c>
      <c r="CB150" s="2" t="str">
        <f t="shared" ref="CB150:CB213" si="300">IF(OR(AND($B150&gt;O$226, $B150&lt;O$227), AND($B150&gt;O$228, $B150&lt;AVERAGE(O$228, O$229))), O150, "")</f>
        <v/>
      </c>
      <c r="CC150" s="2" t="str">
        <f t="shared" ref="CC150:CC213" si="301">IF(OR(AND($B150&gt;P$226, $B150&lt;P$227), AND($B150&gt;P$228, $B150&lt;AVERAGE(P$228, P$229))), P150, "")</f>
        <v/>
      </c>
      <c r="CD150" s="2" t="str">
        <f t="shared" ref="CD150:CD213" si="302">IF(OR(AND($B150&gt;Q$226, $B150&lt;Q$227), AND($B150&gt;Q$228, $B150&lt;AVERAGE(Q$228, Q$229))), Q150, "")</f>
        <v/>
      </c>
      <c r="CF150" s="2">
        <f t="shared" ref="CF150:CF213" si="303">IF(OR(AND($B150&gt;AVERAGE(C$228,C$229), $B150&lt;C$229), AND($B150&gt;C$230, $B150&lt;C$231), AND($B150 &gt; (C$9 + C$13*$A$229), $B150 &lt; (C$10 - C$14*$A$229))), C150, "")</f>
        <v>63.6111</v>
      </c>
      <c r="CG150" s="2" t="str">
        <f t="shared" ref="CG150:CG213" si="304">IF(OR(AND($B150&gt;AVERAGE(D$228,D$229), $B150&lt;D$229), AND($B150&gt;D$230, $B150&lt;D$231), AND($B150 &gt; (D$9 + D$13*$A$229), $B150 &lt; (D$10 - D$14*$A$229))), D150, "")</f>
        <v/>
      </c>
      <c r="CH150" s="2">
        <f t="shared" ref="CH150:CH213" si="305">IF(OR(AND($B150&gt;AVERAGE(E$228,E$229), $B150&lt;E$229), AND($B150&gt;E$230, $B150&lt;E$231), AND($B150 &gt; (E$9 + E$13*$A$229), $B150 &lt; (E$10 - E$14*$A$229))), E150, "")</f>
        <v>86.703699999999998</v>
      </c>
      <c r="CI150" s="2">
        <f t="shared" ref="CI150:CI213" si="306">IF(OR(AND($B150&gt;AVERAGE(F$228,F$229), $B150&lt;F$229), AND($B150&gt;F$230, $B150&lt;F$231), AND($B150 &gt; (F$9 + F$13*$A$229), $B150 &lt; (F$10 - F$14*$A$229))), F150, "")</f>
        <v>96.5</v>
      </c>
      <c r="CJ150" s="2">
        <f t="shared" ref="CJ150:CJ213" si="307">IF(OR(AND($B150&gt;AVERAGE(G$228,G$229), $B150&lt;G$229), AND($B150&gt;G$230, $B150&lt;G$231), AND($B150 &gt; (G$9 + G$13*$A$229), $B150 &lt; (G$10 - G$14*$A$229))), G150, "")</f>
        <v>106.7778</v>
      </c>
      <c r="CK150" s="2">
        <f t="shared" ref="CK150:CK213" si="308">IF(OR(AND($B150&gt;AVERAGE(H$228,H$229), $B150&lt;H$229), AND($B150&gt;H$230, $B150&lt;H$231), AND($B150 &gt; (H$9 + H$13*$A$229), $B150 &lt; (H$10 - H$14*$A$229))), H150, "")</f>
        <v>112.056</v>
      </c>
      <c r="CL150" s="2">
        <f t="shared" ref="CL150:CL213" si="309">IF(OR(AND($B150&gt;AVERAGE(I$228,I$229), $B150&lt;I$229), AND($B150&gt;I$230, $B150&lt;I$231), AND($B150 &gt; (I$9 + I$13*$A$229), $B150 &lt; (I$10 - I$14*$A$229))), I150, "")</f>
        <v>117.14</v>
      </c>
      <c r="CM150" s="2">
        <f t="shared" ref="CM150:CM213" si="310">IF(OR(AND($B150&gt;AVERAGE(J$228,J$229), $B150&lt;J$229), AND($B150&gt;J$230, $B150&lt;J$231), AND($B150 &gt; (J$9 + J$13*$A$229), $B150 &lt; (J$10 - J$14*$A$229))), J150, "")</f>
        <v>121.056</v>
      </c>
      <c r="CN150" s="2">
        <f t="shared" ref="CN150:CN213" si="311">IF(OR(AND($B150&gt;AVERAGE(K$228,K$229), $B150&lt;K$229), AND($B150&gt;K$230, $B150&lt;K$231), AND($B150 &gt; (K$9 + K$13*$A$229), $B150 &lt; (K$10 - K$14*$A$229))), K150, "")</f>
        <v>121.673</v>
      </c>
      <c r="CO150" s="2">
        <f t="shared" ref="CO150:CO213" si="312">IF(OR(AND($B150&gt;AVERAGE(L$228,L$229), $B150&lt;L$229), AND($B150&gt;L$230, $B150&lt;L$231), AND($B150 &gt; (L$9 + L$13*$A$229), $B150 &lt; (L$10 - L$14*$A$229))), L150, "")</f>
        <v>119.127</v>
      </c>
      <c r="CP150" s="2">
        <f t="shared" ref="CP150:CP213" si="313">IF(OR(AND($B150&gt;AVERAGE(M$228,M$229), $B150&lt;M$229), AND($B150&gt;M$230, $B150&lt;M$231), AND($B150 &gt; (M$9 + M$13*$A$229), $B150 &lt; (M$10 - M$14*$A$229))), M150, "")</f>
        <v>124.01900000000001</v>
      </c>
      <c r="CQ150" s="2">
        <f t="shared" ref="CQ150:CQ213" si="314">IF(OR(AND($B150&gt;AVERAGE(N$228,N$229), $B150&lt;N$229), AND($B150&gt;N$230, $B150&lt;N$231), AND($B150 &gt; (N$9 + N$13*$A$229), $B150 &lt; (N$10 - N$14*$A$229))), N150, "")</f>
        <v>115.72199999999999</v>
      </c>
      <c r="CR150" s="2">
        <f t="shared" ref="CR150:CR213" si="315">IF(OR(AND($B150&gt;AVERAGE(O$228,O$229), $B150&lt;O$229), AND($B150&gt;O$230, $B150&lt;O$231), AND($B150 &gt; (O$9 + O$13*$A$229), $B150 &lt; (O$10 - O$14*$A$229))), O150, "")</f>
        <v>106.8704</v>
      </c>
      <c r="CS150" s="2">
        <f t="shared" ref="CS150:CS213" si="316">IF(OR(AND($B150&gt;AVERAGE(P$228,P$229), $B150&lt;P$229), AND($B150&gt;P$230, $B150&lt;P$231), AND($B150 &gt; (P$9 + P$13*$A$229), $B150 &lt; (P$10 - P$14*$A$229))), P150, "")</f>
        <v>101.5</v>
      </c>
      <c r="CT150" s="2" t="str">
        <f t="shared" ref="CT150:CT213" si="317">IF(OR(AND($B150&gt;AVERAGE(Q$228,Q$229), $B150&lt;Q$229), AND($B150&gt;Q$230, $B150&lt;Q$231), AND($B150 &gt; (Q$9 + Q$13*$A$229), $B150 &lt; (Q$10 - Q$14*$A$229))), Q150, "")</f>
        <v/>
      </c>
      <c r="CV150" s="2">
        <f t="shared" ref="CV150:CV213" si="318">BP$223*$B150+BP$224</f>
        <v>65.834863814596631</v>
      </c>
      <c r="CW150" s="2">
        <f t="shared" ref="CW150:CW213" si="319">BQ$223*$B150+BQ$224</f>
        <v>77.422304732981786</v>
      </c>
      <c r="CX150" s="2">
        <f t="shared" ref="CX150:CX213" si="320">BR$223*$B150+BR$224</f>
        <v>88.164868887227897</v>
      </c>
      <c r="CY150" s="2">
        <f t="shared" ref="CY150:CY213" si="321">BS$223*$B150+BS$224</f>
        <v>99.222820756906074</v>
      </c>
      <c r="CZ150" s="2">
        <f t="shared" ref="CZ150:CZ213" si="322">BT$223*$B150+BT$224</f>
        <v>107.53447204229971</v>
      </c>
      <c r="DA150" s="2">
        <f t="shared" ref="DA150:DA213" si="323">BU$223*$B150+BU$224</f>
        <v>115.16886646408842</v>
      </c>
      <c r="DB150" s="2">
        <f t="shared" ref="DB150:DB213" si="324">BV$223*$B150+BV$224</f>
        <v>120.75808895027629</v>
      </c>
      <c r="DC150" s="2">
        <f t="shared" ref="DC150:DC213" si="325">BW$223*$B150+BW$224</f>
        <v>122.45553158817911</v>
      </c>
      <c r="DD150" s="2">
        <f t="shared" ref="DD150:DD213" si="326">BX$223*$B150+BX$224</f>
        <v>120.49287093247401</v>
      </c>
      <c r="DE150" s="2">
        <f t="shared" ref="DE150:DE213" si="327">BY$223*$B150+BY$224</f>
        <v>119.65458899133837</v>
      </c>
      <c r="DF150" s="2">
        <f t="shared" ref="DF150:DF213" si="328">BZ$223*$B150+BZ$224</f>
        <v>134.78558153943683</v>
      </c>
      <c r="DG150" s="2">
        <f t="shared" ref="DG150:DG213" si="329">CA$223*$B150+CA$224</f>
        <v>119.4421586715867</v>
      </c>
      <c r="DH150" s="2">
        <f t="shared" ref="DH150:DH213" si="330">CB$223*$B150+CB$224</f>
        <v>107.1633104459152</v>
      </c>
      <c r="DI150" s="2">
        <f t="shared" ref="DI150:DI213" si="331">CC$223*$B150+CC$224</f>
        <v>103.44777606744681</v>
      </c>
      <c r="DJ150" s="2">
        <f t="shared" ref="DJ150:DJ213" si="332">CD$223*$B150+CD$224</f>
        <v>98.831673569265376</v>
      </c>
      <c r="DL150" s="2">
        <f t="shared" ref="DL150:DL213" si="333">CF$223*$B150+CF$224</f>
        <v>63.510963447053101</v>
      </c>
      <c r="DM150" s="2">
        <f t="shared" ref="DM150:DM213" si="334">CG$223*$B150+CG$224</f>
        <v>75.420788771593095</v>
      </c>
      <c r="DN150" s="2">
        <f t="shared" ref="DN150:DN213" si="335">CH$223*$B150+CH$224</f>
        <v>86.755701103826581</v>
      </c>
      <c r="DO150" s="2">
        <f t="shared" ref="DO150:DO213" si="336">CI$223*$B150+CI$224</f>
        <v>96.974334526616985</v>
      </c>
      <c r="DP150" s="2">
        <f t="shared" ref="DP150:DP213" si="337">CJ$223*$B150+CJ$224</f>
        <v>105.80393565581878</v>
      </c>
      <c r="DQ150" s="2">
        <f t="shared" ref="DQ150:DQ213" si="338">CK$223*$B150+CK$224</f>
        <v>112.82875910186903</v>
      </c>
      <c r="DR150" s="2">
        <f t="shared" ref="DR150:DR213" si="339">CL$223*$B150+CL$224</f>
        <v>117.41455820194567</v>
      </c>
      <c r="DS150" s="2">
        <f t="shared" ref="DS150:DS213" si="340">CM$223*$B150+CM$224</f>
        <v>120.77945772162008</v>
      </c>
      <c r="DT150" s="2">
        <f t="shared" ref="DT150:DT213" si="341">CN$223*$B150+CN$224</f>
        <v>120.60949176336314</v>
      </c>
      <c r="DU150" s="2">
        <f t="shared" ref="DU150:DU213" si="342">CO$223*$B150+CO$224</f>
        <v>119.44314154555646</v>
      </c>
      <c r="DV150" s="2">
        <f t="shared" ref="DV150:DV213" si="343">CP$223*$B150+CP$224</f>
        <v>125.9508369070948</v>
      </c>
      <c r="DW150" s="2">
        <f t="shared" ref="DW150:DW213" si="344">CQ$223*$B150+CQ$224</f>
        <v>116.99520956022545</v>
      </c>
      <c r="DX150" s="2">
        <f t="shared" ref="DX150:DX213" si="345">CR$223*$B150+CR$224</f>
        <v>108.00661575605812</v>
      </c>
      <c r="DY150" s="2">
        <f t="shared" ref="DY150:DY213" si="346">CS$223*$B150+CS$224</f>
        <v>102.84304328123571</v>
      </c>
      <c r="DZ150" s="2">
        <f t="shared" ref="DZ150:DZ213" si="347">CT$223*$B150+CT$224</f>
        <v>101.18698362445414</v>
      </c>
      <c r="EB150" s="2">
        <f t="shared" ref="EB150:EB213" si="348">POWER(10,($B150-C$224)/C$225)/(1+POWER(10,($B150-C$224)/C$225))</f>
        <v>0.95829431145714039</v>
      </c>
      <c r="EC150" s="2">
        <f t="shared" ref="EC150:EC213" si="349">POWER(10,($B150-D$224)/D$225)/(1+POWER(10,($B150-D$224)/D$225))</f>
        <v>0.91562621729919058</v>
      </c>
      <c r="ED150" s="2">
        <f t="shared" ref="ED150:ED213" si="350">POWER(10,($B150-E$224)/E$225)/(1+POWER(10,($B150-E$224)/E$225))</f>
        <v>0.94022241366856474</v>
      </c>
      <c r="EE150" s="2">
        <f t="shared" ref="EE150:EE213" si="351">POWER(10,($B150-F$224)/F$225)/(1+POWER(10,($B150-F$224)/F$225))</f>
        <v>0.95497802435347745</v>
      </c>
      <c r="EF150" s="2">
        <f t="shared" ref="EF150:EF213" si="352">POWER(10,($B150-G$224)/G$225)/(1+POWER(10,($B150-G$224)/G$225))</f>
        <v>0.95637361327761183</v>
      </c>
      <c r="EG150" s="2">
        <f t="shared" ref="EG150:EG213" si="353">POWER(10,($B150-H$224)/H$225)/(1+POWER(10,($B150-H$224)/H$225))</f>
        <v>0.95201073543028203</v>
      </c>
      <c r="EH150" s="2">
        <f t="shared" ref="EH150:EH213" si="354">POWER(10,($B150-I$224)/I$225)/(1+POWER(10,($B150-I$224)/I$225))</f>
        <v>0.95194026333404169</v>
      </c>
      <c r="EI150" s="2">
        <f t="shared" ref="EI150:EI213" si="355">POWER(10,($B150-J$224)/J$225)/(1+POWER(10,($B150-J$224)/J$225))</f>
        <v>0.95633098103861947</v>
      </c>
      <c r="EJ150" s="2">
        <f t="shared" ref="EJ150:EJ213" si="356">POWER(10,($B150-K$224)/K$225)/(1+POWER(10,($B150-K$224)/K$225))</f>
        <v>0.95733624505849912</v>
      </c>
      <c r="EK150" s="2">
        <f t="shared" ref="EK150:EK213" si="357">POWER(10,($B150-L$224)/L$225)/(1+POWER(10,($B150-L$224)/L$225))</f>
        <v>0.95952759220702211</v>
      </c>
      <c r="EL150" s="2">
        <f t="shared" ref="EL150:EL213" si="358">POWER(10,($B150-M$224)/M$225)/(1+POWER(10,($B150-M$224)/M$225))</f>
        <v>0.95701992891319942</v>
      </c>
      <c r="EM150" s="2">
        <f t="shared" ref="EM150:EM213" si="359">POWER(10,($B150-N$224)/N$225)/(1+POWER(10,($B150-N$224)/N$225))</f>
        <v>0.95293698474309541</v>
      </c>
      <c r="EN150" s="2">
        <f t="shared" ref="EN150:EN213" si="360">POWER(10,($B150-O$224)/O$225)/(1+POWER(10,($B150-O$224)/O$225))</f>
        <v>0.94820318145821969</v>
      </c>
      <c r="EO150" s="2">
        <f t="shared" ref="EO150:EO213" si="361">POWER(10,($B150-P$224)/P$225)/(1+POWER(10,($B150-P$224)/P$225))</f>
        <v>0.95091251472652183</v>
      </c>
      <c r="EP150" s="2">
        <f t="shared" ref="EP150:EP213" si="362">POWER(10,($B150-Q$224)/Q$225)/(1+POWER(10,($B150-Q$224)/Q$225))</f>
        <v>0.94214332043380544</v>
      </c>
    </row>
    <row r="151" spans="2:146" x14ac:dyDescent="0.25">
      <c r="B151" s="2">
        <v>129</v>
      </c>
      <c r="C151" s="49">
        <v>62.925899999999999</v>
      </c>
      <c r="D151" s="49">
        <v>74.648099999999999</v>
      </c>
      <c r="E151" s="49">
        <v>86.296300000000002</v>
      </c>
      <c r="F151" s="49">
        <v>97.277799999999999</v>
      </c>
      <c r="G151" s="49">
        <v>107.2778</v>
      </c>
      <c r="H151" s="49">
        <v>112.70399999999999</v>
      </c>
      <c r="I151" s="49">
        <v>117.14</v>
      </c>
      <c r="J151" s="49">
        <v>120.79600000000001</v>
      </c>
      <c r="K151" s="49">
        <v>121.236</v>
      </c>
      <c r="L151" s="49">
        <v>119.636</v>
      </c>
      <c r="M151" s="49">
        <v>124.5</v>
      </c>
      <c r="N151" s="49">
        <v>114.611</v>
      </c>
      <c r="O151" s="49">
        <v>107.0185</v>
      </c>
      <c r="P151" s="49">
        <v>102.4259</v>
      </c>
      <c r="Q151" s="49">
        <v>100.7037</v>
      </c>
      <c r="T151" s="4">
        <f t="shared" si="243"/>
        <v>63.599682850309662</v>
      </c>
      <c r="U151" s="4">
        <f t="shared" si="244"/>
        <v>75.807839821756914</v>
      </c>
      <c r="V151" s="4">
        <f t="shared" si="245"/>
        <v>86.776609255825548</v>
      </c>
      <c r="W151" s="4">
        <f t="shared" si="246"/>
        <v>97.044366545161864</v>
      </c>
      <c r="X151" s="4">
        <f t="shared" si="247"/>
        <v>105.96531923770723</v>
      </c>
      <c r="Y151" s="4">
        <f t="shared" si="248"/>
        <v>112.93830096379909</v>
      </c>
      <c r="Z151" s="4">
        <f t="shared" si="249"/>
        <v>117.54607240637053</v>
      </c>
      <c r="AA151" s="4">
        <f t="shared" si="250"/>
        <v>121.12760199188345</v>
      </c>
      <c r="AB151" s="4">
        <f t="shared" si="251"/>
        <v>121.23395176695836</v>
      </c>
      <c r="AC151" s="4">
        <f t="shared" si="252"/>
        <v>119.93225590474898</v>
      </c>
      <c r="AD151" s="4">
        <f t="shared" si="253"/>
        <v>126.17902001527582</v>
      </c>
      <c r="AE151" s="4">
        <f t="shared" si="254"/>
        <v>117.08817815729525</v>
      </c>
      <c r="AF151" s="4">
        <f t="shared" si="255"/>
        <v>107.91564188591505</v>
      </c>
      <c r="AG151" s="4">
        <f t="shared" si="256"/>
        <v>102.88318613645386</v>
      </c>
      <c r="AH151" s="4">
        <f t="shared" si="257"/>
        <v>101.02047202257627</v>
      </c>
      <c r="AJ151" s="4">
        <f t="shared" si="258"/>
        <v>-0.67378285030966367</v>
      </c>
      <c r="AK151" s="4">
        <f t="shared" si="259"/>
        <v>-1.159739821756915</v>
      </c>
      <c r="AL151" s="4">
        <f t="shared" si="260"/>
        <v>-0.48030925582554573</v>
      </c>
      <c r="AM151" s="4">
        <f t="shared" si="261"/>
        <v>0.23343345483813494</v>
      </c>
      <c r="AN151" s="4">
        <f t="shared" si="262"/>
        <v>1.3124807622927648</v>
      </c>
      <c r="AO151" s="4">
        <f t="shared" si="263"/>
        <v>-0.23430096379910026</v>
      </c>
      <c r="AP151" s="4">
        <f t="shared" si="264"/>
        <v>-0.40607240637052655</v>
      </c>
      <c r="AQ151" s="4">
        <f t="shared" si="265"/>
        <v>-0.33160199188344563</v>
      </c>
      <c r="AR151" s="4">
        <f t="shared" si="266"/>
        <v>2.0482330416484729E-3</v>
      </c>
      <c r="AS151" s="4">
        <f t="shared" si="267"/>
        <v>-0.296255904748989</v>
      </c>
      <c r="AT151" s="4">
        <f t="shared" si="268"/>
        <v>-1.6790200152758246</v>
      </c>
      <c r="AU151" s="4">
        <f t="shared" si="269"/>
        <v>-2.477178157295242</v>
      </c>
      <c r="AV151" s="4">
        <f t="shared" si="270"/>
        <v>-0.89714188591504751</v>
      </c>
      <c r="AW151" s="4">
        <f t="shared" si="271"/>
        <v>-0.45728613645385963</v>
      </c>
      <c r="AX151" s="4">
        <f t="shared" si="272"/>
        <v>-0.31677202257627357</v>
      </c>
      <c r="AZ151" s="2">
        <f t="shared" si="273"/>
        <v>63.599682850309662</v>
      </c>
      <c r="BA151" s="2">
        <f t="shared" si="274"/>
        <v>75.551217508169842</v>
      </c>
      <c r="BB151" s="2">
        <f t="shared" si="275"/>
        <v>86.775939417187118</v>
      </c>
      <c r="BC151" s="2">
        <f t="shared" si="276"/>
        <v>96.979426121012196</v>
      </c>
      <c r="BD151" s="2">
        <f t="shared" si="277"/>
        <v>105.792473871637</v>
      </c>
      <c r="BE151" s="2">
        <f t="shared" si="278"/>
        <v>112.85142858130216</v>
      </c>
      <c r="BF151" s="2">
        <f t="shared" si="279"/>
        <v>117.4476008985029</v>
      </c>
      <c r="BG151" s="2">
        <f t="shared" si="280"/>
        <v>120.7451535226522</v>
      </c>
      <c r="BH151" s="2">
        <f t="shared" si="281"/>
        <v>120.52445541548747</v>
      </c>
      <c r="BI151" s="2">
        <f t="shared" si="282"/>
        <v>119.37801163508455</v>
      </c>
      <c r="BJ151" s="2">
        <f t="shared" si="283"/>
        <v>126.16223013969611</v>
      </c>
      <c r="BK151" s="2">
        <f t="shared" si="284"/>
        <v>117.02527132622765</v>
      </c>
      <c r="BL151" s="2">
        <f t="shared" si="285"/>
        <v>107.91558652160974</v>
      </c>
      <c r="BM151" s="2">
        <f t="shared" si="286"/>
        <v>102.88318587845914</v>
      </c>
      <c r="BN151" s="2">
        <f t="shared" si="287"/>
        <v>101.02041433920793</v>
      </c>
      <c r="BP151" s="2" t="str">
        <f t="shared" si="288"/>
        <v/>
      </c>
      <c r="BQ151" s="2" t="str">
        <f t="shared" si="289"/>
        <v/>
      </c>
      <c r="BR151" s="2" t="str">
        <f t="shared" si="290"/>
        <v/>
      </c>
      <c r="BS151" s="2" t="str">
        <f t="shared" si="291"/>
        <v/>
      </c>
      <c r="BT151" s="2" t="str">
        <f t="shared" si="292"/>
        <v/>
      </c>
      <c r="BU151" s="2" t="str">
        <f t="shared" si="293"/>
        <v/>
      </c>
      <c r="BV151" s="2" t="str">
        <f t="shared" si="294"/>
        <v/>
      </c>
      <c r="BW151" s="2" t="str">
        <f t="shared" si="295"/>
        <v/>
      </c>
      <c r="BX151" s="2" t="str">
        <f t="shared" si="296"/>
        <v/>
      </c>
      <c r="BY151" s="2" t="str">
        <f t="shared" si="297"/>
        <v/>
      </c>
      <c r="BZ151" s="2" t="str">
        <f t="shared" si="298"/>
        <v/>
      </c>
      <c r="CA151" s="2" t="str">
        <f t="shared" si="299"/>
        <v/>
      </c>
      <c r="CB151" s="2" t="str">
        <f t="shared" si="300"/>
        <v/>
      </c>
      <c r="CC151" s="2" t="str">
        <f t="shared" si="301"/>
        <v/>
      </c>
      <c r="CD151" s="2" t="str">
        <f t="shared" si="302"/>
        <v/>
      </c>
      <c r="CF151" s="2">
        <f t="shared" si="303"/>
        <v>62.925899999999999</v>
      </c>
      <c r="CG151" s="2" t="str">
        <f t="shared" si="304"/>
        <v/>
      </c>
      <c r="CH151" s="2">
        <f t="shared" si="305"/>
        <v>86.296300000000002</v>
      </c>
      <c r="CI151" s="2">
        <f t="shared" si="306"/>
        <v>97.277799999999999</v>
      </c>
      <c r="CJ151" s="2">
        <f t="shared" si="307"/>
        <v>107.2778</v>
      </c>
      <c r="CK151" s="2">
        <f t="shared" si="308"/>
        <v>112.70399999999999</v>
      </c>
      <c r="CL151" s="2">
        <f t="shared" si="309"/>
        <v>117.14</v>
      </c>
      <c r="CM151" s="2">
        <f t="shared" si="310"/>
        <v>120.79600000000001</v>
      </c>
      <c r="CN151" s="2">
        <f t="shared" si="311"/>
        <v>121.236</v>
      </c>
      <c r="CO151" s="2">
        <f t="shared" si="312"/>
        <v>119.636</v>
      </c>
      <c r="CP151" s="2">
        <f t="shared" si="313"/>
        <v>124.5</v>
      </c>
      <c r="CQ151" s="2">
        <f t="shared" si="314"/>
        <v>114.611</v>
      </c>
      <c r="CR151" s="2">
        <f t="shared" si="315"/>
        <v>107.0185</v>
      </c>
      <c r="CS151" s="2">
        <f t="shared" si="316"/>
        <v>102.4259</v>
      </c>
      <c r="CT151" s="2" t="str">
        <f t="shared" si="317"/>
        <v/>
      </c>
      <c r="CV151" s="2">
        <f t="shared" si="318"/>
        <v>65.830429869467977</v>
      </c>
      <c r="CW151" s="2">
        <f t="shared" si="319"/>
        <v>77.394874005589031</v>
      </c>
      <c r="CX151" s="2">
        <f t="shared" si="320"/>
        <v>88.129869588623976</v>
      </c>
      <c r="CY151" s="2">
        <f t="shared" si="321"/>
        <v>99.18580674343923</v>
      </c>
      <c r="CZ151" s="2">
        <f t="shared" si="322"/>
        <v>107.5050913857044</v>
      </c>
      <c r="DA151" s="2">
        <f t="shared" si="323"/>
        <v>115.14924223411604</v>
      </c>
      <c r="DB151" s="2">
        <f t="shared" si="324"/>
        <v>120.7327167472376</v>
      </c>
      <c r="DC151" s="2">
        <f t="shared" si="325"/>
        <v>122.42168734901794</v>
      </c>
      <c r="DD151" s="2">
        <f t="shared" si="326"/>
        <v>120.4272252619205</v>
      </c>
      <c r="DE151" s="2">
        <f t="shared" si="327"/>
        <v>119.55892410977617</v>
      </c>
      <c r="DF151" s="2">
        <f t="shared" si="328"/>
        <v>134.81016785666623</v>
      </c>
      <c r="DG151" s="2">
        <f t="shared" si="329"/>
        <v>119.38284189611124</v>
      </c>
      <c r="DH151" s="2">
        <f t="shared" si="330"/>
        <v>107.03978375391878</v>
      </c>
      <c r="DI151" s="2">
        <f t="shared" si="331"/>
        <v>103.33832080335256</v>
      </c>
      <c r="DJ151" s="2">
        <f t="shared" si="332"/>
        <v>98.6792485325104</v>
      </c>
      <c r="DL151" s="2">
        <f t="shared" si="333"/>
        <v>63.511141384637646</v>
      </c>
      <c r="DM151" s="2">
        <f t="shared" si="334"/>
        <v>75.39627545415145</v>
      </c>
      <c r="DN151" s="2">
        <f t="shared" si="335"/>
        <v>86.697433201766117</v>
      </c>
      <c r="DO151" s="2">
        <f t="shared" si="336"/>
        <v>96.88455989897939</v>
      </c>
      <c r="DP151" s="2">
        <f t="shared" si="337"/>
        <v>105.72122433561239</v>
      </c>
      <c r="DQ151" s="2">
        <f t="shared" si="338"/>
        <v>112.74579133925212</v>
      </c>
      <c r="DR151" s="2">
        <f t="shared" si="339"/>
        <v>117.29634149614225</v>
      </c>
      <c r="DS151" s="2">
        <f t="shared" si="340"/>
        <v>120.6753338946591</v>
      </c>
      <c r="DT151" s="2">
        <f t="shared" si="341"/>
        <v>120.52840722084839</v>
      </c>
      <c r="DU151" s="2">
        <f t="shared" si="342"/>
        <v>119.3710522624865</v>
      </c>
      <c r="DV151" s="2">
        <f t="shared" si="343"/>
        <v>125.80802186627523</v>
      </c>
      <c r="DW151" s="2">
        <f t="shared" si="344"/>
        <v>116.91908214627114</v>
      </c>
      <c r="DX151" s="2">
        <f t="shared" si="345"/>
        <v>107.9592188099427</v>
      </c>
      <c r="DY151" s="2">
        <f t="shared" si="346"/>
        <v>102.86175843373731</v>
      </c>
      <c r="DZ151" s="2">
        <f t="shared" si="347"/>
        <v>101.15153426798436</v>
      </c>
      <c r="EB151" s="2">
        <f t="shared" si="348"/>
        <v>0.9618238669957897</v>
      </c>
      <c r="EC151" s="2">
        <f t="shared" si="349"/>
        <v>0.92247464909501631</v>
      </c>
      <c r="ED151" s="2">
        <f t="shared" si="350"/>
        <v>0.94519392543971326</v>
      </c>
      <c r="EE151" s="2">
        <f t="shared" si="351"/>
        <v>0.95877616420803025</v>
      </c>
      <c r="EF151" s="2">
        <f t="shared" si="352"/>
        <v>0.96005894272169234</v>
      </c>
      <c r="EG151" s="2">
        <f t="shared" si="353"/>
        <v>0.95604768032673804</v>
      </c>
      <c r="EH151" s="2">
        <f t="shared" si="354"/>
        <v>0.95598286237440233</v>
      </c>
      <c r="EI151" s="2">
        <f t="shared" si="355"/>
        <v>0.96001976128095201</v>
      </c>
      <c r="EJ151" s="2">
        <f t="shared" si="356"/>
        <v>0.96094357726621715</v>
      </c>
      <c r="EK151" s="2">
        <f t="shared" si="357"/>
        <v>0.96295680966336517</v>
      </c>
      <c r="EL151" s="2">
        <f t="shared" si="358"/>
        <v>0.960652907229125</v>
      </c>
      <c r="EM151" s="2">
        <f t="shared" si="359"/>
        <v>0.95689953942814232</v>
      </c>
      <c r="EN151" s="2">
        <f t="shared" si="360"/>
        <v>0.9525444586356745</v>
      </c>
      <c r="EO151" s="2">
        <f t="shared" si="361"/>
        <v>0.95503748074120043</v>
      </c>
      <c r="EP151" s="2">
        <f t="shared" si="362"/>
        <v>0.94696408797129339</v>
      </c>
    </row>
    <row r="152" spans="2:146" x14ac:dyDescent="0.25">
      <c r="B152" s="2">
        <v>130</v>
      </c>
      <c r="C152" s="49">
        <v>62.925899999999999</v>
      </c>
      <c r="D152" s="49">
        <v>75.037000000000006</v>
      </c>
      <c r="E152" s="49">
        <v>87.111099999999993</v>
      </c>
      <c r="F152" s="49">
        <v>96.870400000000004</v>
      </c>
      <c r="G152" s="49">
        <v>106.6296</v>
      </c>
      <c r="H152" s="49">
        <v>112.556</v>
      </c>
      <c r="I152" s="49">
        <v>117.52</v>
      </c>
      <c r="J152" s="49">
        <v>121.352</v>
      </c>
      <c r="K152" s="49">
        <v>122.982</v>
      </c>
      <c r="L152" s="49">
        <v>120.745</v>
      </c>
      <c r="M152" s="49">
        <v>125.98099999999999</v>
      </c>
      <c r="N152" s="49">
        <v>115.833</v>
      </c>
      <c r="O152" s="49">
        <v>107.5556</v>
      </c>
      <c r="P152" s="49">
        <v>100.53700000000001</v>
      </c>
      <c r="Q152" s="49">
        <v>101.0185</v>
      </c>
      <c r="T152" s="4">
        <f t="shared" si="243"/>
        <v>63.592181148329765</v>
      </c>
      <c r="U152" s="4">
        <f t="shared" si="244"/>
        <v>75.689805991333458</v>
      </c>
      <c r="V152" s="4">
        <f t="shared" si="245"/>
        <v>86.713633685104085</v>
      </c>
      <c r="W152" s="4">
        <f t="shared" si="246"/>
        <v>97.052599104936007</v>
      </c>
      <c r="X152" s="4">
        <f t="shared" si="247"/>
        <v>106.11995981621402</v>
      </c>
      <c r="Y152" s="4">
        <f t="shared" si="248"/>
        <v>112.99318155690848</v>
      </c>
      <c r="Z152" s="4">
        <f t="shared" si="249"/>
        <v>117.60448481397519</v>
      </c>
      <c r="AA152" s="4">
        <f t="shared" si="250"/>
        <v>121.62521974870198</v>
      </c>
      <c r="AB152" s="4">
        <f t="shared" si="251"/>
        <v>122.05978947616634</v>
      </c>
      <c r="AC152" s="4">
        <f t="shared" si="252"/>
        <v>120.46721698390024</v>
      </c>
      <c r="AD152" s="4">
        <f t="shared" si="253"/>
        <v>126.06039736118385</v>
      </c>
      <c r="AE152" s="4">
        <f t="shared" si="254"/>
        <v>117.07413165977299</v>
      </c>
      <c r="AF152" s="4">
        <f t="shared" si="255"/>
        <v>107.86856572744804</v>
      </c>
      <c r="AG152" s="4">
        <f t="shared" si="256"/>
        <v>102.89481664503953</v>
      </c>
      <c r="AH152" s="4">
        <f t="shared" si="257"/>
        <v>100.99027506951103</v>
      </c>
      <c r="AJ152" s="4">
        <f t="shared" si="258"/>
        <v>-0.66628114832976593</v>
      </c>
      <c r="AK152" s="4">
        <f t="shared" si="259"/>
        <v>-0.65280599133345163</v>
      </c>
      <c r="AL152" s="4">
        <f t="shared" si="260"/>
        <v>0.39746631489590811</v>
      </c>
      <c r="AM152" s="4">
        <f t="shared" si="261"/>
        <v>-0.18219910493600366</v>
      </c>
      <c r="AN152" s="4">
        <f t="shared" si="262"/>
        <v>0.50964018378597586</v>
      </c>
      <c r="AO152" s="4">
        <f t="shared" si="263"/>
        <v>-0.43718155690848448</v>
      </c>
      <c r="AP152" s="4">
        <f t="shared" si="264"/>
        <v>-8.4484813975194584E-2</v>
      </c>
      <c r="AQ152" s="4">
        <f t="shared" si="265"/>
        <v>-0.27321974870197607</v>
      </c>
      <c r="AR152" s="4">
        <f t="shared" si="266"/>
        <v>0.92221052383365532</v>
      </c>
      <c r="AS152" s="4">
        <f t="shared" si="267"/>
        <v>0.27778301609976097</v>
      </c>
      <c r="AT152" s="4">
        <f t="shared" si="268"/>
        <v>-7.939736118385099E-2</v>
      </c>
      <c r="AU152" s="4">
        <f t="shared" si="269"/>
        <v>-1.2411316597729893</v>
      </c>
      <c r="AV152" s="4">
        <f t="shared" si="270"/>
        <v>-0.31296572744804507</v>
      </c>
      <c r="AW152" s="4">
        <f t="shared" si="271"/>
        <v>-2.3578166450395202</v>
      </c>
      <c r="AX152" s="4">
        <f t="shared" si="272"/>
        <v>2.8224930488974564E-2</v>
      </c>
      <c r="AZ152" s="2">
        <f t="shared" si="273"/>
        <v>63.592181148329765</v>
      </c>
      <c r="BA152" s="2">
        <f t="shared" si="274"/>
        <v>75.513833823471316</v>
      </c>
      <c r="BB152" s="2">
        <f t="shared" si="275"/>
        <v>86.712279452151932</v>
      </c>
      <c r="BC152" s="2">
        <f t="shared" si="276"/>
        <v>96.883610102977713</v>
      </c>
      <c r="BD152" s="2">
        <f t="shared" si="277"/>
        <v>105.70567204578659</v>
      </c>
      <c r="BE152" s="2">
        <f t="shared" si="278"/>
        <v>112.76208890296891</v>
      </c>
      <c r="BF152" s="2">
        <f t="shared" si="279"/>
        <v>117.32035301880244</v>
      </c>
      <c r="BG152" s="2">
        <f t="shared" si="280"/>
        <v>120.63768272780948</v>
      </c>
      <c r="BH152" s="2">
        <f t="shared" si="281"/>
        <v>120.44425798785254</v>
      </c>
      <c r="BI152" s="2">
        <f t="shared" si="282"/>
        <v>119.30453168018526</v>
      </c>
      <c r="BJ152" s="2">
        <f t="shared" si="283"/>
        <v>125.99539896782051</v>
      </c>
      <c r="BK152" s="2">
        <f t="shared" si="284"/>
        <v>116.94083239815448</v>
      </c>
      <c r="BL152" s="2">
        <f t="shared" si="285"/>
        <v>107.8685531793862</v>
      </c>
      <c r="BM152" s="2">
        <f t="shared" si="286"/>
        <v>102.89481659692356</v>
      </c>
      <c r="BN152" s="2">
        <f t="shared" si="287"/>
        <v>100.99025689313423</v>
      </c>
      <c r="BP152" s="2" t="str">
        <f t="shared" si="288"/>
        <v/>
      </c>
      <c r="BQ152" s="2" t="str">
        <f t="shared" si="289"/>
        <v/>
      </c>
      <c r="BR152" s="2" t="str">
        <f t="shared" si="290"/>
        <v/>
      </c>
      <c r="BS152" s="2" t="str">
        <f t="shared" si="291"/>
        <v/>
      </c>
      <c r="BT152" s="2" t="str">
        <f t="shared" si="292"/>
        <v/>
      </c>
      <c r="BU152" s="2" t="str">
        <f t="shared" si="293"/>
        <v/>
      </c>
      <c r="BV152" s="2" t="str">
        <f t="shared" si="294"/>
        <v/>
      </c>
      <c r="BW152" s="2" t="str">
        <f t="shared" si="295"/>
        <v/>
      </c>
      <c r="BX152" s="2" t="str">
        <f t="shared" si="296"/>
        <v/>
      </c>
      <c r="BY152" s="2" t="str">
        <f t="shared" si="297"/>
        <v/>
      </c>
      <c r="BZ152" s="2" t="str">
        <f t="shared" si="298"/>
        <v/>
      </c>
      <c r="CA152" s="2" t="str">
        <f t="shared" si="299"/>
        <v/>
      </c>
      <c r="CB152" s="2" t="str">
        <f t="shared" si="300"/>
        <v/>
      </c>
      <c r="CC152" s="2" t="str">
        <f t="shared" si="301"/>
        <v/>
      </c>
      <c r="CD152" s="2" t="str">
        <f t="shared" si="302"/>
        <v/>
      </c>
      <c r="CF152" s="2">
        <f t="shared" si="303"/>
        <v>62.925899999999999</v>
      </c>
      <c r="CG152" s="2">
        <f t="shared" si="304"/>
        <v>75.037000000000006</v>
      </c>
      <c r="CH152" s="2">
        <f t="shared" si="305"/>
        <v>87.111099999999993</v>
      </c>
      <c r="CI152" s="2">
        <f t="shared" si="306"/>
        <v>96.870400000000004</v>
      </c>
      <c r="CJ152" s="2">
        <f t="shared" si="307"/>
        <v>106.6296</v>
      </c>
      <c r="CK152" s="2">
        <f t="shared" si="308"/>
        <v>112.556</v>
      </c>
      <c r="CL152" s="2">
        <f t="shared" si="309"/>
        <v>117.52</v>
      </c>
      <c r="CM152" s="2">
        <f t="shared" si="310"/>
        <v>121.352</v>
      </c>
      <c r="CN152" s="2" t="str">
        <f t="shared" si="311"/>
        <v/>
      </c>
      <c r="CO152" s="2" t="str">
        <f t="shared" si="312"/>
        <v/>
      </c>
      <c r="CP152" s="2">
        <f t="shared" si="313"/>
        <v>125.98099999999999</v>
      </c>
      <c r="CQ152" s="2">
        <f t="shared" si="314"/>
        <v>115.833</v>
      </c>
      <c r="CR152" s="2">
        <f t="shared" si="315"/>
        <v>107.5556</v>
      </c>
      <c r="CS152" s="2">
        <f t="shared" si="316"/>
        <v>100.53700000000001</v>
      </c>
      <c r="CT152" s="2" t="str">
        <f t="shared" si="317"/>
        <v/>
      </c>
      <c r="CV152" s="2">
        <f t="shared" si="318"/>
        <v>65.825995924339324</v>
      </c>
      <c r="CW152" s="2">
        <f t="shared" si="319"/>
        <v>77.367443278196262</v>
      </c>
      <c r="CX152" s="2">
        <f t="shared" si="320"/>
        <v>88.094870290020054</v>
      </c>
      <c r="CY152" s="2">
        <f t="shared" si="321"/>
        <v>99.148792729972371</v>
      </c>
      <c r="CZ152" s="2">
        <f t="shared" si="322"/>
        <v>107.47571072910911</v>
      </c>
      <c r="DA152" s="2">
        <f t="shared" si="323"/>
        <v>115.12961800414367</v>
      </c>
      <c r="DB152" s="2">
        <f t="shared" si="324"/>
        <v>120.70734454419893</v>
      </c>
      <c r="DC152" s="2">
        <f t="shared" si="325"/>
        <v>122.38784310985676</v>
      </c>
      <c r="DD152" s="2">
        <f t="shared" si="326"/>
        <v>120.36157959136698</v>
      </c>
      <c r="DE152" s="2">
        <f t="shared" si="327"/>
        <v>119.46325922821397</v>
      </c>
      <c r="DF152" s="2">
        <f t="shared" si="328"/>
        <v>134.83475417389565</v>
      </c>
      <c r="DG152" s="2">
        <f t="shared" si="329"/>
        <v>119.32352512063581</v>
      </c>
      <c r="DH152" s="2">
        <f t="shared" si="330"/>
        <v>106.91625706192237</v>
      </c>
      <c r="DI152" s="2">
        <f t="shared" si="331"/>
        <v>103.22886553925831</v>
      </c>
      <c r="DJ152" s="2">
        <f t="shared" si="332"/>
        <v>98.526823495755394</v>
      </c>
      <c r="DL152" s="2">
        <f t="shared" si="333"/>
        <v>63.511319322222192</v>
      </c>
      <c r="DM152" s="2">
        <f t="shared" si="334"/>
        <v>75.371762136709805</v>
      </c>
      <c r="DN152" s="2">
        <f t="shared" si="335"/>
        <v>86.639165299705638</v>
      </c>
      <c r="DO152" s="2">
        <f t="shared" si="336"/>
        <v>96.794785271341794</v>
      </c>
      <c r="DP152" s="2">
        <f t="shared" si="337"/>
        <v>105.63851301540602</v>
      </c>
      <c r="DQ152" s="2">
        <f t="shared" si="338"/>
        <v>112.66282357663522</v>
      </c>
      <c r="DR152" s="2">
        <f t="shared" si="339"/>
        <v>117.17812479033883</v>
      </c>
      <c r="DS152" s="2">
        <f t="shared" si="340"/>
        <v>120.57121006769813</v>
      </c>
      <c r="DT152" s="2">
        <f t="shared" si="341"/>
        <v>120.44732267833365</v>
      </c>
      <c r="DU152" s="2">
        <f t="shared" si="342"/>
        <v>119.29896297941654</v>
      </c>
      <c r="DV152" s="2">
        <f t="shared" si="343"/>
        <v>125.66520682545566</v>
      </c>
      <c r="DW152" s="2">
        <f t="shared" si="344"/>
        <v>116.84295473231683</v>
      </c>
      <c r="DX152" s="2">
        <f t="shared" si="345"/>
        <v>107.91182186382727</v>
      </c>
      <c r="DY152" s="2">
        <f t="shared" si="346"/>
        <v>102.88047358623891</v>
      </c>
      <c r="DZ152" s="2">
        <f t="shared" si="347"/>
        <v>101.11608491151458</v>
      </c>
      <c r="EB152" s="2">
        <f t="shared" si="348"/>
        <v>0.96506560526269147</v>
      </c>
      <c r="EC152" s="2">
        <f t="shared" si="349"/>
        <v>0.92881042777420542</v>
      </c>
      <c r="ED152" s="2">
        <f t="shared" si="350"/>
        <v>0.94977405935078951</v>
      </c>
      <c r="EE152" s="2">
        <f t="shared" si="351"/>
        <v>0.96226654622088958</v>
      </c>
      <c r="EF152" s="2">
        <f t="shared" si="352"/>
        <v>0.96344485414953018</v>
      </c>
      <c r="EG152" s="2">
        <f t="shared" si="353"/>
        <v>0.95975938439509478</v>
      </c>
      <c r="EH152" s="2">
        <f t="shared" si="354"/>
        <v>0.95969980948110511</v>
      </c>
      <c r="EI152" s="2">
        <f t="shared" si="355"/>
        <v>0.96340886763110034</v>
      </c>
      <c r="EJ152" s="2">
        <f t="shared" si="356"/>
        <v>0.96425728779384767</v>
      </c>
      <c r="EK152" s="2">
        <f t="shared" si="357"/>
        <v>0.96610573394414034</v>
      </c>
      <c r="EL152" s="2">
        <f t="shared" si="358"/>
        <v>0.96399035526862353</v>
      </c>
      <c r="EM152" s="2">
        <f t="shared" si="359"/>
        <v>0.96054227435006323</v>
      </c>
      <c r="EN152" s="2">
        <f t="shared" si="360"/>
        <v>0.95653855544282196</v>
      </c>
      <c r="EO152" s="2">
        <f t="shared" si="361"/>
        <v>0.95883082097521266</v>
      </c>
      <c r="EP152" s="2">
        <f t="shared" si="362"/>
        <v>0.95140389548366699</v>
      </c>
    </row>
    <row r="153" spans="2:146" x14ac:dyDescent="0.25">
      <c r="B153" s="2">
        <v>131</v>
      </c>
      <c r="C153" s="49">
        <v>63.036999999999999</v>
      </c>
      <c r="D153" s="49">
        <v>75.592600000000004</v>
      </c>
      <c r="E153" s="49">
        <v>85.870400000000004</v>
      </c>
      <c r="F153" s="49">
        <v>97.111099999999993</v>
      </c>
      <c r="G153" s="49">
        <v>106.9074</v>
      </c>
      <c r="H153" s="49">
        <v>114.315</v>
      </c>
      <c r="I153" s="49">
        <v>118.04</v>
      </c>
      <c r="J153" s="49">
        <v>122.944</v>
      </c>
      <c r="K153" s="49">
        <v>123.43600000000001</v>
      </c>
      <c r="L153" s="49">
        <v>120.691</v>
      </c>
      <c r="M153" s="49">
        <v>125.72199999999999</v>
      </c>
      <c r="N153" s="49">
        <v>115.741</v>
      </c>
      <c r="O153" s="49">
        <v>107.68519999999999</v>
      </c>
      <c r="P153" s="49">
        <v>101.2593</v>
      </c>
      <c r="Q153" s="49">
        <v>99.870400000000004</v>
      </c>
      <c r="T153" s="4">
        <f t="shared" si="243"/>
        <v>63.585324117145532</v>
      </c>
      <c r="U153" s="4">
        <f t="shared" si="244"/>
        <v>75.593769986346715</v>
      </c>
      <c r="V153" s="4">
        <f t="shared" si="245"/>
        <v>86.653986792681096</v>
      </c>
      <c r="W153" s="4">
        <f t="shared" si="246"/>
        <v>97.181839906818155</v>
      </c>
      <c r="X153" s="4">
        <f t="shared" si="247"/>
        <v>106.50548328238789</v>
      </c>
      <c r="Y153" s="4">
        <f t="shared" si="248"/>
        <v>113.22150881734684</v>
      </c>
      <c r="Z153" s="4">
        <f t="shared" si="249"/>
        <v>117.91226989064468</v>
      </c>
      <c r="AA153" s="4">
        <f t="shared" si="250"/>
        <v>122.71758880745308</v>
      </c>
      <c r="AB153" s="4">
        <f t="shared" si="251"/>
        <v>123.55328576292663</v>
      </c>
      <c r="AC153" s="4">
        <f t="shared" si="252"/>
        <v>121.39153053972289</v>
      </c>
      <c r="AD153" s="4">
        <f t="shared" si="253"/>
        <v>126.04226036327819</v>
      </c>
      <c r="AE153" s="4">
        <f t="shared" si="254"/>
        <v>117.11741405108643</v>
      </c>
      <c r="AF153" s="4">
        <f t="shared" si="255"/>
        <v>107.82178535430714</v>
      </c>
      <c r="AG153" s="4">
        <f t="shared" si="256"/>
        <v>102.90748740860089</v>
      </c>
      <c r="AH153" s="4">
        <f t="shared" si="257"/>
        <v>100.96018492146985</v>
      </c>
      <c r="AJ153" s="4">
        <f t="shared" si="258"/>
        <v>-0.54832411714553331</v>
      </c>
      <c r="AK153" s="4">
        <f t="shared" si="259"/>
        <v>-1.1699863467100613E-3</v>
      </c>
      <c r="AL153" s="4">
        <f t="shared" si="260"/>
        <v>-0.78358679268109199</v>
      </c>
      <c r="AM153" s="4">
        <f t="shared" si="261"/>
        <v>-7.0739906818161558E-2</v>
      </c>
      <c r="AN153" s="4">
        <f t="shared" si="262"/>
        <v>0.40191671761211012</v>
      </c>
      <c r="AO153" s="4">
        <f t="shared" si="263"/>
        <v>1.0934911826531533</v>
      </c>
      <c r="AP153" s="4">
        <f t="shared" si="264"/>
        <v>0.12773010935532625</v>
      </c>
      <c r="AQ153" s="4">
        <f t="shared" si="265"/>
        <v>0.22641119254691944</v>
      </c>
      <c r="AR153" s="4">
        <f t="shared" si="266"/>
        <v>-0.11728576292662751</v>
      </c>
      <c r="AS153" s="4">
        <f t="shared" si="267"/>
        <v>-0.70053053972289092</v>
      </c>
      <c r="AT153" s="4">
        <f t="shared" si="268"/>
        <v>-0.3202603632781944</v>
      </c>
      <c r="AU153" s="4">
        <f t="shared" si="269"/>
        <v>-1.376414051086428</v>
      </c>
      <c r="AV153" s="4">
        <f t="shared" si="270"/>
        <v>-0.1365853543071438</v>
      </c>
      <c r="AW153" s="4">
        <f t="shared" si="271"/>
        <v>-1.6481874086008901</v>
      </c>
      <c r="AX153" s="4">
        <f t="shared" si="272"/>
        <v>-1.0897849214698425</v>
      </c>
      <c r="AZ153" s="2">
        <f t="shared" si="273"/>
        <v>63.585324117145532</v>
      </c>
      <c r="BA153" s="2">
        <f t="shared" si="274"/>
        <v>75.477445865460865</v>
      </c>
      <c r="BB153" s="2">
        <f t="shared" si="275"/>
        <v>86.648944877689729</v>
      </c>
      <c r="BC153" s="2">
        <f t="shared" si="276"/>
        <v>96.788111426610172</v>
      </c>
      <c r="BD153" s="2">
        <f t="shared" si="277"/>
        <v>105.61903281343659</v>
      </c>
      <c r="BE153" s="2">
        <f t="shared" si="278"/>
        <v>112.67304151364942</v>
      </c>
      <c r="BF153" s="2">
        <f t="shared" si="279"/>
        <v>117.19350793936744</v>
      </c>
      <c r="BG153" s="2">
        <f t="shared" si="280"/>
        <v>120.53025875488157</v>
      </c>
      <c r="BH153" s="2">
        <f t="shared" si="281"/>
        <v>120.36393914697595</v>
      </c>
      <c r="BI153" s="2">
        <f t="shared" si="282"/>
        <v>119.23123665614632</v>
      </c>
      <c r="BJ153" s="2">
        <f t="shared" si="283"/>
        <v>125.83000290979034</v>
      </c>
      <c r="BK153" s="2">
        <f t="shared" si="284"/>
        <v>116.85701085997067</v>
      </c>
      <c r="BL153" s="2">
        <f t="shared" si="285"/>
        <v>107.82178276086282</v>
      </c>
      <c r="BM153" s="2">
        <f t="shared" si="286"/>
        <v>102.90748740038079</v>
      </c>
      <c r="BN153" s="2">
        <f t="shared" si="287"/>
        <v>100.96017959456621</v>
      </c>
      <c r="BP153" s="2" t="str">
        <f t="shared" si="288"/>
        <v/>
      </c>
      <c r="BQ153" s="2" t="str">
        <f t="shared" si="289"/>
        <v/>
      </c>
      <c r="BR153" s="2" t="str">
        <f t="shared" si="290"/>
        <v/>
      </c>
      <c r="BS153" s="2" t="str">
        <f t="shared" si="291"/>
        <v/>
      </c>
      <c r="BT153" s="2" t="str">
        <f t="shared" si="292"/>
        <v/>
      </c>
      <c r="BU153" s="2" t="str">
        <f t="shared" si="293"/>
        <v/>
      </c>
      <c r="BV153" s="2" t="str">
        <f t="shared" si="294"/>
        <v/>
      </c>
      <c r="BW153" s="2" t="str">
        <f t="shared" si="295"/>
        <v/>
      </c>
      <c r="BX153" s="2" t="str">
        <f t="shared" si="296"/>
        <v/>
      </c>
      <c r="BY153" s="2" t="str">
        <f t="shared" si="297"/>
        <v/>
      </c>
      <c r="BZ153" s="2" t="str">
        <f t="shared" si="298"/>
        <v/>
      </c>
      <c r="CA153" s="2" t="str">
        <f t="shared" si="299"/>
        <v/>
      </c>
      <c r="CB153" s="2" t="str">
        <f t="shared" si="300"/>
        <v/>
      </c>
      <c r="CC153" s="2" t="str">
        <f t="shared" si="301"/>
        <v/>
      </c>
      <c r="CD153" s="2" t="str">
        <f t="shared" si="302"/>
        <v/>
      </c>
      <c r="CF153" s="2">
        <f t="shared" si="303"/>
        <v>63.036999999999999</v>
      </c>
      <c r="CG153" s="2">
        <f t="shared" si="304"/>
        <v>75.592600000000004</v>
      </c>
      <c r="CH153" s="2">
        <f t="shared" si="305"/>
        <v>85.870400000000004</v>
      </c>
      <c r="CI153" s="2">
        <f t="shared" si="306"/>
        <v>97.111099999999993</v>
      </c>
      <c r="CJ153" s="2">
        <f t="shared" si="307"/>
        <v>106.9074</v>
      </c>
      <c r="CK153" s="2">
        <f t="shared" si="308"/>
        <v>114.315</v>
      </c>
      <c r="CL153" s="2">
        <f t="shared" si="309"/>
        <v>118.04</v>
      </c>
      <c r="CM153" s="2" t="str">
        <f t="shared" si="310"/>
        <v/>
      </c>
      <c r="CN153" s="2" t="str">
        <f t="shared" si="311"/>
        <v/>
      </c>
      <c r="CO153" s="2" t="str">
        <f t="shared" si="312"/>
        <v/>
      </c>
      <c r="CP153" s="2">
        <f t="shared" si="313"/>
        <v>125.72199999999999</v>
      </c>
      <c r="CQ153" s="2">
        <f t="shared" si="314"/>
        <v>115.741</v>
      </c>
      <c r="CR153" s="2">
        <f t="shared" si="315"/>
        <v>107.68519999999999</v>
      </c>
      <c r="CS153" s="2">
        <f t="shared" si="316"/>
        <v>101.2593</v>
      </c>
      <c r="CT153" s="2" t="str">
        <f t="shared" si="317"/>
        <v/>
      </c>
      <c r="CV153" s="2">
        <f t="shared" si="318"/>
        <v>65.821561979210671</v>
      </c>
      <c r="CW153" s="2">
        <f t="shared" si="319"/>
        <v>77.340012550803507</v>
      </c>
      <c r="CX153" s="2">
        <f t="shared" si="320"/>
        <v>88.059870991416147</v>
      </c>
      <c r="CY153" s="2">
        <f t="shared" si="321"/>
        <v>99.111778716505526</v>
      </c>
      <c r="CZ153" s="2">
        <f t="shared" si="322"/>
        <v>107.4463300725138</v>
      </c>
      <c r="DA153" s="2">
        <f t="shared" si="323"/>
        <v>115.1099937741713</v>
      </c>
      <c r="DB153" s="2">
        <f t="shared" si="324"/>
        <v>120.68197234116026</v>
      </c>
      <c r="DC153" s="2">
        <f t="shared" si="325"/>
        <v>122.35399887069559</v>
      </c>
      <c r="DD153" s="2">
        <f t="shared" si="326"/>
        <v>120.29593392081347</v>
      </c>
      <c r="DE153" s="2">
        <f t="shared" si="327"/>
        <v>119.36759434665177</v>
      </c>
      <c r="DF153" s="2">
        <f t="shared" si="328"/>
        <v>134.85934049112507</v>
      </c>
      <c r="DG153" s="2">
        <f t="shared" si="329"/>
        <v>119.26420834516036</v>
      </c>
      <c r="DH153" s="2">
        <f t="shared" si="330"/>
        <v>106.79273036992595</v>
      </c>
      <c r="DI153" s="2">
        <f t="shared" si="331"/>
        <v>103.11941027516406</v>
      </c>
      <c r="DJ153" s="2">
        <f t="shared" si="332"/>
        <v>98.374398459000417</v>
      </c>
      <c r="DL153" s="2">
        <f t="shared" si="333"/>
        <v>63.511497259806738</v>
      </c>
      <c r="DM153" s="2">
        <f t="shared" si="334"/>
        <v>75.34724881926816</v>
      </c>
      <c r="DN153" s="2">
        <f t="shared" si="335"/>
        <v>86.58089739764516</v>
      </c>
      <c r="DO153" s="2">
        <f t="shared" si="336"/>
        <v>96.705010643704199</v>
      </c>
      <c r="DP153" s="2">
        <f t="shared" si="337"/>
        <v>105.55580169519965</v>
      </c>
      <c r="DQ153" s="2">
        <f t="shared" si="338"/>
        <v>112.57985581401832</v>
      </c>
      <c r="DR153" s="2">
        <f t="shared" si="339"/>
        <v>117.05990808453541</v>
      </c>
      <c r="DS153" s="2">
        <f t="shared" si="340"/>
        <v>120.46708624073717</v>
      </c>
      <c r="DT153" s="2">
        <f t="shared" si="341"/>
        <v>120.3662381358189</v>
      </c>
      <c r="DU153" s="2">
        <f t="shared" si="342"/>
        <v>119.22687369634659</v>
      </c>
      <c r="DV153" s="2">
        <f t="shared" si="343"/>
        <v>125.52239178463608</v>
      </c>
      <c r="DW153" s="2">
        <f t="shared" si="344"/>
        <v>116.7668273183625</v>
      </c>
      <c r="DX153" s="2">
        <f t="shared" si="345"/>
        <v>107.86442491771183</v>
      </c>
      <c r="DY153" s="2">
        <f t="shared" si="346"/>
        <v>102.89918873874051</v>
      </c>
      <c r="DZ153" s="2">
        <f t="shared" si="347"/>
        <v>101.08063555504481</v>
      </c>
      <c r="EB153" s="2">
        <f t="shared" si="348"/>
        <v>0.96804121688943523</v>
      </c>
      <c r="EC153" s="2">
        <f t="shared" si="349"/>
        <v>0.93466508641624246</v>
      </c>
      <c r="ED153" s="2">
        <f t="shared" si="350"/>
        <v>0.95399006423700183</v>
      </c>
      <c r="EE153" s="2">
        <f t="shared" si="351"/>
        <v>0.96547204367338491</v>
      </c>
      <c r="EF153" s="2">
        <f t="shared" si="352"/>
        <v>0.96655373228156671</v>
      </c>
      <c r="EG153" s="2">
        <f t="shared" si="353"/>
        <v>0.96316971600019907</v>
      </c>
      <c r="EH153" s="2">
        <f t="shared" si="354"/>
        <v>0.96311499593424577</v>
      </c>
      <c r="EI153" s="2">
        <f t="shared" si="355"/>
        <v>0.96652069992991829</v>
      </c>
      <c r="EJ153" s="2">
        <f t="shared" si="356"/>
        <v>0.96729941664562813</v>
      </c>
      <c r="EK153" s="2">
        <f t="shared" si="357"/>
        <v>0.96899559666420321</v>
      </c>
      <c r="EL153" s="2">
        <f t="shared" si="358"/>
        <v>0.96705442700563804</v>
      </c>
      <c r="EM153" s="2">
        <f t="shared" si="359"/>
        <v>0.96388875360208781</v>
      </c>
      <c r="EN153" s="2">
        <f t="shared" si="360"/>
        <v>0.96021053112838195</v>
      </c>
      <c r="EO153" s="2">
        <f t="shared" si="361"/>
        <v>0.96231675713895948</v>
      </c>
      <c r="EP153" s="2">
        <f t="shared" si="362"/>
        <v>0.9554895021376123</v>
      </c>
    </row>
    <row r="154" spans="2:146" x14ac:dyDescent="0.25">
      <c r="B154" s="2">
        <v>132</v>
      </c>
      <c r="C154" s="49">
        <v>62.536999999999999</v>
      </c>
      <c r="D154" s="49">
        <v>74.277799999999999</v>
      </c>
      <c r="E154" s="49">
        <v>86.333299999999994</v>
      </c>
      <c r="F154" s="49">
        <v>96.962999999999994</v>
      </c>
      <c r="G154" s="49">
        <v>108.2778</v>
      </c>
      <c r="H154" s="49">
        <v>114.01900000000001</v>
      </c>
      <c r="I154" s="49">
        <v>118.36</v>
      </c>
      <c r="J154" s="49">
        <v>125.53700000000001</v>
      </c>
      <c r="K154" s="49">
        <v>125.982</v>
      </c>
      <c r="L154" s="49">
        <v>123.527</v>
      </c>
      <c r="M154" s="49">
        <v>126.926</v>
      </c>
      <c r="N154" s="49">
        <v>115.852</v>
      </c>
      <c r="O154" s="49">
        <v>105.9815</v>
      </c>
      <c r="P154" s="49">
        <v>101.38890000000001</v>
      </c>
      <c r="Q154" s="49">
        <v>100.1481</v>
      </c>
      <c r="T154" s="4">
        <f t="shared" si="243"/>
        <v>63.579061161212962</v>
      </c>
      <c r="U154" s="4">
        <f t="shared" si="244"/>
        <v>75.516115448407518</v>
      </c>
      <c r="V154" s="4">
        <f t="shared" si="245"/>
        <v>86.603491342364379</v>
      </c>
      <c r="W154" s="4">
        <f t="shared" si="246"/>
        <v>97.513842678093184</v>
      </c>
      <c r="X154" s="4">
        <f t="shared" si="247"/>
        <v>107.22565249946842</v>
      </c>
      <c r="Y154" s="4">
        <f t="shared" si="248"/>
        <v>113.74456116312143</v>
      </c>
      <c r="Z154" s="4">
        <f t="shared" si="249"/>
        <v>118.65927878240429</v>
      </c>
      <c r="AA154" s="4">
        <f t="shared" si="250"/>
        <v>124.57854568765049</v>
      </c>
      <c r="AB154" s="4">
        <f t="shared" si="251"/>
        <v>125.74242962070626</v>
      </c>
      <c r="AC154" s="4">
        <f t="shared" si="252"/>
        <v>122.71319018243386</v>
      </c>
      <c r="AD154" s="4">
        <f t="shared" si="253"/>
        <v>126.25065208124987</v>
      </c>
      <c r="AE154" s="4">
        <f t="shared" si="254"/>
        <v>117.2424436436466</v>
      </c>
      <c r="AF154" s="4">
        <f t="shared" si="255"/>
        <v>107.77522938209007</v>
      </c>
      <c r="AG154" s="4">
        <f t="shared" si="256"/>
        <v>102.921077986174</v>
      </c>
      <c r="AH154" s="4">
        <f t="shared" si="257"/>
        <v>100.93013138039861</v>
      </c>
      <c r="AJ154" s="4">
        <f t="shared" si="258"/>
        <v>-1.0420611612129633</v>
      </c>
      <c r="AK154" s="4">
        <f t="shared" si="259"/>
        <v>-1.2383154484075192</v>
      </c>
      <c r="AL154" s="4">
        <f t="shared" si="260"/>
        <v>-0.27019134236438447</v>
      </c>
      <c r="AM154" s="4">
        <f t="shared" si="261"/>
        <v>-0.55084267809318987</v>
      </c>
      <c r="AN154" s="4">
        <f t="shared" si="262"/>
        <v>1.052147500531575</v>
      </c>
      <c r="AO154" s="4">
        <f t="shared" si="263"/>
        <v>0.27443883687857351</v>
      </c>
      <c r="AP154" s="4">
        <f t="shared" si="264"/>
        <v>-0.2992787824042864</v>
      </c>
      <c r="AQ154" s="4">
        <f t="shared" si="265"/>
        <v>0.95845431234951661</v>
      </c>
      <c r="AR154" s="4">
        <f t="shared" si="266"/>
        <v>0.23957037929373826</v>
      </c>
      <c r="AS154" s="4">
        <f t="shared" si="267"/>
        <v>0.81380981756613835</v>
      </c>
      <c r="AT154" s="4">
        <f t="shared" si="268"/>
        <v>0.67534791875013411</v>
      </c>
      <c r="AU154" s="4">
        <f t="shared" si="269"/>
        <v>-1.3904436436465915</v>
      </c>
      <c r="AV154" s="4">
        <f t="shared" si="270"/>
        <v>-1.7937293820900777</v>
      </c>
      <c r="AW154" s="4">
        <f t="shared" si="271"/>
        <v>-1.5321779861739913</v>
      </c>
      <c r="AX154" s="4">
        <f t="shared" si="272"/>
        <v>-0.78203138039860676</v>
      </c>
      <c r="AZ154" s="2">
        <f t="shared" si="273"/>
        <v>63.579061161212962</v>
      </c>
      <c r="BA154" s="2">
        <f t="shared" si="274"/>
        <v>75.441988338419847</v>
      </c>
      <c r="BB154" s="2">
        <f t="shared" si="275"/>
        <v>86.585922154336544</v>
      </c>
      <c r="BC154" s="2">
        <f t="shared" si="276"/>
        <v>96.692922273262184</v>
      </c>
      <c r="BD154" s="2">
        <f t="shared" si="277"/>
        <v>105.53255961714086</v>
      </c>
      <c r="BE154" s="2">
        <f t="shared" si="278"/>
        <v>112.58428532998603</v>
      </c>
      <c r="BF154" s="2">
        <f t="shared" si="279"/>
        <v>117.06706604033486</v>
      </c>
      <c r="BG154" s="2">
        <f t="shared" si="280"/>
        <v>120.42289887388803</v>
      </c>
      <c r="BH154" s="2">
        <f t="shared" si="281"/>
        <v>120.28351260685595</v>
      </c>
      <c r="BI154" s="2">
        <f t="shared" si="282"/>
        <v>119.1581059091979</v>
      </c>
      <c r="BJ154" s="2">
        <f t="shared" si="283"/>
        <v>125.66598153141081</v>
      </c>
      <c r="BK154" s="2">
        <f t="shared" si="284"/>
        <v>116.77376584447457</v>
      </c>
      <c r="BL154" s="2">
        <f t="shared" si="285"/>
        <v>107.77522889329065</v>
      </c>
      <c r="BM154" s="2">
        <f t="shared" si="286"/>
        <v>102.9210779848876</v>
      </c>
      <c r="BN154" s="2">
        <f t="shared" si="287"/>
        <v>100.93012992844352</v>
      </c>
      <c r="BP154" s="2" t="str">
        <f t="shared" si="288"/>
        <v/>
      </c>
      <c r="BQ154" s="2" t="str">
        <f t="shared" si="289"/>
        <v/>
      </c>
      <c r="BR154" s="2" t="str">
        <f t="shared" si="290"/>
        <v/>
      </c>
      <c r="BS154" s="2" t="str">
        <f t="shared" si="291"/>
        <v/>
      </c>
      <c r="BT154" s="2" t="str">
        <f t="shared" si="292"/>
        <v/>
      </c>
      <c r="BU154" s="2" t="str">
        <f t="shared" si="293"/>
        <v/>
      </c>
      <c r="BV154" s="2" t="str">
        <f t="shared" si="294"/>
        <v/>
      </c>
      <c r="BW154" s="2" t="str">
        <f t="shared" si="295"/>
        <v/>
      </c>
      <c r="BX154" s="2" t="str">
        <f t="shared" si="296"/>
        <v/>
      </c>
      <c r="BY154" s="2" t="str">
        <f t="shared" si="297"/>
        <v/>
      </c>
      <c r="BZ154" s="2" t="str">
        <f t="shared" si="298"/>
        <v/>
      </c>
      <c r="CA154" s="2" t="str">
        <f t="shared" si="299"/>
        <v/>
      </c>
      <c r="CB154" s="2" t="str">
        <f t="shared" si="300"/>
        <v/>
      </c>
      <c r="CC154" s="2" t="str">
        <f t="shared" si="301"/>
        <v/>
      </c>
      <c r="CD154" s="2" t="str">
        <f t="shared" si="302"/>
        <v/>
      </c>
      <c r="CF154" s="2">
        <f t="shared" si="303"/>
        <v>62.536999999999999</v>
      </c>
      <c r="CG154" s="2">
        <f t="shared" si="304"/>
        <v>74.277799999999999</v>
      </c>
      <c r="CH154" s="2">
        <f t="shared" si="305"/>
        <v>86.333299999999994</v>
      </c>
      <c r="CI154" s="2">
        <f t="shared" si="306"/>
        <v>96.962999999999994</v>
      </c>
      <c r="CJ154" s="2" t="str">
        <f t="shared" si="307"/>
        <v/>
      </c>
      <c r="CK154" s="2">
        <f t="shared" si="308"/>
        <v>114.01900000000001</v>
      </c>
      <c r="CL154" s="2" t="str">
        <f t="shared" si="309"/>
        <v/>
      </c>
      <c r="CM154" s="2" t="str">
        <f t="shared" si="310"/>
        <v/>
      </c>
      <c r="CN154" s="2" t="str">
        <f t="shared" si="311"/>
        <v/>
      </c>
      <c r="CO154" s="2" t="str">
        <f t="shared" si="312"/>
        <v/>
      </c>
      <c r="CP154" s="2">
        <f t="shared" si="313"/>
        <v>126.926</v>
      </c>
      <c r="CQ154" s="2" t="str">
        <f t="shared" si="314"/>
        <v/>
      </c>
      <c r="CR154" s="2">
        <f t="shared" si="315"/>
        <v>105.9815</v>
      </c>
      <c r="CS154" s="2">
        <f t="shared" si="316"/>
        <v>101.38890000000001</v>
      </c>
      <c r="CT154" s="2" t="str">
        <f t="shared" si="317"/>
        <v/>
      </c>
      <c r="CV154" s="2">
        <f t="shared" si="318"/>
        <v>65.817128034082018</v>
      </c>
      <c r="CW154" s="2">
        <f t="shared" si="319"/>
        <v>77.312581823410738</v>
      </c>
      <c r="CX154" s="2">
        <f t="shared" si="320"/>
        <v>88.024871692812226</v>
      </c>
      <c r="CY154" s="2">
        <f t="shared" si="321"/>
        <v>99.074764703038667</v>
      </c>
      <c r="CZ154" s="2">
        <f t="shared" si="322"/>
        <v>107.41694941591849</v>
      </c>
      <c r="DA154" s="2">
        <f t="shared" si="323"/>
        <v>115.09036954419892</v>
      </c>
      <c r="DB154" s="2">
        <f t="shared" si="324"/>
        <v>120.65660013812159</v>
      </c>
      <c r="DC154" s="2">
        <f t="shared" si="325"/>
        <v>122.32015463153442</v>
      </c>
      <c r="DD154" s="2">
        <f t="shared" si="326"/>
        <v>120.23028825025995</v>
      </c>
      <c r="DE154" s="2">
        <f t="shared" si="327"/>
        <v>119.27192946508957</v>
      </c>
      <c r="DF154" s="2">
        <f t="shared" si="328"/>
        <v>134.88392680835449</v>
      </c>
      <c r="DG154" s="2">
        <f t="shared" si="329"/>
        <v>119.2048915696849</v>
      </c>
      <c r="DH154" s="2">
        <f t="shared" si="330"/>
        <v>106.66920367792952</v>
      </c>
      <c r="DI154" s="2">
        <f t="shared" si="331"/>
        <v>103.00995501106981</v>
      </c>
      <c r="DJ154" s="2">
        <f t="shared" si="332"/>
        <v>98.221973422245412</v>
      </c>
      <c r="DL154" s="2">
        <f t="shared" si="333"/>
        <v>63.511675197391284</v>
      </c>
      <c r="DM154" s="2">
        <f t="shared" si="334"/>
        <v>75.322735501826514</v>
      </c>
      <c r="DN154" s="2">
        <f t="shared" si="335"/>
        <v>86.522629495584681</v>
      </c>
      <c r="DO154" s="2">
        <f t="shared" si="336"/>
        <v>96.615236016066603</v>
      </c>
      <c r="DP154" s="2">
        <f t="shared" si="337"/>
        <v>105.47309037499328</v>
      </c>
      <c r="DQ154" s="2">
        <f t="shared" si="338"/>
        <v>112.49688805140141</v>
      </c>
      <c r="DR154" s="2">
        <f t="shared" si="339"/>
        <v>116.94169137873199</v>
      </c>
      <c r="DS154" s="2">
        <f t="shared" si="340"/>
        <v>120.3629624137762</v>
      </c>
      <c r="DT154" s="2">
        <f t="shared" si="341"/>
        <v>120.28515359330416</v>
      </c>
      <c r="DU154" s="2">
        <f t="shared" si="342"/>
        <v>119.15478441327663</v>
      </c>
      <c r="DV154" s="2">
        <f t="shared" si="343"/>
        <v>125.37957674381651</v>
      </c>
      <c r="DW154" s="2">
        <f t="shared" si="344"/>
        <v>116.69069990440819</v>
      </c>
      <c r="DX154" s="2">
        <f t="shared" si="345"/>
        <v>107.8170279715964</v>
      </c>
      <c r="DY154" s="2">
        <f t="shared" si="346"/>
        <v>102.9179038912421</v>
      </c>
      <c r="DZ154" s="2">
        <f t="shared" si="347"/>
        <v>101.04518619857502</v>
      </c>
      <c r="EB154" s="2">
        <f t="shared" si="348"/>
        <v>0.97077105081082093</v>
      </c>
      <c r="EC154" s="2">
        <f t="shared" si="349"/>
        <v>0.94006932329408377</v>
      </c>
      <c r="ED154" s="2">
        <f t="shared" si="350"/>
        <v>0.95786787319070066</v>
      </c>
      <c r="EE154" s="2">
        <f t="shared" si="351"/>
        <v>0.96841416910195677</v>
      </c>
      <c r="EF154" s="2">
        <f t="shared" si="352"/>
        <v>0.96940660773464049</v>
      </c>
      <c r="EG154" s="2">
        <f t="shared" si="353"/>
        <v>0.96630117514725256</v>
      </c>
      <c r="EH154" s="2">
        <f t="shared" si="354"/>
        <v>0.96625094457946126</v>
      </c>
      <c r="EI154" s="2">
        <f t="shared" si="355"/>
        <v>0.96937630368238548</v>
      </c>
      <c r="EJ154" s="2">
        <f t="shared" si="356"/>
        <v>0.97009065546377693</v>
      </c>
      <c r="EK154" s="2">
        <f t="shared" si="357"/>
        <v>0.97164629773209255</v>
      </c>
      <c r="EL154" s="2">
        <f t="shared" si="358"/>
        <v>0.96986592606022448</v>
      </c>
      <c r="EM154" s="2">
        <f t="shared" si="359"/>
        <v>0.96696117435532425</v>
      </c>
      <c r="EN154" s="2">
        <f t="shared" si="360"/>
        <v>0.96358407943063529</v>
      </c>
      <c r="EO154" s="2">
        <f t="shared" si="361"/>
        <v>0.96551814196889862</v>
      </c>
      <c r="EP154" s="2">
        <f t="shared" si="362"/>
        <v>0.95924633414237748</v>
      </c>
    </row>
    <row r="155" spans="2:146" x14ac:dyDescent="0.25">
      <c r="B155" s="2">
        <v>133</v>
      </c>
      <c r="C155" s="49">
        <v>62.370399999999997</v>
      </c>
      <c r="D155" s="49">
        <v>74.333299999999994</v>
      </c>
      <c r="E155" s="49">
        <v>86.074100000000001</v>
      </c>
      <c r="F155" s="49">
        <v>98.388900000000007</v>
      </c>
      <c r="G155" s="49">
        <v>108.0741</v>
      </c>
      <c r="H155" s="49">
        <v>113.98099999999999</v>
      </c>
      <c r="I155" s="49">
        <v>120.32</v>
      </c>
      <c r="J155" s="49">
        <v>126.926</v>
      </c>
      <c r="K155" s="49">
        <v>127.782</v>
      </c>
      <c r="L155" s="49">
        <v>124.964</v>
      </c>
      <c r="M155" s="49">
        <v>127.29600000000001</v>
      </c>
      <c r="N155" s="49">
        <v>115.333</v>
      </c>
      <c r="O155" s="49">
        <v>106.61109999999999</v>
      </c>
      <c r="P155" s="49">
        <v>102.3519</v>
      </c>
      <c r="Q155" s="49">
        <v>100.1296</v>
      </c>
      <c r="T155" s="4">
        <f t="shared" si="243"/>
        <v>63.573345071748875</v>
      </c>
      <c r="U155" s="4">
        <f t="shared" si="244"/>
        <v>75.452942150133026</v>
      </c>
      <c r="V155" s="4">
        <f t="shared" si="245"/>
        <v>86.577097691984022</v>
      </c>
      <c r="W155" s="4">
        <f t="shared" si="246"/>
        <v>98.129657411537522</v>
      </c>
      <c r="X155" s="4">
        <f t="shared" si="247"/>
        <v>108.33279913294051</v>
      </c>
      <c r="Y155" s="4">
        <f t="shared" si="248"/>
        <v>114.68350225865287</v>
      </c>
      <c r="Z155" s="4">
        <f t="shared" si="249"/>
        <v>120.02939637139893</v>
      </c>
      <c r="AA155" s="4">
        <f t="shared" si="250"/>
        <v>127.08774321978738</v>
      </c>
      <c r="AB155" s="4">
        <f t="shared" si="251"/>
        <v>128.30382119564652</v>
      </c>
      <c r="AC155" s="4">
        <f t="shared" si="252"/>
        <v>124.26683038667409</v>
      </c>
      <c r="AD155" s="4">
        <f t="shared" si="253"/>
        <v>126.86173299275106</v>
      </c>
      <c r="AE155" s="4">
        <f t="shared" si="254"/>
        <v>117.46816806515814</v>
      </c>
      <c r="AF155" s="4">
        <f t="shared" si="255"/>
        <v>107.72885082920322</v>
      </c>
      <c r="AG155" s="4">
        <f t="shared" si="256"/>
        <v>102.93547971372384</v>
      </c>
      <c r="AH155" s="4">
        <f t="shared" si="257"/>
        <v>100.90006364140358</v>
      </c>
      <c r="AJ155" s="4">
        <f t="shared" si="258"/>
        <v>-1.2029450717488785</v>
      </c>
      <c r="AK155" s="4">
        <f t="shared" si="259"/>
        <v>-1.119642150133032</v>
      </c>
      <c r="AL155" s="4">
        <f t="shared" si="260"/>
        <v>-0.50299769198402089</v>
      </c>
      <c r="AM155" s="4">
        <f t="shared" si="261"/>
        <v>0.25924258846248449</v>
      </c>
      <c r="AN155" s="4">
        <f t="shared" si="262"/>
        <v>-0.25869913294050662</v>
      </c>
      <c r="AO155" s="4">
        <f t="shared" si="263"/>
        <v>-0.70250225865287064</v>
      </c>
      <c r="AP155" s="4">
        <f t="shared" si="264"/>
        <v>0.29060362860106181</v>
      </c>
      <c r="AQ155" s="4">
        <f t="shared" si="265"/>
        <v>-0.16174321978738249</v>
      </c>
      <c r="AR155" s="4">
        <f t="shared" si="266"/>
        <v>-0.52182119564652396</v>
      </c>
      <c r="AS155" s="4">
        <f t="shared" si="267"/>
        <v>0.69716961332591154</v>
      </c>
      <c r="AT155" s="4">
        <f t="shared" si="268"/>
        <v>0.43426700724894829</v>
      </c>
      <c r="AU155" s="4">
        <f t="shared" si="269"/>
        <v>-2.1351680651581404</v>
      </c>
      <c r="AV155" s="4">
        <f t="shared" si="270"/>
        <v>-1.1177508292032314</v>
      </c>
      <c r="AW155" s="4">
        <f t="shared" si="271"/>
        <v>-0.58357971372383588</v>
      </c>
      <c r="AX155" s="4">
        <f t="shared" si="272"/>
        <v>-0.77046364140358037</v>
      </c>
      <c r="AZ155" s="2">
        <f t="shared" si="273"/>
        <v>63.573345071748875</v>
      </c>
      <c r="BA155" s="2">
        <f t="shared" si="274"/>
        <v>75.40739831890599</v>
      </c>
      <c r="BB155" s="2">
        <f t="shared" si="275"/>
        <v>86.523197393770857</v>
      </c>
      <c r="BC155" s="2">
        <f t="shared" si="276"/>
        <v>96.598033645628917</v>
      </c>
      <c r="BD155" s="2">
        <f t="shared" si="277"/>
        <v>105.44625406323397</v>
      </c>
      <c r="BE155" s="2">
        <f t="shared" si="278"/>
        <v>112.49581716991059</v>
      </c>
      <c r="BF155" s="2">
        <f t="shared" si="279"/>
        <v>116.94102450128605</v>
      </c>
      <c r="BG155" s="2">
        <f t="shared" si="280"/>
        <v>120.31561712957802</v>
      </c>
      <c r="BH155" s="2">
        <f t="shared" si="281"/>
        <v>120.20299075169413</v>
      </c>
      <c r="BI155" s="2">
        <f t="shared" si="282"/>
        <v>119.08512078339207</v>
      </c>
      <c r="BJ155" s="2">
        <f t="shared" si="283"/>
        <v>125.50327324649646</v>
      </c>
      <c r="BK155" s="2">
        <f t="shared" si="284"/>
        <v>116.69105841146893</v>
      </c>
      <c r="BL155" s="2">
        <f t="shared" si="285"/>
        <v>107.72885074519188</v>
      </c>
      <c r="BM155" s="2">
        <f t="shared" si="286"/>
        <v>102.93547971353942</v>
      </c>
      <c r="BN155" s="2">
        <f t="shared" si="287"/>
        <v>100.90006327332347</v>
      </c>
      <c r="BP155" s="2" t="str">
        <f t="shared" si="288"/>
        <v/>
      </c>
      <c r="BQ155" s="2" t="str">
        <f t="shared" si="289"/>
        <v/>
      </c>
      <c r="BR155" s="2" t="str">
        <f t="shared" si="290"/>
        <v/>
      </c>
      <c r="BS155" s="2" t="str">
        <f t="shared" si="291"/>
        <v/>
      </c>
      <c r="BT155" s="2" t="str">
        <f t="shared" si="292"/>
        <v/>
      </c>
      <c r="BU155" s="2" t="str">
        <f t="shared" si="293"/>
        <v/>
      </c>
      <c r="BV155" s="2" t="str">
        <f t="shared" si="294"/>
        <v/>
      </c>
      <c r="BW155" s="2" t="str">
        <f t="shared" si="295"/>
        <v/>
      </c>
      <c r="BX155" s="2" t="str">
        <f t="shared" si="296"/>
        <v/>
      </c>
      <c r="BY155" s="2" t="str">
        <f t="shared" si="297"/>
        <v/>
      </c>
      <c r="BZ155" s="2" t="str">
        <f t="shared" si="298"/>
        <v/>
      </c>
      <c r="CA155" s="2" t="str">
        <f t="shared" si="299"/>
        <v/>
      </c>
      <c r="CB155" s="2" t="str">
        <f t="shared" si="300"/>
        <v/>
      </c>
      <c r="CC155" s="2" t="str">
        <f t="shared" si="301"/>
        <v/>
      </c>
      <c r="CD155" s="2" t="str">
        <f t="shared" si="302"/>
        <v/>
      </c>
      <c r="CF155" s="2">
        <f t="shared" si="303"/>
        <v>62.370399999999997</v>
      </c>
      <c r="CG155" s="2">
        <f t="shared" si="304"/>
        <v>74.333299999999994</v>
      </c>
      <c r="CH155" s="2">
        <f t="shared" si="305"/>
        <v>86.074100000000001</v>
      </c>
      <c r="CI155" s="2" t="str">
        <f t="shared" si="306"/>
        <v/>
      </c>
      <c r="CJ155" s="2" t="str">
        <f t="shared" si="307"/>
        <v/>
      </c>
      <c r="CK155" s="2" t="str">
        <f t="shared" si="308"/>
        <v/>
      </c>
      <c r="CL155" s="2" t="str">
        <f t="shared" si="309"/>
        <v/>
      </c>
      <c r="CM155" s="2" t="str">
        <f t="shared" si="310"/>
        <v/>
      </c>
      <c r="CN155" s="2" t="str">
        <f t="shared" si="311"/>
        <v/>
      </c>
      <c r="CO155" s="2" t="str">
        <f t="shared" si="312"/>
        <v/>
      </c>
      <c r="CP155" s="2" t="str">
        <f t="shared" si="313"/>
        <v/>
      </c>
      <c r="CQ155" s="2" t="str">
        <f t="shared" si="314"/>
        <v/>
      </c>
      <c r="CR155" s="2">
        <f t="shared" si="315"/>
        <v>106.61109999999999</v>
      </c>
      <c r="CS155" s="2">
        <f t="shared" si="316"/>
        <v>102.3519</v>
      </c>
      <c r="CT155" s="2" t="str">
        <f t="shared" si="317"/>
        <v/>
      </c>
      <c r="CV155" s="2">
        <f t="shared" si="318"/>
        <v>65.812694088953364</v>
      </c>
      <c r="CW155" s="2">
        <f t="shared" si="319"/>
        <v>77.285151096017984</v>
      </c>
      <c r="CX155" s="2">
        <f t="shared" si="320"/>
        <v>87.989872394208305</v>
      </c>
      <c r="CY155" s="2">
        <f t="shared" si="321"/>
        <v>99.037750689571823</v>
      </c>
      <c r="CZ155" s="2">
        <f t="shared" si="322"/>
        <v>107.38756875932319</v>
      </c>
      <c r="DA155" s="2">
        <f t="shared" si="323"/>
        <v>115.07074531422654</v>
      </c>
      <c r="DB155" s="2">
        <f t="shared" si="324"/>
        <v>120.63122793508292</v>
      </c>
      <c r="DC155" s="2">
        <f t="shared" si="325"/>
        <v>122.28631039237325</v>
      </c>
      <c r="DD155" s="2">
        <f t="shared" si="326"/>
        <v>120.16464257970642</v>
      </c>
      <c r="DE155" s="2">
        <f t="shared" si="327"/>
        <v>119.17626458352737</v>
      </c>
      <c r="DF155" s="2">
        <f t="shared" si="328"/>
        <v>134.90851312558391</v>
      </c>
      <c r="DG155" s="2">
        <f t="shared" si="329"/>
        <v>119.14557479420947</v>
      </c>
      <c r="DH155" s="2">
        <f t="shared" si="330"/>
        <v>106.5456769859331</v>
      </c>
      <c r="DI155" s="2">
        <f t="shared" si="331"/>
        <v>102.90049974697556</v>
      </c>
      <c r="DJ155" s="2">
        <f t="shared" si="332"/>
        <v>98.069548385490421</v>
      </c>
      <c r="DL155" s="2">
        <f t="shared" si="333"/>
        <v>63.51185313497583</v>
      </c>
      <c r="DM155" s="2">
        <f t="shared" si="334"/>
        <v>75.298222184384869</v>
      </c>
      <c r="DN155" s="2">
        <f t="shared" si="335"/>
        <v>86.464361593524202</v>
      </c>
      <c r="DO155" s="2">
        <f t="shared" si="336"/>
        <v>96.525461388429008</v>
      </c>
      <c r="DP155" s="2">
        <f t="shared" si="337"/>
        <v>105.39037905478691</v>
      </c>
      <c r="DQ155" s="2">
        <f t="shared" si="338"/>
        <v>112.41392028878452</v>
      </c>
      <c r="DR155" s="2">
        <f t="shared" si="339"/>
        <v>116.82347467292857</v>
      </c>
      <c r="DS155" s="2">
        <f t="shared" si="340"/>
        <v>120.25883858681523</v>
      </c>
      <c r="DT155" s="2">
        <f t="shared" si="341"/>
        <v>120.20406905078943</v>
      </c>
      <c r="DU155" s="2">
        <f t="shared" si="342"/>
        <v>119.08269513020667</v>
      </c>
      <c r="DV155" s="2">
        <f t="shared" si="343"/>
        <v>125.23676170299694</v>
      </c>
      <c r="DW155" s="2">
        <f t="shared" si="344"/>
        <v>116.61457249045388</v>
      </c>
      <c r="DX155" s="2">
        <f t="shared" si="345"/>
        <v>107.76963102548098</v>
      </c>
      <c r="DY155" s="2">
        <f t="shared" si="346"/>
        <v>102.9366190437437</v>
      </c>
      <c r="DZ155" s="2">
        <f t="shared" si="347"/>
        <v>101.00973684210526</v>
      </c>
      <c r="EB155" s="2">
        <f t="shared" si="348"/>
        <v>0.97327414714748439</v>
      </c>
      <c r="EC155" s="2">
        <f t="shared" si="349"/>
        <v>0.94505282303663429</v>
      </c>
      <c r="ED155" s="2">
        <f t="shared" si="350"/>
        <v>0.96143206575773132</v>
      </c>
      <c r="EE155" s="2">
        <f t="shared" si="351"/>
        <v>0.97111309705976601</v>
      </c>
      <c r="EF155" s="2">
        <f t="shared" si="352"/>
        <v>0.97202318421722855</v>
      </c>
      <c r="EG155" s="2">
        <f t="shared" si="353"/>
        <v>0.969174906009305</v>
      </c>
      <c r="EH155" s="2">
        <f t="shared" si="354"/>
        <v>0.96912882209941864</v>
      </c>
      <c r="EI155" s="2">
        <f t="shared" si="355"/>
        <v>0.97199539712111482</v>
      </c>
      <c r="EJ155" s="2">
        <f t="shared" si="356"/>
        <v>0.97265037763514217</v>
      </c>
      <c r="EK155" s="2">
        <f t="shared" si="357"/>
        <v>0.97407644162371598</v>
      </c>
      <c r="EL155" s="2">
        <f t="shared" si="358"/>
        <v>0.97244433486192383</v>
      </c>
      <c r="EM155" s="2">
        <f t="shared" si="359"/>
        <v>0.96978038269599287</v>
      </c>
      <c r="EN155" s="2">
        <f t="shared" si="360"/>
        <v>0.96668152645327121</v>
      </c>
      <c r="EO155" s="2">
        <f t="shared" si="361"/>
        <v>0.96845646769922189</v>
      </c>
      <c r="EP155" s="2">
        <f t="shared" si="362"/>
        <v>0.96269845610234739</v>
      </c>
    </row>
    <row r="156" spans="2:146" x14ac:dyDescent="0.25">
      <c r="B156" s="2">
        <v>134</v>
      </c>
      <c r="C156" s="49">
        <v>62.759300000000003</v>
      </c>
      <c r="D156" s="49">
        <v>74.185199999999995</v>
      </c>
      <c r="E156" s="49">
        <v>86.685199999999995</v>
      </c>
      <c r="F156" s="49">
        <v>99.185199999999995</v>
      </c>
      <c r="G156" s="49">
        <v>109.7778</v>
      </c>
      <c r="H156" s="49">
        <v>115.852</v>
      </c>
      <c r="I156" s="49">
        <v>122.36</v>
      </c>
      <c r="J156" s="49">
        <v>129.352</v>
      </c>
      <c r="K156" s="49">
        <v>130.345</v>
      </c>
      <c r="L156" s="49">
        <v>125.236</v>
      </c>
      <c r="M156" s="49">
        <v>128.352</v>
      </c>
      <c r="N156" s="49">
        <v>117.29600000000001</v>
      </c>
      <c r="O156" s="49">
        <v>107.2963</v>
      </c>
      <c r="P156" s="49">
        <v>101.88890000000001</v>
      </c>
      <c r="Q156" s="49">
        <v>100.2778</v>
      </c>
      <c r="T156" s="4">
        <f t="shared" si="243"/>
        <v>63.568131900052101</v>
      </c>
      <c r="U156" s="4">
        <f t="shared" si="244"/>
        <v>75.400636421757909</v>
      </c>
      <c r="V156" s="4">
        <f t="shared" si="245"/>
        <v>86.605831816961953</v>
      </c>
      <c r="W156" s="4">
        <f t="shared" si="246"/>
        <v>99.060539413641877</v>
      </c>
      <c r="X156" s="4">
        <f t="shared" si="247"/>
        <v>109.75297184424159</v>
      </c>
      <c r="Y156" s="4">
        <f t="shared" si="248"/>
        <v>116.08399829554364</v>
      </c>
      <c r="Z156" s="4">
        <f t="shared" si="249"/>
        <v>122.0606439839826</v>
      </c>
      <c r="AA156" s="4">
        <f t="shared" si="250"/>
        <v>129.67457588099489</v>
      </c>
      <c r="AB156" s="4">
        <f t="shared" si="251"/>
        <v>130.54485954475589</v>
      </c>
      <c r="AC156" s="4">
        <f t="shared" si="252"/>
        <v>125.70158977974569</v>
      </c>
      <c r="AD156" s="4">
        <f t="shared" si="253"/>
        <v>128.00419325701847</v>
      </c>
      <c r="AE156" s="4">
        <f t="shared" si="254"/>
        <v>117.79589590367475</v>
      </c>
      <c r="AF156" s="4">
        <f t="shared" si="255"/>
        <v>107.68261253772154</v>
      </c>
      <c r="AG156" s="4">
        <f t="shared" si="256"/>
        <v>102.9505947483851</v>
      </c>
      <c r="AH156" s="4">
        <f t="shared" si="257"/>
        <v>100.86994216965924</v>
      </c>
      <c r="AJ156" s="4">
        <f t="shared" si="258"/>
        <v>-0.80883190005209826</v>
      </c>
      <c r="AK156" s="4">
        <f t="shared" si="259"/>
        <v>-1.2154364217579143</v>
      </c>
      <c r="AL156" s="4">
        <f t="shared" si="260"/>
        <v>7.9368183038042162E-2</v>
      </c>
      <c r="AM156" s="4">
        <f t="shared" si="261"/>
        <v>0.12466058635811805</v>
      </c>
      <c r="AN156" s="4">
        <f t="shared" si="262"/>
        <v>2.4828155758413573E-2</v>
      </c>
      <c r="AO156" s="4">
        <f t="shared" si="263"/>
        <v>-0.23199829554363305</v>
      </c>
      <c r="AP156" s="4">
        <f t="shared" si="264"/>
        <v>0.29935601601739847</v>
      </c>
      <c r="AQ156" s="4">
        <f t="shared" si="265"/>
        <v>-0.32257588099488999</v>
      </c>
      <c r="AR156" s="4">
        <f t="shared" si="266"/>
        <v>-0.19985954475589551</v>
      </c>
      <c r="AS156" s="4">
        <f t="shared" si="267"/>
        <v>-0.4655897797456845</v>
      </c>
      <c r="AT156" s="4">
        <f t="shared" si="268"/>
        <v>0.34780674298153258</v>
      </c>
      <c r="AU156" s="4">
        <f t="shared" si="269"/>
        <v>-0.49989590367474079</v>
      </c>
      <c r="AV156" s="4">
        <f t="shared" si="270"/>
        <v>-0.38631253772153684</v>
      </c>
      <c r="AW156" s="4">
        <f t="shared" si="271"/>
        <v>-1.0616947483850936</v>
      </c>
      <c r="AX156" s="4">
        <f t="shared" si="272"/>
        <v>-0.59214216965924038</v>
      </c>
      <c r="AZ156" s="2">
        <f t="shared" si="273"/>
        <v>63.568131900052101</v>
      </c>
      <c r="BA156" s="2">
        <f t="shared" si="274"/>
        <v>75.373615510793698</v>
      </c>
      <c r="BB156" s="2">
        <f t="shared" si="275"/>
        <v>86.460756539255755</v>
      </c>
      <c r="BC156" s="2">
        <f t="shared" si="276"/>
        <v>96.503435632904825</v>
      </c>
      <c r="BD156" s="2">
        <f t="shared" si="277"/>
        <v>105.36011619841192</v>
      </c>
      <c r="BE156" s="2">
        <f t="shared" si="278"/>
        <v>112.40763211084067</v>
      </c>
      <c r="BF156" s="2">
        <f t="shared" si="279"/>
        <v>116.8153778294743</v>
      </c>
      <c r="BG156" s="2">
        <f t="shared" si="280"/>
        <v>120.20842472902144</v>
      </c>
      <c r="BH156" s="2">
        <f t="shared" si="281"/>
        <v>120.12238473861461</v>
      </c>
      <c r="BI156" s="2">
        <f t="shared" si="282"/>
        <v>119.01226446477928</v>
      </c>
      <c r="BJ156" s="2">
        <f t="shared" si="283"/>
        <v>125.34181603717001</v>
      </c>
      <c r="BK156" s="2">
        <f t="shared" si="284"/>
        <v>116.60885158794471</v>
      </c>
      <c r="BL156" s="2">
        <f t="shared" si="285"/>
        <v>107.68261252455417</v>
      </c>
      <c r="BM156" s="2">
        <f t="shared" si="286"/>
        <v>102.95059474836088</v>
      </c>
      <c r="BN156" s="2">
        <f t="shared" si="287"/>
        <v>100.86994208287472</v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si="301"/>
        <v/>
      </c>
      <c r="CD156" s="2" t="str">
        <f t="shared" si="302"/>
        <v/>
      </c>
      <c r="CF156" s="2">
        <f t="shared" si="303"/>
        <v>62.759300000000003</v>
      </c>
      <c r="CG156" s="2">
        <f t="shared" si="304"/>
        <v>74.185199999999995</v>
      </c>
      <c r="CH156" s="2">
        <f t="shared" si="305"/>
        <v>86.685199999999995</v>
      </c>
      <c r="CI156" s="2" t="str">
        <f t="shared" si="306"/>
        <v/>
      </c>
      <c r="CJ156" s="2" t="str">
        <f t="shared" si="307"/>
        <v/>
      </c>
      <c r="CK156" s="2" t="str">
        <f t="shared" si="308"/>
        <v/>
      </c>
      <c r="CL156" s="2" t="str">
        <f t="shared" si="309"/>
        <v/>
      </c>
      <c r="CM156" s="2" t="str">
        <f t="shared" si="310"/>
        <v/>
      </c>
      <c r="CN156" s="2" t="str">
        <f t="shared" si="311"/>
        <v/>
      </c>
      <c r="CO156" s="2" t="str">
        <f t="shared" si="312"/>
        <v/>
      </c>
      <c r="CP156" s="2" t="str">
        <f t="shared" si="313"/>
        <v/>
      </c>
      <c r="CQ156" s="2" t="str">
        <f t="shared" si="314"/>
        <v/>
      </c>
      <c r="CR156" s="2">
        <f t="shared" si="315"/>
        <v>107.2963</v>
      </c>
      <c r="CS156" s="2">
        <f t="shared" si="316"/>
        <v>101.88890000000001</v>
      </c>
      <c r="CT156" s="2" t="str">
        <f t="shared" si="317"/>
        <v/>
      </c>
      <c r="CV156" s="2">
        <f t="shared" si="318"/>
        <v>65.808260143824711</v>
      </c>
      <c r="CW156" s="2">
        <f t="shared" si="319"/>
        <v>77.257720368625215</v>
      </c>
      <c r="CX156" s="2">
        <f t="shared" si="320"/>
        <v>87.954873095604384</v>
      </c>
      <c r="CY156" s="2">
        <f t="shared" si="321"/>
        <v>99.000736676104964</v>
      </c>
      <c r="CZ156" s="2">
        <f t="shared" si="322"/>
        <v>107.35818810272789</v>
      </c>
      <c r="DA156" s="2">
        <f t="shared" si="323"/>
        <v>115.05112108425416</v>
      </c>
      <c r="DB156" s="2">
        <f t="shared" si="324"/>
        <v>120.60585573204423</v>
      </c>
      <c r="DC156" s="2">
        <f t="shared" si="325"/>
        <v>122.25246615321208</v>
      </c>
      <c r="DD156" s="2">
        <f t="shared" si="326"/>
        <v>120.09899690915292</v>
      </c>
      <c r="DE156" s="2">
        <f t="shared" si="327"/>
        <v>119.08059970196517</v>
      </c>
      <c r="DF156" s="2">
        <f t="shared" si="328"/>
        <v>134.9330994428133</v>
      </c>
      <c r="DG156" s="2">
        <f t="shared" si="329"/>
        <v>119.08625801873401</v>
      </c>
      <c r="DH156" s="2">
        <f t="shared" si="330"/>
        <v>106.42215029393668</v>
      </c>
      <c r="DI156" s="2">
        <f t="shared" si="331"/>
        <v>102.7910444828813</v>
      </c>
      <c r="DJ156" s="2">
        <f t="shared" si="332"/>
        <v>97.91712334873543</v>
      </c>
      <c r="DL156" s="2">
        <f t="shared" si="333"/>
        <v>63.512031072560376</v>
      </c>
      <c r="DM156" s="2">
        <f t="shared" si="334"/>
        <v>75.273708866943224</v>
      </c>
      <c r="DN156" s="2">
        <f t="shared" si="335"/>
        <v>86.406093691463724</v>
      </c>
      <c r="DO156" s="2">
        <f t="shared" si="336"/>
        <v>96.435686760791413</v>
      </c>
      <c r="DP156" s="2">
        <f t="shared" si="337"/>
        <v>105.30766773458053</v>
      </c>
      <c r="DQ156" s="2">
        <f t="shared" si="338"/>
        <v>112.33095252616762</v>
      </c>
      <c r="DR156" s="2">
        <f t="shared" si="339"/>
        <v>116.70525796712514</v>
      </c>
      <c r="DS156" s="2">
        <f t="shared" si="340"/>
        <v>120.15471475985427</v>
      </c>
      <c r="DT156" s="2">
        <f t="shared" si="341"/>
        <v>120.12298450827468</v>
      </c>
      <c r="DU156" s="2">
        <f t="shared" si="342"/>
        <v>119.01060584713672</v>
      </c>
      <c r="DV156" s="2">
        <f t="shared" si="343"/>
        <v>125.09394666217739</v>
      </c>
      <c r="DW156" s="2">
        <f t="shared" si="344"/>
        <v>116.53844507649956</v>
      </c>
      <c r="DX156" s="2">
        <f t="shared" si="345"/>
        <v>107.72223407936555</v>
      </c>
      <c r="DY156" s="2">
        <f t="shared" si="346"/>
        <v>102.9553341962453</v>
      </c>
      <c r="DZ156" s="2">
        <f t="shared" si="347"/>
        <v>100.97428748563547</v>
      </c>
      <c r="EB156" s="2">
        <f t="shared" si="348"/>
        <v>0.97556827923059397</v>
      </c>
      <c r="EC156" s="2">
        <f t="shared" si="349"/>
        <v>0.94964412062844461</v>
      </c>
      <c r="ED156" s="2">
        <f t="shared" si="350"/>
        <v>0.96470585310865142</v>
      </c>
      <c r="EE156" s="2">
        <f t="shared" si="351"/>
        <v>0.97358769834889181</v>
      </c>
      <c r="EF156" s="2">
        <f t="shared" si="352"/>
        <v>0.97442187619976062</v>
      </c>
      <c r="EG156" s="2">
        <f t="shared" si="353"/>
        <v>0.9718107231093881</v>
      </c>
      <c r="EH156" s="2">
        <f t="shared" si="354"/>
        <v>0.97176846499283953</v>
      </c>
      <c r="EI156" s="2">
        <f t="shared" si="355"/>
        <v>0.9743964087750181</v>
      </c>
      <c r="EJ156" s="2">
        <f t="shared" si="356"/>
        <v>0.97499667819924851</v>
      </c>
      <c r="EK156" s="2">
        <f t="shared" si="357"/>
        <v>0.97630338196661681</v>
      </c>
      <c r="EL156" s="2">
        <f t="shared" si="358"/>
        <v>0.9748078538346876</v>
      </c>
      <c r="EM156" s="2">
        <f t="shared" si="359"/>
        <v>0.97236590242633281</v>
      </c>
      <c r="EN156" s="2">
        <f t="shared" si="360"/>
        <v>0.9695238451125604</v>
      </c>
      <c r="EO156" s="2">
        <f t="shared" si="361"/>
        <v>0.97115188901740768</v>
      </c>
      <c r="EP156" s="2">
        <f t="shared" si="362"/>
        <v>0.9658685637773573</v>
      </c>
    </row>
    <row r="157" spans="2:146" x14ac:dyDescent="0.25">
      <c r="B157" s="2">
        <v>135</v>
      </c>
      <c r="C157" s="49">
        <v>63.240699999999997</v>
      </c>
      <c r="D157" s="49">
        <v>75.277799999999999</v>
      </c>
      <c r="E157" s="49">
        <v>86.833299999999994</v>
      </c>
      <c r="F157" s="49">
        <v>100.2778</v>
      </c>
      <c r="G157" s="49">
        <v>109.9815</v>
      </c>
      <c r="H157" s="49">
        <v>118.074</v>
      </c>
      <c r="I157" s="49">
        <v>124.3</v>
      </c>
      <c r="J157" s="49">
        <v>131.167</v>
      </c>
      <c r="K157" s="49">
        <v>131.52699999999999</v>
      </c>
      <c r="L157" s="49">
        <v>126.2</v>
      </c>
      <c r="M157" s="49">
        <v>128.94399999999999</v>
      </c>
      <c r="N157" s="49">
        <v>118.333</v>
      </c>
      <c r="O157" s="49">
        <v>107.3519</v>
      </c>
      <c r="P157" s="49">
        <v>101.38890000000001</v>
      </c>
      <c r="Q157" s="49">
        <v>99.944400000000002</v>
      </c>
      <c r="T157" s="4">
        <f t="shared" si="243"/>
        <v>63.563380816363676</v>
      </c>
      <c r="U157" s="4">
        <f t="shared" si="244"/>
        <v>75.356283364846504</v>
      </c>
      <c r="V157" s="4">
        <f t="shared" si="245"/>
        <v>86.741094284279882</v>
      </c>
      <c r="W157" s="4">
        <f t="shared" si="246"/>
        <v>100.22934916115693</v>
      </c>
      <c r="X157" s="4">
        <f t="shared" si="247"/>
        <v>111.24156377026209</v>
      </c>
      <c r="Y157" s="4">
        <f t="shared" si="248"/>
        <v>117.82606216702845</v>
      </c>
      <c r="Z157" s="4">
        <f t="shared" si="249"/>
        <v>124.49047876733937</v>
      </c>
      <c r="AA157" s="4">
        <f t="shared" si="250"/>
        <v>131.45101567500728</v>
      </c>
      <c r="AB157" s="4">
        <f t="shared" si="251"/>
        <v>131.66770747817353</v>
      </c>
      <c r="AC157" s="4">
        <f t="shared" si="252"/>
        <v>126.58804589491312</v>
      </c>
      <c r="AD157" s="4">
        <f t="shared" si="253"/>
        <v>129.58283478160354</v>
      </c>
      <c r="AE157" s="4">
        <f t="shared" si="254"/>
        <v>118.19753906194141</v>
      </c>
      <c r="AF157" s="4">
        <f t="shared" si="255"/>
        <v>107.6364830037484</v>
      </c>
      <c r="AG157" s="4">
        <f t="shared" si="256"/>
        <v>102.96633520319499</v>
      </c>
      <c r="AH157" s="4">
        <f t="shared" si="257"/>
        <v>100.83973513700623</v>
      </c>
      <c r="AJ157" s="4">
        <f t="shared" si="258"/>
        <v>-0.32268081636367896</v>
      </c>
      <c r="AK157" s="4">
        <f t="shared" si="259"/>
        <v>-7.848336484650531E-2</v>
      </c>
      <c r="AL157" s="4">
        <f t="shared" si="260"/>
        <v>9.220571572011238E-2</v>
      </c>
      <c r="AM157" s="4">
        <f t="shared" si="261"/>
        <v>4.845083884306689E-2</v>
      </c>
      <c r="AN157" s="4">
        <f t="shared" si="262"/>
        <v>-1.2600637702620929</v>
      </c>
      <c r="AO157" s="4">
        <f t="shared" si="263"/>
        <v>0.24793783297154448</v>
      </c>
      <c r="AP157" s="4">
        <f t="shared" si="264"/>
        <v>-0.1904787673393713</v>
      </c>
      <c r="AQ157" s="4">
        <f t="shared" si="265"/>
        <v>-0.2840156750072822</v>
      </c>
      <c r="AR157" s="4">
        <f t="shared" si="266"/>
        <v>-0.1407074781735389</v>
      </c>
      <c r="AS157" s="4">
        <f t="shared" si="267"/>
        <v>-0.38804589491311958</v>
      </c>
      <c r="AT157" s="4">
        <f t="shared" si="268"/>
        <v>-0.63883478160354912</v>
      </c>
      <c r="AU157" s="4">
        <f t="shared" si="269"/>
        <v>0.13546093805858561</v>
      </c>
      <c r="AV157" s="4">
        <f t="shared" si="270"/>
        <v>-0.28458300374839496</v>
      </c>
      <c r="AW157" s="4">
        <f t="shared" si="271"/>
        <v>-1.5774352031949803</v>
      </c>
      <c r="AX157" s="4">
        <f t="shared" si="272"/>
        <v>-0.89533513700622791</v>
      </c>
      <c r="AZ157" s="2">
        <f t="shared" si="273"/>
        <v>63.563380816363676</v>
      </c>
      <c r="BA157" s="2">
        <f t="shared" si="274"/>
        <v>75.340582423613071</v>
      </c>
      <c r="BB157" s="2">
        <f t="shared" si="275"/>
        <v>86.398585518363163</v>
      </c>
      <c r="BC157" s="2">
        <f t="shared" si="276"/>
        <v>96.409117642028306</v>
      </c>
      <c r="BD157" s="2">
        <f t="shared" si="277"/>
        <v>105.27414475751546</v>
      </c>
      <c r="BE157" s="2">
        <f t="shared" si="278"/>
        <v>112.31972380812563</v>
      </c>
      <c r="BF157" s="2">
        <f t="shared" si="279"/>
        <v>116.69011833064464</v>
      </c>
      <c r="BG157" s="2">
        <f t="shared" si="280"/>
        <v>120.10133039604759</v>
      </c>
      <c r="BH157" s="2">
        <f t="shared" si="281"/>
        <v>120.0417045967496</v>
      </c>
      <c r="BI157" s="2">
        <f t="shared" si="282"/>
        <v>118.93952183160761</v>
      </c>
      <c r="BJ157" s="2">
        <f t="shared" si="283"/>
        <v>125.18154805905692</v>
      </c>
      <c r="BK157" s="2">
        <f t="shared" si="284"/>
        <v>116.52711037944256</v>
      </c>
      <c r="BL157" s="2">
        <f t="shared" si="285"/>
        <v>107.63648300186622</v>
      </c>
      <c r="BM157" s="2">
        <f t="shared" si="286"/>
        <v>102.96633520319207</v>
      </c>
      <c r="BN157" s="2">
        <f t="shared" si="287"/>
        <v>100.83973511797561</v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01"/>
        <v/>
      </c>
      <c r="CD157" s="2" t="str">
        <f t="shared" si="302"/>
        <v/>
      </c>
      <c r="CF157" s="2">
        <f t="shared" si="303"/>
        <v>63.240699999999997</v>
      </c>
      <c r="CG157" s="2">
        <f t="shared" si="304"/>
        <v>75.277799999999999</v>
      </c>
      <c r="CH157" s="2">
        <f t="shared" si="305"/>
        <v>86.833299999999994</v>
      </c>
      <c r="CI157" s="2" t="str">
        <f t="shared" si="306"/>
        <v/>
      </c>
      <c r="CJ157" s="2" t="str">
        <f t="shared" si="307"/>
        <v/>
      </c>
      <c r="CK157" s="2" t="str">
        <f t="shared" si="308"/>
        <v/>
      </c>
      <c r="CL157" s="2" t="str">
        <f t="shared" si="309"/>
        <v/>
      </c>
      <c r="CM157" s="2" t="str">
        <f t="shared" si="310"/>
        <v/>
      </c>
      <c r="CN157" s="2" t="str">
        <f t="shared" si="311"/>
        <v/>
      </c>
      <c r="CO157" s="2" t="str">
        <f t="shared" si="312"/>
        <v/>
      </c>
      <c r="CP157" s="2" t="str">
        <f t="shared" si="313"/>
        <v/>
      </c>
      <c r="CQ157" s="2" t="str">
        <f t="shared" si="314"/>
        <v/>
      </c>
      <c r="CR157" s="2">
        <f t="shared" si="315"/>
        <v>107.3519</v>
      </c>
      <c r="CS157" s="2">
        <f t="shared" si="316"/>
        <v>101.38890000000001</v>
      </c>
      <c r="CT157" s="2" t="str">
        <f t="shared" si="317"/>
        <v/>
      </c>
      <c r="CV157" s="2">
        <f t="shared" si="318"/>
        <v>65.803826198696058</v>
      </c>
      <c r="CW157" s="2">
        <f t="shared" si="319"/>
        <v>77.230289641232446</v>
      </c>
      <c r="CX157" s="2">
        <f t="shared" si="320"/>
        <v>87.919873797000463</v>
      </c>
      <c r="CY157" s="2">
        <f t="shared" si="321"/>
        <v>98.963722662638119</v>
      </c>
      <c r="CZ157" s="2">
        <f t="shared" si="322"/>
        <v>107.32880744613259</v>
      </c>
      <c r="DA157" s="2">
        <f t="shared" si="323"/>
        <v>115.0314968542818</v>
      </c>
      <c r="DB157" s="2">
        <f t="shared" si="324"/>
        <v>120.58048352900556</v>
      </c>
      <c r="DC157" s="2">
        <f t="shared" si="325"/>
        <v>122.2186219140509</v>
      </c>
      <c r="DD157" s="2">
        <f t="shared" si="326"/>
        <v>120.03335123859939</v>
      </c>
      <c r="DE157" s="2">
        <f t="shared" si="327"/>
        <v>118.98493482040297</v>
      </c>
      <c r="DF157" s="2">
        <f t="shared" si="328"/>
        <v>134.95768576004272</v>
      </c>
      <c r="DG157" s="2">
        <f t="shared" si="329"/>
        <v>119.02694124325856</v>
      </c>
      <c r="DH157" s="2">
        <f t="shared" si="330"/>
        <v>106.29862360194025</v>
      </c>
      <c r="DI157" s="2">
        <f t="shared" si="331"/>
        <v>102.68158921878705</v>
      </c>
      <c r="DJ157" s="2">
        <f t="shared" si="332"/>
        <v>97.764698311980439</v>
      </c>
      <c r="DL157" s="2">
        <f t="shared" si="333"/>
        <v>63.512209010144922</v>
      </c>
      <c r="DM157" s="2">
        <f t="shared" si="334"/>
        <v>75.249195549501579</v>
      </c>
      <c r="DN157" s="2">
        <f t="shared" si="335"/>
        <v>86.347825789403259</v>
      </c>
      <c r="DO157" s="2">
        <f t="shared" si="336"/>
        <v>96.345912133153817</v>
      </c>
      <c r="DP157" s="2">
        <f t="shared" si="337"/>
        <v>105.22495641437416</v>
      </c>
      <c r="DQ157" s="2">
        <f t="shared" si="338"/>
        <v>112.24798476355072</v>
      </c>
      <c r="DR157" s="2">
        <f t="shared" si="339"/>
        <v>116.58704126132172</v>
      </c>
      <c r="DS157" s="2">
        <f t="shared" si="340"/>
        <v>120.0505909328933</v>
      </c>
      <c r="DT157" s="2">
        <f t="shared" si="341"/>
        <v>120.04189996575994</v>
      </c>
      <c r="DU157" s="2">
        <f t="shared" si="342"/>
        <v>118.93851656406676</v>
      </c>
      <c r="DV157" s="2">
        <f t="shared" si="343"/>
        <v>124.9511316213578</v>
      </c>
      <c r="DW157" s="2">
        <f t="shared" si="344"/>
        <v>116.46231766254525</v>
      </c>
      <c r="DX157" s="2">
        <f t="shared" si="345"/>
        <v>107.67483713325011</v>
      </c>
      <c r="DY157" s="2">
        <f t="shared" si="346"/>
        <v>102.9740493487469</v>
      </c>
      <c r="DZ157" s="2">
        <f t="shared" si="347"/>
        <v>100.9388381291657</v>
      </c>
      <c r="EB157" s="2">
        <f t="shared" si="348"/>
        <v>0.9776700024443814</v>
      </c>
      <c r="EC157" s="2">
        <f t="shared" si="349"/>
        <v>0.95387050292414977</v>
      </c>
      <c r="ED157" s="2">
        <f t="shared" si="350"/>
        <v>0.96771108215869239</v>
      </c>
      <c r="EE157" s="2">
        <f t="shared" si="351"/>
        <v>0.97585558306736997</v>
      </c>
      <c r="EF157" s="2">
        <f t="shared" si="352"/>
        <v>0.97661985454351286</v>
      </c>
      <c r="EG157" s="2">
        <f t="shared" si="353"/>
        <v>0.97422714820826783</v>
      </c>
      <c r="EH157" s="2">
        <f t="shared" si="354"/>
        <v>0.9741884163051362</v>
      </c>
      <c r="EI157" s="2">
        <f t="shared" si="355"/>
        <v>0.97659652302237776</v>
      </c>
      <c r="EJ157" s="2">
        <f t="shared" si="356"/>
        <v>0.977146421137565</v>
      </c>
      <c r="EK157" s="2">
        <f t="shared" si="357"/>
        <v>0.97834327223403628</v>
      </c>
      <c r="EL157" s="2">
        <f t="shared" si="358"/>
        <v>0.97697344815151299</v>
      </c>
      <c r="EM157" s="2">
        <f t="shared" si="359"/>
        <v>0.97473597397116352</v>
      </c>
      <c r="EN157" s="2">
        <f t="shared" si="360"/>
        <v>0.97213068284004756</v>
      </c>
      <c r="EO157" s="2">
        <f t="shared" si="361"/>
        <v>0.97362325744751432</v>
      </c>
      <c r="EP157" s="2">
        <f t="shared" si="362"/>
        <v>0.96877799438653123</v>
      </c>
    </row>
    <row r="158" spans="2:146" x14ac:dyDescent="0.25">
      <c r="B158" s="2">
        <v>136</v>
      </c>
      <c r="C158" s="49">
        <v>63.6111</v>
      </c>
      <c r="D158" s="49">
        <v>75.166700000000006</v>
      </c>
      <c r="E158" s="49">
        <v>86.611099999999993</v>
      </c>
      <c r="F158" s="49">
        <v>100.6481</v>
      </c>
      <c r="G158" s="49">
        <v>112.7037</v>
      </c>
      <c r="H158" s="49">
        <v>119.648</v>
      </c>
      <c r="I158" s="49">
        <v>126.42</v>
      </c>
      <c r="J158" s="49">
        <v>130.90700000000001</v>
      </c>
      <c r="K158" s="49">
        <v>131.4</v>
      </c>
      <c r="L158" s="49">
        <v>126.327</v>
      </c>
      <c r="M158" s="49">
        <v>131.07400000000001</v>
      </c>
      <c r="N158" s="49">
        <v>119.13</v>
      </c>
      <c r="O158" s="49">
        <v>108.5185</v>
      </c>
      <c r="P158" s="49">
        <v>101.7407</v>
      </c>
      <c r="Q158" s="49">
        <v>99.907399999999996</v>
      </c>
      <c r="T158" s="4">
        <f t="shared" si="243"/>
        <v>63.559053958995797</v>
      </c>
      <c r="U158" s="4">
        <f t="shared" si="244"/>
        <v>75.318149811847064</v>
      </c>
      <c r="V158" s="4">
        <f t="shared" si="245"/>
        <v>87.045955568741036</v>
      </c>
      <c r="W158" s="4">
        <f t="shared" si="246"/>
        <v>101.42218870312139</v>
      </c>
      <c r="X158" s="4">
        <f t="shared" si="247"/>
        <v>112.4243138552026</v>
      </c>
      <c r="Y158" s="4">
        <f t="shared" si="248"/>
        <v>119.58258989116521</v>
      </c>
      <c r="Z158" s="4">
        <f t="shared" si="249"/>
        <v>126.7223660189577</v>
      </c>
      <c r="AA158" s="4">
        <f t="shared" si="250"/>
        <v>131.66663386452902</v>
      </c>
      <c r="AB158" s="4">
        <f t="shared" si="251"/>
        <v>131.20463367622557</v>
      </c>
      <c r="AC158" s="4">
        <f t="shared" si="252"/>
        <v>126.61255003929492</v>
      </c>
      <c r="AD158" s="4">
        <f t="shared" si="253"/>
        <v>131.15970305918364</v>
      </c>
      <c r="AE158" s="4">
        <f t="shared" si="254"/>
        <v>118.61133715604947</v>
      </c>
      <c r="AF158" s="4">
        <f t="shared" si="255"/>
        <v>107.59043506109987</v>
      </c>
      <c r="AG158" s="4">
        <f t="shared" si="256"/>
        <v>102.98262232670879</v>
      </c>
      <c r="AH158" s="4">
        <f t="shared" si="257"/>
        <v>100.80941673636809</v>
      </c>
      <c r="AJ158" s="4">
        <f t="shared" si="258"/>
        <v>5.2046041004203403E-2</v>
      </c>
      <c r="AK158" s="4">
        <f t="shared" si="259"/>
        <v>-0.15144981184705841</v>
      </c>
      <c r="AL158" s="4">
        <f t="shared" si="260"/>
        <v>-0.43485556874104248</v>
      </c>
      <c r="AM158" s="4">
        <f t="shared" si="261"/>
        <v>-0.774088703121393</v>
      </c>
      <c r="AN158" s="4">
        <f t="shared" si="262"/>
        <v>0.27938614479739954</v>
      </c>
      <c r="AO158" s="4">
        <f t="shared" si="263"/>
        <v>6.5410108834782932E-2</v>
      </c>
      <c r="AP158" s="4">
        <f t="shared" si="264"/>
        <v>-0.30236601895769866</v>
      </c>
      <c r="AQ158" s="4">
        <f t="shared" si="265"/>
        <v>-0.7596338645290075</v>
      </c>
      <c r="AR158" s="4">
        <f t="shared" si="266"/>
        <v>0.19536632377443652</v>
      </c>
      <c r="AS158" s="4">
        <f t="shared" si="267"/>
        <v>-0.28555003929491818</v>
      </c>
      <c r="AT158" s="4">
        <f t="shared" si="268"/>
        <v>-8.5703059183629193E-2</v>
      </c>
      <c r="AU158" s="4">
        <f t="shared" si="269"/>
        <v>0.51866284395052276</v>
      </c>
      <c r="AV158" s="4">
        <f t="shared" si="270"/>
        <v>0.92806493890013542</v>
      </c>
      <c r="AW158" s="4">
        <f t="shared" si="271"/>
        <v>-1.2419223267087887</v>
      </c>
      <c r="AX158" s="4">
        <f t="shared" si="272"/>
        <v>-0.90201673636809687</v>
      </c>
      <c r="AZ158" s="2">
        <f t="shared" si="273"/>
        <v>63.559053958995797</v>
      </c>
      <c r="BA158" s="2">
        <f t="shared" si="274"/>
        <v>75.308244485105405</v>
      </c>
      <c r="BB158" s="2">
        <f t="shared" si="275"/>
        <v>86.336670370627886</v>
      </c>
      <c r="BC158" s="2">
        <f t="shared" si="276"/>
        <v>96.3150685978366</v>
      </c>
      <c r="BD158" s="2">
        <f t="shared" si="277"/>
        <v>105.18833738417749</v>
      </c>
      <c r="BE158" s="2">
        <f t="shared" si="278"/>
        <v>112.23208477625276</v>
      </c>
      <c r="BF158" s="2">
        <f t="shared" si="279"/>
        <v>116.56523652590049</v>
      </c>
      <c r="BG158" s="2">
        <f t="shared" si="280"/>
        <v>119.99434069341963</v>
      </c>
      <c r="BH158" s="2">
        <f t="shared" si="281"/>
        <v>119.96095932190755</v>
      </c>
      <c r="BI158" s="2">
        <f t="shared" si="282"/>
        <v>118.86687931159599</v>
      </c>
      <c r="BJ158" s="2">
        <f t="shared" si="283"/>
        <v>125.02240814375253</v>
      </c>
      <c r="BK158" s="2">
        <f t="shared" si="284"/>
        <v>116.44580175776325</v>
      </c>
      <c r="BL158" s="2">
        <f t="shared" si="285"/>
        <v>107.5904350608523</v>
      </c>
      <c r="BM158" s="2">
        <f t="shared" si="286"/>
        <v>102.98262232670847</v>
      </c>
      <c r="BN158" s="2">
        <f t="shared" si="287"/>
        <v>100.80941673248681</v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01"/>
        <v/>
      </c>
      <c r="CD158" s="2" t="str">
        <f t="shared" si="302"/>
        <v/>
      </c>
      <c r="CF158" s="2">
        <f t="shared" si="303"/>
        <v>63.6111</v>
      </c>
      <c r="CG158" s="2">
        <f t="shared" si="304"/>
        <v>75.166700000000006</v>
      </c>
      <c r="CH158" s="2" t="str">
        <f t="shared" si="305"/>
        <v/>
      </c>
      <c r="CI158" s="2" t="str">
        <f t="shared" si="306"/>
        <v/>
      </c>
      <c r="CJ158" s="2" t="str">
        <f t="shared" si="307"/>
        <v/>
      </c>
      <c r="CK158" s="2" t="str">
        <f t="shared" si="308"/>
        <v/>
      </c>
      <c r="CL158" s="2" t="str">
        <f t="shared" si="309"/>
        <v/>
      </c>
      <c r="CM158" s="2" t="str">
        <f t="shared" si="310"/>
        <v/>
      </c>
      <c r="CN158" s="2" t="str">
        <f t="shared" si="311"/>
        <v/>
      </c>
      <c r="CO158" s="2" t="str">
        <f t="shared" si="312"/>
        <v/>
      </c>
      <c r="CP158" s="2" t="str">
        <f t="shared" si="313"/>
        <v/>
      </c>
      <c r="CQ158" s="2" t="str">
        <f t="shared" si="314"/>
        <v/>
      </c>
      <c r="CR158" s="2">
        <f t="shared" si="315"/>
        <v>108.5185</v>
      </c>
      <c r="CS158" s="2">
        <f t="shared" si="316"/>
        <v>101.7407</v>
      </c>
      <c r="CT158" s="2" t="str">
        <f t="shared" si="317"/>
        <v/>
      </c>
      <c r="CV158" s="2">
        <f t="shared" si="318"/>
        <v>65.799392253567405</v>
      </c>
      <c r="CW158" s="2">
        <f t="shared" si="319"/>
        <v>77.202858913839691</v>
      </c>
      <c r="CX158" s="2">
        <f t="shared" si="320"/>
        <v>87.884874498396542</v>
      </c>
      <c r="CY158" s="2">
        <f t="shared" si="321"/>
        <v>98.926708649171275</v>
      </c>
      <c r="CZ158" s="2">
        <f t="shared" si="322"/>
        <v>107.29942678953728</v>
      </c>
      <c r="DA158" s="2">
        <f t="shared" si="323"/>
        <v>115.01187262430942</v>
      </c>
      <c r="DB158" s="2">
        <f t="shared" si="324"/>
        <v>120.55511132596689</v>
      </c>
      <c r="DC158" s="2">
        <f t="shared" si="325"/>
        <v>122.18477767488973</v>
      </c>
      <c r="DD158" s="2">
        <f t="shared" si="326"/>
        <v>119.96770556804589</v>
      </c>
      <c r="DE158" s="2">
        <f t="shared" si="327"/>
        <v>118.88926993884078</v>
      </c>
      <c r="DF158" s="2">
        <f t="shared" si="328"/>
        <v>134.98227207727214</v>
      </c>
      <c r="DG158" s="2">
        <f t="shared" si="329"/>
        <v>118.96762446778311</v>
      </c>
      <c r="DH158" s="2">
        <f t="shared" si="330"/>
        <v>106.17509690994383</v>
      </c>
      <c r="DI158" s="2">
        <f t="shared" si="331"/>
        <v>102.5721339546928</v>
      </c>
      <c r="DJ158" s="2">
        <f t="shared" si="332"/>
        <v>97.612273275225448</v>
      </c>
      <c r="DL158" s="2">
        <f t="shared" si="333"/>
        <v>63.512386947729468</v>
      </c>
      <c r="DM158" s="2">
        <f t="shared" si="334"/>
        <v>75.224682232059934</v>
      </c>
      <c r="DN158" s="2">
        <f t="shared" si="335"/>
        <v>86.289557887342781</v>
      </c>
      <c r="DO158" s="2">
        <f t="shared" si="336"/>
        <v>96.256137505516222</v>
      </c>
      <c r="DP158" s="2">
        <f t="shared" si="337"/>
        <v>105.14224509416779</v>
      </c>
      <c r="DQ158" s="2">
        <f t="shared" si="338"/>
        <v>112.16501700093382</v>
      </c>
      <c r="DR158" s="2">
        <f t="shared" si="339"/>
        <v>116.4688245555183</v>
      </c>
      <c r="DS158" s="2">
        <f t="shared" si="340"/>
        <v>119.94646710593233</v>
      </c>
      <c r="DT158" s="2">
        <f t="shared" si="341"/>
        <v>119.96081542324519</v>
      </c>
      <c r="DU158" s="2">
        <f t="shared" si="342"/>
        <v>118.86642728099679</v>
      </c>
      <c r="DV158" s="2">
        <f t="shared" si="343"/>
        <v>124.80831658053825</v>
      </c>
      <c r="DW158" s="2">
        <f t="shared" si="344"/>
        <v>116.38619024859094</v>
      </c>
      <c r="DX158" s="2">
        <f t="shared" si="345"/>
        <v>107.62744018713468</v>
      </c>
      <c r="DY158" s="2">
        <f t="shared" si="346"/>
        <v>102.9927645012485</v>
      </c>
      <c r="DZ158" s="2">
        <f t="shared" si="347"/>
        <v>100.90338877269592</v>
      </c>
      <c r="EB158" s="2">
        <f t="shared" si="348"/>
        <v>0.97959470791466863</v>
      </c>
      <c r="EC158" s="2">
        <f t="shared" si="349"/>
        <v>0.95775794254621982</v>
      </c>
      <c r="ED158" s="2">
        <f t="shared" si="350"/>
        <v>0.97046825504187573</v>
      </c>
      <c r="EE158" s="2">
        <f t="shared" si="351"/>
        <v>0.97793315019508376</v>
      </c>
      <c r="EF158" s="2">
        <f t="shared" si="352"/>
        <v>0.97863309794041486</v>
      </c>
      <c r="EG158" s="2">
        <f t="shared" si="353"/>
        <v>0.97644145534875237</v>
      </c>
      <c r="EH158" s="2">
        <f t="shared" si="354"/>
        <v>0.97640597055511869</v>
      </c>
      <c r="EI158" s="2">
        <f t="shared" si="355"/>
        <v>0.97861173147674063</v>
      </c>
      <c r="EJ158" s="2">
        <f t="shared" si="356"/>
        <v>0.97911529198459879</v>
      </c>
      <c r="EK158" s="2">
        <f t="shared" si="357"/>
        <v>0.98021112068906247</v>
      </c>
      <c r="EL158" s="2">
        <f t="shared" si="358"/>
        <v>0.97895689997041746</v>
      </c>
      <c r="EM158" s="2">
        <f t="shared" si="359"/>
        <v>0.97690760092621554</v>
      </c>
      <c r="EN158" s="2">
        <f t="shared" si="360"/>
        <v>0.97452039964411064</v>
      </c>
      <c r="EO158" s="2">
        <f t="shared" si="361"/>
        <v>0.9758881645113836</v>
      </c>
      <c r="EP158" s="2">
        <f t="shared" si="362"/>
        <v>0.97144675102367528</v>
      </c>
    </row>
    <row r="159" spans="2:146" x14ac:dyDescent="0.25">
      <c r="B159" s="2">
        <v>137</v>
      </c>
      <c r="C159" s="49">
        <v>63.648099999999999</v>
      </c>
      <c r="D159" s="49">
        <v>74.814800000000005</v>
      </c>
      <c r="E159" s="49">
        <v>87.5</v>
      </c>
      <c r="F159" s="49">
        <v>102.8519</v>
      </c>
      <c r="G159" s="49">
        <v>112.7222</v>
      </c>
      <c r="H159" s="49">
        <v>120.63</v>
      </c>
      <c r="I159" s="49">
        <v>127.64</v>
      </c>
      <c r="J159" s="49">
        <v>130.61099999999999</v>
      </c>
      <c r="K159" s="49">
        <v>130.07300000000001</v>
      </c>
      <c r="L159" s="49">
        <v>125.764</v>
      </c>
      <c r="M159" s="49">
        <v>131.852</v>
      </c>
      <c r="N159" s="49">
        <v>119.426</v>
      </c>
      <c r="O159" s="49">
        <v>109.0185</v>
      </c>
      <c r="P159" s="49">
        <v>102.9074</v>
      </c>
      <c r="Q159" s="49">
        <v>99.759299999999996</v>
      </c>
      <c r="T159" s="4">
        <f t="shared" si="243"/>
        <v>63.555116277659323</v>
      </c>
      <c r="U159" s="4">
        <f t="shared" si="244"/>
        <v>75.286705824674812</v>
      </c>
      <c r="V159" s="4">
        <f t="shared" si="245"/>
        <v>87.563367685573823</v>
      </c>
      <c r="W159" s="4">
        <f t="shared" si="246"/>
        <v>102.33080310993473</v>
      </c>
      <c r="X159" s="4">
        <f t="shared" si="247"/>
        <v>112.93480065698566</v>
      </c>
      <c r="Y159" s="4">
        <f t="shared" si="248"/>
        <v>120.89014592106244</v>
      </c>
      <c r="Z159" s="4">
        <f t="shared" si="249"/>
        <v>128.02146610232413</v>
      </c>
      <c r="AA159" s="4">
        <f t="shared" si="250"/>
        <v>130.18398201989592</v>
      </c>
      <c r="AB159" s="4">
        <f t="shared" si="251"/>
        <v>129.3078265181444</v>
      </c>
      <c r="AC159" s="4">
        <f t="shared" si="252"/>
        <v>125.74179183045688</v>
      </c>
      <c r="AD159" s="4">
        <f t="shared" si="253"/>
        <v>132.08307924402197</v>
      </c>
      <c r="AE159" s="4">
        <f t="shared" si="254"/>
        <v>118.95119507776951</v>
      </c>
      <c r="AF159" s="4">
        <f t="shared" si="255"/>
        <v>107.54444527865668</v>
      </c>
      <c r="AG159" s="4">
        <f t="shared" si="256"/>
        <v>102.99938572220394</v>
      </c>
      <c r="AH159" s="4">
        <f t="shared" si="257"/>
        <v>100.77896621473722</v>
      </c>
      <c r="AJ159" s="4">
        <f t="shared" si="258"/>
        <v>9.2983722340676422E-2</v>
      </c>
      <c r="AK159" s="4">
        <f t="shared" si="259"/>
        <v>-0.47190582467480624</v>
      </c>
      <c r="AL159" s="4">
        <f t="shared" si="260"/>
        <v>-6.3367685573822996E-2</v>
      </c>
      <c r="AM159" s="4">
        <f t="shared" si="261"/>
        <v>0.52109689006526594</v>
      </c>
      <c r="AN159" s="4">
        <f t="shared" si="262"/>
        <v>-0.21260065698565711</v>
      </c>
      <c r="AO159" s="4">
        <f t="shared" si="263"/>
        <v>-0.2601459210624455</v>
      </c>
      <c r="AP159" s="4">
        <f t="shared" si="264"/>
        <v>-0.3814661023241257</v>
      </c>
      <c r="AQ159" s="4">
        <f t="shared" si="265"/>
        <v>0.42701798010406833</v>
      </c>
      <c r="AR159" s="4">
        <f t="shared" si="266"/>
        <v>0.76517348185561218</v>
      </c>
      <c r="AS159" s="4">
        <f t="shared" si="267"/>
        <v>2.2208169543119993E-2</v>
      </c>
      <c r="AT159" s="4">
        <f t="shared" si="268"/>
        <v>-0.23107924402197</v>
      </c>
      <c r="AU159" s="4">
        <f t="shared" si="269"/>
        <v>0.47480492223048998</v>
      </c>
      <c r="AV159" s="4">
        <f t="shared" si="270"/>
        <v>1.4740547213433217</v>
      </c>
      <c r="AW159" s="4">
        <f t="shared" si="271"/>
        <v>-9.1985722203943965E-2</v>
      </c>
      <c r="AX159" s="4">
        <f t="shared" si="272"/>
        <v>-1.019666214737228</v>
      </c>
      <c r="AZ159" s="2">
        <f t="shared" si="273"/>
        <v>63.555116277659323</v>
      </c>
      <c r="BA159" s="2">
        <f t="shared" si="274"/>
        <v>75.276550098194477</v>
      </c>
      <c r="BB159" s="2">
        <f t="shared" si="275"/>
        <v>86.274997352755776</v>
      </c>
      <c r="BC159" s="2">
        <f t="shared" si="276"/>
        <v>96.221277114966554</v>
      </c>
      <c r="BD159" s="2">
        <f t="shared" si="277"/>
        <v>105.10269082617023</v>
      </c>
      <c r="BE159" s="2">
        <f t="shared" si="278"/>
        <v>112.14470663553368</v>
      </c>
      <c r="BF159" s="2">
        <f t="shared" si="279"/>
        <v>116.44072151841614</v>
      </c>
      <c r="BG159" s="2">
        <f t="shared" si="280"/>
        <v>119.88746031406559</v>
      </c>
      <c r="BH159" s="2">
        <f t="shared" si="281"/>
        <v>119.88015696628769</v>
      </c>
      <c r="BI159" s="2">
        <f t="shared" si="282"/>
        <v>118.79432474698146</v>
      </c>
      <c r="BJ159" s="2">
        <f t="shared" si="283"/>
        <v>124.86433621031949</v>
      </c>
      <c r="BK159" s="2">
        <f t="shared" si="284"/>
        <v>116.36489462958285</v>
      </c>
      <c r="BL159" s="2">
        <f t="shared" si="285"/>
        <v>107.54444527860429</v>
      </c>
      <c r="BM159" s="2">
        <f t="shared" si="286"/>
        <v>102.99938572220391</v>
      </c>
      <c r="BN159" s="2">
        <f t="shared" si="287"/>
        <v>100.778966214001</v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01"/>
        <v/>
      </c>
      <c r="CD159" s="2" t="str">
        <f t="shared" si="302"/>
        <v/>
      </c>
      <c r="CF159" s="2">
        <f t="shared" si="303"/>
        <v>63.648099999999999</v>
      </c>
      <c r="CG159" s="2">
        <f t="shared" si="304"/>
        <v>74.814800000000005</v>
      </c>
      <c r="CH159" s="2" t="str">
        <f t="shared" si="305"/>
        <v/>
      </c>
      <c r="CI159" s="2" t="str">
        <f t="shared" si="306"/>
        <v/>
      </c>
      <c r="CJ159" s="2" t="str">
        <f t="shared" si="307"/>
        <v/>
      </c>
      <c r="CK159" s="2" t="str">
        <f t="shared" si="308"/>
        <v/>
      </c>
      <c r="CL159" s="2" t="str">
        <f t="shared" si="309"/>
        <v/>
      </c>
      <c r="CM159" s="2" t="str">
        <f t="shared" si="310"/>
        <v/>
      </c>
      <c r="CN159" s="2" t="str">
        <f t="shared" si="311"/>
        <v/>
      </c>
      <c r="CO159" s="2" t="str">
        <f t="shared" si="312"/>
        <v/>
      </c>
      <c r="CP159" s="2" t="str">
        <f t="shared" si="313"/>
        <v/>
      </c>
      <c r="CQ159" s="2" t="str">
        <f t="shared" si="314"/>
        <v/>
      </c>
      <c r="CR159" s="2">
        <f t="shared" si="315"/>
        <v>109.0185</v>
      </c>
      <c r="CS159" s="2">
        <f t="shared" si="316"/>
        <v>102.9074</v>
      </c>
      <c r="CT159" s="2" t="str">
        <f t="shared" si="317"/>
        <v/>
      </c>
      <c r="CV159" s="2">
        <f t="shared" si="318"/>
        <v>65.794958308438751</v>
      </c>
      <c r="CW159" s="2">
        <f t="shared" si="319"/>
        <v>77.175428186446922</v>
      </c>
      <c r="CX159" s="2">
        <f t="shared" si="320"/>
        <v>87.849875199792621</v>
      </c>
      <c r="CY159" s="2">
        <f t="shared" si="321"/>
        <v>98.889694635704416</v>
      </c>
      <c r="CZ159" s="2">
        <f t="shared" si="322"/>
        <v>107.27004613294197</v>
      </c>
      <c r="DA159" s="2">
        <f t="shared" si="323"/>
        <v>114.99224839433704</v>
      </c>
      <c r="DB159" s="2">
        <f t="shared" si="324"/>
        <v>120.52973912292822</v>
      </c>
      <c r="DC159" s="2">
        <f t="shared" si="325"/>
        <v>122.15093343572856</v>
      </c>
      <c r="DD159" s="2">
        <f t="shared" si="326"/>
        <v>119.90205989749236</v>
      </c>
      <c r="DE159" s="2">
        <f t="shared" si="327"/>
        <v>118.79360505727858</v>
      </c>
      <c r="DF159" s="2">
        <f t="shared" si="328"/>
        <v>135.00685839450156</v>
      </c>
      <c r="DG159" s="2">
        <f t="shared" si="329"/>
        <v>118.90830769230767</v>
      </c>
      <c r="DH159" s="2">
        <f t="shared" si="330"/>
        <v>106.05157021794741</v>
      </c>
      <c r="DI159" s="2">
        <f t="shared" si="331"/>
        <v>102.46267869059855</v>
      </c>
      <c r="DJ159" s="2">
        <f t="shared" si="332"/>
        <v>97.459848238470457</v>
      </c>
      <c r="DL159" s="2">
        <f t="shared" si="333"/>
        <v>63.512564885314013</v>
      </c>
      <c r="DM159" s="2">
        <f t="shared" si="334"/>
        <v>75.200168914618303</v>
      </c>
      <c r="DN159" s="2">
        <f t="shared" si="335"/>
        <v>86.231289985282302</v>
      </c>
      <c r="DO159" s="2">
        <f t="shared" si="336"/>
        <v>96.166362877878626</v>
      </c>
      <c r="DP159" s="2">
        <f t="shared" si="337"/>
        <v>105.05953377396142</v>
      </c>
      <c r="DQ159" s="2">
        <f t="shared" si="338"/>
        <v>112.08204923831691</v>
      </c>
      <c r="DR159" s="2">
        <f t="shared" si="339"/>
        <v>116.35060784971488</v>
      </c>
      <c r="DS159" s="2">
        <f t="shared" si="340"/>
        <v>119.84234327897137</v>
      </c>
      <c r="DT159" s="2">
        <f t="shared" si="341"/>
        <v>119.87973088073045</v>
      </c>
      <c r="DU159" s="2">
        <f t="shared" si="342"/>
        <v>118.79433799792683</v>
      </c>
      <c r="DV159" s="2">
        <f t="shared" si="343"/>
        <v>124.66550153971868</v>
      </c>
      <c r="DW159" s="2">
        <f t="shared" si="344"/>
        <v>116.31006283463662</v>
      </c>
      <c r="DX159" s="2">
        <f t="shared" si="345"/>
        <v>107.58004324101925</v>
      </c>
      <c r="DY159" s="2">
        <f t="shared" si="346"/>
        <v>103.01147965375009</v>
      </c>
      <c r="DZ159" s="2">
        <f t="shared" si="347"/>
        <v>100.86793941622614</v>
      </c>
      <c r="EB159" s="2">
        <f t="shared" si="348"/>
        <v>0.98135667939006943</v>
      </c>
      <c r="EC159" s="2">
        <f t="shared" si="349"/>
        <v>0.96133105933710616</v>
      </c>
      <c r="ED159" s="2">
        <f t="shared" si="350"/>
        <v>0.97299656077317387</v>
      </c>
      <c r="EE159" s="2">
        <f t="shared" si="351"/>
        <v>0.97983564179056548</v>
      </c>
      <c r="EF159" s="2">
        <f t="shared" si="352"/>
        <v>0.98047644835212378</v>
      </c>
      <c r="EG159" s="2">
        <f t="shared" si="353"/>
        <v>0.97846972187894665</v>
      </c>
      <c r="EH159" s="2">
        <f t="shared" si="354"/>
        <v>0.97843722467421435</v>
      </c>
      <c r="EI159" s="2">
        <f t="shared" si="355"/>
        <v>0.98045688839044909</v>
      </c>
      <c r="EJ159" s="2">
        <f t="shared" si="356"/>
        <v>0.98091785402879705</v>
      </c>
      <c r="EK159" s="2">
        <f t="shared" si="357"/>
        <v>0.98192084802590529</v>
      </c>
      <c r="EL159" s="2">
        <f t="shared" si="358"/>
        <v>0.9807728643936271</v>
      </c>
      <c r="EM159" s="2">
        <f t="shared" si="359"/>
        <v>0.97889660214881935</v>
      </c>
      <c r="EN159" s="2">
        <f t="shared" si="360"/>
        <v>0.97671011403038821</v>
      </c>
      <c r="EO159" s="2">
        <f t="shared" si="361"/>
        <v>0.97796299139724074</v>
      </c>
      <c r="EP159" s="2">
        <f t="shared" si="362"/>
        <v>0.97389353817589996</v>
      </c>
    </row>
    <row r="160" spans="2:146" x14ac:dyDescent="0.25">
      <c r="B160" s="2">
        <v>138</v>
      </c>
      <c r="C160" s="49">
        <v>64.018500000000003</v>
      </c>
      <c r="D160" s="49">
        <v>75.425899999999999</v>
      </c>
      <c r="E160" s="49">
        <v>88.592600000000004</v>
      </c>
      <c r="F160" s="49">
        <v>102.3519</v>
      </c>
      <c r="G160" s="49">
        <v>113.3704</v>
      </c>
      <c r="H160" s="49">
        <v>120.29600000000001</v>
      </c>
      <c r="I160" s="49">
        <v>127.54</v>
      </c>
      <c r="J160" s="49">
        <v>127.944</v>
      </c>
      <c r="K160" s="49">
        <v>126.309</v>
      </c>
      <c r="L160" s="49">
        <v>124.527</v>
      </c>
      <c r="M160" s="49">
        <v>132.59299999999999</v>
      </c>
      <c r="N160" s="49">
        <v>120.148</v>
      </c>
      <c r="O160" s="49">
        <v>109.16670000000001</v>
      </c>
      <c r="P160" s="49">
        <v>103.1296</v>
      </c>
      <c r="Q160" s="49">
        <v>101.2963</v>
      </c>
      <c r="T160" s="4">
        <f t="shared" si="243"/>
        <v>63.551535374212492</v>
      </c>
      <c r="U160" s="4">
        <f t="shared" si="244"/>
        <v>75.266676959918257</v>
      </c>
      <c r="V160" s="4">
        <f t="shared" si="245"/>
        <v>88.266279710245954</v>
      </c>
      <c r="W160" s="4">
        <f t="shared" si="246"/>
        <v>102.66782609236384</v>
      </c>
      <c r="X160" s="4">
        <f t="shared" si="247"/>
        <v>112.58433472520534</v>
      </c>
      <c r="Y160" s="4">
        <f t="shared" si="248"/>
        <v>121.33134838052709</v>
      </c>
      <c r="Z160" s="4">
        <f t="shared" si="249"/>
        <v>127.87798062640121</v>
      </c>
      <c r="AA160" s="4">
        <f t="shared" si="250"/>
        <v>127.57157880981229</v>
      </c>
      <c r="AB160" s="4">
        <f t="shared" si="251"/>
        <v>126.65290394968059</v>
      </c>
      <c r="AC160" s="4">
        <f t="shared" si="252"/>
        <v>124.24109690627401</v>
      </c>
      <c r="AD160" s="4">
        <f t="shared" si="253"/>
        <v>131.86925897872834</v>
      </c>
      <c r="AE160" s="4">
        <f t="shared" si="254"/>
        <v>119.12992800944842</v>
      </c>
      <c r="AF160" s="4">
        <f t="shared" si="255"/>
        <v>107.49849353609437</v>
      </c>
      <c r="AG160" s="4">
        <f t="shared" si="256"/>
        <v>103.01656260867378</v>
      </c>
      <c r="AH160" s="4">
        <f t="shared" si="257"/>
        <v>100.74836717960892</v>
      </c>
      <c r="AJ160" s="4">
        <f t="shared" si="258"/>
        <v>0.46696462578751152</v>
      </c>
      <c r="AK160" s="4">
        <f t="shared" si="259"/>
        <v>0.15922304008174137</v>
      </c>
      <c r="AL160" s="4">
        <f t="shared" si="260"/>
        <v>0.32632028975405092</v>
      </c>
      <c r="AM160" s="4">
        <f t="shared" si="261"/>
        <v>-0.31592609236383851</v>
      </c>
      <c r="AN160" s="4">
        <f t="shared" si="262"/>
        <v>0.78606527479466592</v>
      </c>
      <c r="AO160" s="4">
        <f t="shared" si="263"/>
        <v>-1.0353483805270827</v>
      </c>
      <c r="AP160" s="4">
        <f t="shared" si="264"/>
        <v>-0.33798062640120463</v>
      </c>
      <c r="AQ160" s="4">
        <f t="shared" si="265"/>
        <v>0.37242119018770836</v>
      </c>
      <c r="AR160" s="4">
        <f t="shared" si="266"/>
        <v>-0.34390394968059468</v>
      </c>
      <c r="AS160" s="4">
        <f t="shared" si="267"/>
        <v>0.28590309372599165</v>
      </c>
      <c r="AT160" s="4">
        <f t="shared" si="268"/>
        <v>0.72374102127164974</v>
      </c>
      <c r="AU160" s="4">
        <f t="shared" si="269"/>
        <v>1.0180719905515758</v>
      </c>
      <c r="AV160" s="4">
        <f t="shared" si="270"/>
        <v>1.6682064639056335</v>
      </c>
      <c r="AW160" s="4">
        <f t="shared" si="271"/>
        <v>0.11303739132621615</v>
      </c>
      <c r="AX160" s="4">
        <f t="shared" si="272"/>
        <v>0.54793282039108249</v>
      </c>
      <c r="AZ160" s="2">
        <f t="shared" si="273"/>
        <v>63.551535374212492</v>
      </c>
      <c r="BA160" s="2">
        <f t="shared" si="274"/>
        <v>75.245450651721299</v>
      </c>
      <c r="BB160" s="2">
        <f t="shared" si="275"/>
        <v>86.213553023921747</v>
      </c>
      <c r="BC160" s="2">
        <f t="shared" si="276"/>
        <v>96.127731644279024</v>
      </c>
      <c r="BD160" s="2">
        <f t="shared" si="277"/>
        <v>105.01720110737776</v>
      </c>
      <c r="BE160" s="2">
        <f t="shared" si="278"/>
        <v>112.05758032708771</v>
      </c>
      <c r="BF160" s="2">
        <f t="shared" si="279"/>
        <v>116.31656131396542</v>
      </c>
      <c r="BG160" s="2">
        <f t="shared" si="280"/>
        <v>119.7806923429892</v>
      </c>
      <c r="BH160" s="2">
        <f t="shared" si="281"/>
        <v>119.79930472290741</v>
      </c>
      <c r="BI160" s="2">
        <f t="shared" si="282"/>
        <v>118.72184726775411</v>
      </c>
      <c r="BJ160" s="2">
        <f t="shared" si="283"/>
        <v>124.70727359682151</v>
      </c>
      <c r="BK160" s="2">
        <f t="shared" si="284"/>
        <v>116.28435978994368</v>
      </c>
      <c r="BL160" s="2">
        <f t="shared" si="285"/>
        <v>107.49849353587783</v>
      </c>
      <c r="BM160" s="2">
        <f t="shared" si="286"/>
        <v>103.01656260867378</v>
      </c>
      <c r="BN160" s="2">
        <f t="shared" si="287"/>
        <v>100.74836717947903</v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01"/>
        <v/>
      </c>
      <c r="CD160" s="2" t="str">
        <f t="shared" si="302"/>
        <v/>
      </c>
      <c r="CF160" s="2">
        <f t="shared" si="303"/>
        <v>64.018500000000003</v>
      </c>
      <c r="CG160" s="2">
        <f t="shared" si="304"/>
        <v>75.425899999999999</v>
      </c>
      <c r="CH160" s="2" t="str">
        <f t="shared" si="305"/>
        <v/>
      </c>
      <c r="CI160" s="2" t="str">
        <f t="shared" si="306"/>
        <v/>
      </c>
      <c r="CJ160" s="2" t="str">
        <f t="shared" si="307"/>
        <v/>
      </c>
      <c r="CK160" s="2" t="str">
        <f t="shared" si="308"/>
        <v/>
      </c>
      <c r="CL160" s="2" t="str">
        <f t="shared" si="309"/>
        <v/>
      </c>
      <c r="CM160" s="2" t="str">
        <f t="shared" si="310"/>
        <v/>
      </c>
      <c r="CN160" s="2" t="str">
        <f t="shared" si="311"/>
        <v/>
      </c>
      <c r="CO160" s="2" t="str">
        <f t="shared" si="312"/>
        <v/>
      </c>
      <c r="CP160" s="2" t="str">
        <f t="shared" si="313"/>
        <v/>
      </c>
      <c r="CQ160" s="2" t="str">
        <f t="shared" si="314"/>
        <v/>
      </c>
      <c r="CR160" s="2">
        <f t="shared" si="315"/>
        <v>109.16670000000001</v>
      </c>
      <c r="CS160" s="2">
        <f t="shared" si="316"/>
        <v>103.1296</v>
      </c>
      <c r="CT160" s="2" t="str">
        <f t="shared" si="317"/>
        <v/>
      </c>
      <c r="CV160" s="2">
        <f t="shared" si="318"/>
        <v>65.790524363310098</v>
      </c>
      <c r="CW160" s="2">
        <f t="shared" si="319"/>
        <v>77.147997459054167</v>
      </c>
      <c r="CX160" s="2">
        <f t="shared" si="320"/>
        <v>87.814875901188714</v>
      </c>
      <c r="CY160" s="2">
        <f t="shared" si="321"/>
        <v>98.852680622237571</v>
      </c>
      <c r="CZ160" s="2">
        <f t="shared" si="322"/>
        <v>107.24066547634668</v>
      </c>
      <c r="DA160" s="2">
        <f t="shared" si="323"/>
        <v>114.97262416436466</v>
      </c>
      <c r="DB160" s="2">
        <f t="shared" si="324"/>
        <v>120.50436691988955</v>
      </c>
      <c r="DC160" s="2">
        <f t="shared" si="325"/>
        <v>122.11708919656739</v>
      </c>
      <c r="DD160" s="2">
        <f t="shared" si="326"/>
        <v>119.83641422693884</v>
      </c>
      <c r="DE160" s="2">
        <f t="shared" si="327"/>
        <v>118.69794017571638</v>
      </c>
      <c r="DF160" s="2">
        <f t="shared" si="328"/>
        <v>135.03144471173096</v>
      </c>
      <c r="DG160" s="2">
        <f t="shared" si="329"/>
        <v>118.84899091683222</v>
      </c>
      <c r="DH160" s="2">
        <f t="shared" si="330"/>
        <v>105.92804352595098</v>
      </c>
      <c r="DI160" s="2">
        <f t="shared" si="331"/>
        <v>102.3532234265043</v>
      </c>
      <c r="DJ160" s="2">
        <f t="shared" si="332"/>
        <v>97.307423201715466</v>
      </c>
      <c r="DL160" s="2">
        <f t="shared" si="333"/>
        <v>63.512742822898559</v>
      </c>
      <c r="DM160" s="2">
        <f t="shared" si="334"/>
        <v>75.175655597176657</v>
      </c>
      <c r="DN160" s="2">
        <f t="shared" si="335"/>
        <v>86.173022083221824</v>
      </c>
      <c r="DO160" s="2">
        <f t="shared" si="336"/>
        <v>96.076588250241031</v>
      </c>
      <c r="DP160" s="2">
        <f t="shared" si="337"/>
        <v>104.97682245375505</v>
      </c>
      <c r="DQ160" s="2">
        <f t="shared" si="338"/>
        <v>111.99908147570002</v>
      </c>
      <c r="DR160" s="2">
        <f t="shared" si="339"/>
        <v>116.23239114391146</v>
      </c>
      <c r="DS160" s="2">
        <f t="shared" si="340"/>
        <v>119.7382194520104</v>
      </c>
      <c r="DT160" s="2">
        <f t="shared" si="341"/>
        <v>119.79864633821572</v>
      </c>
      <c r="DU160" s="2">
        <f t="shared" si="342"/>
        <v>118.72224871485687</v>
      </c>
      <c r="DV160" s="2">
        <f t="shared" si="343"/>
        <v>124.52268649889911</v>
      </c>
      <c r="DW160" s="2">
        <f t="shared" si="344"/>
        <v>116.2339354206823</v>
      </c>
      <c r="DX160" s="2">
        <f t="shared" si="345"/>
        <v>107.53264629490383</v>
      </c>
      <c r="DY160" s="2">
        <f t="shared" si="346"/>
        <v>103.03019480625169</v>
      </c>
      <c r="DZ160" s="2">
        <f t="shared" si="347"/>
        <v>100.83249005975637</v>
      </c>
      <c r="EB160" s="2">
        <f t="shared" si="348"/>
        <v>0.98296915194645085</v>
      </c>
      <c r="EC160" s="2">
        <f t="shared" si="349"/>
        <v>0.96461310491163577</v>
      </c>
      <c r="ED160" s="2">
        <f t="shared" si="350"/>
        <v>0.97531391634480358</v>
      </c>
      <c r="EE160" s="2">
        <f t="shared" si="351"/>
        <v>0.98157720018473371</v>
      </c>
      <c r="EF160" s="2">
        <f t="shared" si="352"/>
        <v>0.982163668938284</v>
      </c>
      <c r="EG160" s="2">
        <f t="shared" si="353"/>
        <v>0.98032688361573372</v>
      </c>
      <c r="EH160" s="2">
        <f t="shared" si="354"/>
        <v>0.98029713311408107</v>
      </c>
      <c r="EI160" s="2">
        <f t="shared" si="355"/>
        <v>0.98214576856257751</v>
      </c>
      <c r="EJ160" s="2">
        <f t="shared" si="356"/>
        <v>0.98256760666404031</v>
      </c>
      <c r="EK160" s="2">
        <f t="shared" si="357"/>
        <v>0.98348534642758678</v>
      </c>
      <c r="EL160" s="2">
        <f t="shared" si="358"/>
        <v>0.98243492768755325</v>
      </c>
      <c r="EM160" s="2">
        <f t="shared" si="359"/>
        <v>0.98071766762287793</v>
      </c>
      <c r="EN160" s="2">
        <f t="shared" si="360"/>
        <v>0.97871575464855032</v>
      </c>
      <c r="EO160" s="2">
        <f t="shared" si="361"/>
        <v>0.97986296321272071</v>
      </c>
      <c r="EP160" s="2">
        <f t="shared" si="362"/>
        <v>0.97613580574069048</v>
      </c>
    </row>
    <row r="161" spans="2:148" x14ac:dyDescent="0.25">
      <c r="B161" s="2">
        <v>139</v>
      </c>
      <c r="C161" s="49">
        <v>63.222200000000001</v>
      </c>
      <c r="D161" s="49">
        <v>75.5</v>
      </c>
      <c r="E161" s="49">
        <v>89.185199999999995</v>
      </c>
      <c r="F161" s="49">
        <v>102.5926</v>
      </c>
      <c r="G161" s="49">
        <v>111.1296</v>
      </c>
      <c r="H161" s="49">
        <v>121.852</v>
      </c>
      <c r="I161" s="49">
        <v>126.76</v>
      </c>
      <c r="J161" s="49">
        <v>126.03700000000001</v>
      </c>
      <c r="K161" s="49">
        <v>123.873</v>
      </c>
      <c r="L161" s="49">
        <v>123.255</v>
      </c>
      <c r="M161" s="49">
        <v>130.22200000000001</v>
      </c>
      <c r="N161" s="49">
        <v>119.241</v>
      </c>
      <c r="O161" s="49">
        <v>108.7407</v>
      </c>
      <c r="P161" s="49">
        <v>102.4815</v>
      </c>
      <c r="Q161" s="49">
        <v>101.88890000000001</v>
      </c>
      <c r="T161" s="4">
        <f t="shared" si="243"/>
        <v>63.548281343433935</v>
      </c>
      <c r="U161" s="4">
        <f t="shared" si="244"/>
        <v>75.269624308833187</v>
      </c>
      <c r="V161" s="4">
        <f t="shared" si="245"/>
        <v>89.021070550218653</v>
      </c>
      <c r="W161" s="4">
        <f t="shared" si="246"/>
        <v>102.29919708324459</v>
      </c>
      <c r="X161" s="4">
        <f t="shared" si="247"/>
        <v>111.4579835545626</v>
      </c>
      <c r="Y161" s="4">
        <f t="shared" si="248"/>
        <v>120.73547561120812</v>
      </c>
      <c r="Z161" s="4">
        <f t="shared" si="249"/>
        <v>126.29910852156866</v>
      </c>
      <c r="AA161" s="4">
        <f t="shared" si="250"/>
        <v>124.73048242285246</v>
      </c>
      <c r="AB161" s="4">
        <f t="shared" si="251"/>
        <v>124.03808644552319</v>
      </c>
      <c r="AC161" s="4">
        <f t="shared" si="252"/>
        <v>122.53290446047359</v>
      </c>
      <c r="AD161" s="4">
        <f t="shared" si="253"/>
        <v>130.54482929846193</v>
      </c>
      <c r="AE161" s="4">
        <f t="shared" si="254"/>
        <v>119.08843624203696</v>
      </c>
      <c r="AF161" s="4">
        <f t="shared" si="255"/>
        <v>107.45256265934171</v>
      </c>
      <c r="AG161" s="4">
        <f t="shared" si="256"/>
        <v>103.03409712601471</v>
      </c>
      <c r="AH161" s="4">
        <f t="shared" si="257"/>
        <v>100.7176070246346</v>
      </c>
      <c r="AJ161" s="4">
        <f t="shared" si="258"/>
        <v>-0.32608134343393402</v>
      </c>
      <c r="AK161" s="4">
        <f t="shared" si="259"/>
        <v>0.23037569116681311</v>
      </c>
      <c r="AL161" s="4">
        <f t="shared" si="260"/>
        <v>0.16412944978134192</v>
      </c>
      <c r="AM161" s="4">
        <f t="shared" si="261"/>
        <v>0.29340291675541152</v>
      </c>
      <c r="AN161" s="4">
        <f t="shared" si="262"/>
        <v>-0.32838355456260615</v>
      </c>
      <c r="AO161" s="4">
        <f t="shared" si="263"/>
        <v>1.1165243887918876</v>
      </c>
      <c r="AP161" s="4">
        <f t="shared" si="264"/>
        <v>0.46089147843134981</v>
      </c>
      <c r="AQ161" s="4">
        <f t="shared" si="265"/>
        <v>1.3065175771475452</v>
      </c>
      <c r="AR161" s="4">
        <f t="shared" si="266"/>
        <v>-0.16508644552318685</v>
      </c>
      <c r="AS161" s="4">
        <f t="shared" si="267"/>
        <v>0.72209553952640704</v>
      </c>
      <c r="AT161" s="4">
        <f t="shared" si="268"/>
        <v>-0.32282929846192587</v>
      </c>
      <c r="AU161" s="4">
        <f t="shared" si="269"/>
        <v>0.15256375796303701</v>
      </c>
      <c r="AV161" s="4">
        <f t="shared" si="270"/>
        <v>1.2881373406582952</v>
      </c>
      <c r="AW161" s="4">
        <f t="shared" si="271"/>
        <v>-0.55259712601471733</v>
      </c>
      <c r="AX161" s="4">
        <f t="shared" si="272"/>
        <v>1.1712929753654038</v>
      </c>
      <c r="AZ161" s="2">
        <f t="shared" si="273"/>
        <v>63.548281343433935</v>
      </c>
      <c r="BA161" s="2">
        <f t="shared" si="274"/>
        <v>75.21490049336856</v>
      </c>
      <c r="BB161" s="2">
        <f t="shared" si="275"/>
        <v>86.15232431356273</v>
      </c>
      <c r="BC161" s="2">
        <f t="shared" si="276"/>
        <v>96.034420596475087</v>
      </c>
      <c r="BD161" s="2">
        <f t="shared" si="277"/>
        <v>104.93186367834423</v>
      </c>
      <c r="BE161" s="2">
        <f t="shared" si="278"/>
        <v>111.97069629894563</v>
      </c>
      <c r="BF161" s="2">
        <f t="shared" si="279"/>
        <v>116.19274309927501</v>
      </c>
      <c r="BG161" s="2">
        <f t="shared" si="280"/>
        <v>119.6740384916798</v>
      </c>
      <c r="BH161" s="2">
        <f t="shared" si="281"/>
        <v>119.71840900457241</v>
      </c>
      <c r="BI161" s="2">
        <f t="shared" si="282"/>
        <v>118.64943717326432</v>
      </c>
      <c r="BJ161" s="2">
        <f t="shared" si="283"/>
        <v>124.55116332206622</v>
      </c>
      <c r="BK161" s="2">
        <f t="shared" si="284"/>
        <v>116.20416986404953</v>
      </c>
      <c r="BL161" s="2">
        <f t="shared" si="285"/>
        <v>107.45256265758209</v>
      </c>
      <c r="BM161" s="2">
        <f t="shared" si="286"/>
        <v>103.03409712601471</v>
      </c>
      <c r="BN161" s="2">
        <f t="shared" si="287"/>
        <v>100.71760702461329</v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01"/>
        <v/>
      </c>
      <c r="CD161" s="2" t="str">
        <f t="shared" si="302"/>
        <v/>
      </c>
      <c r="CF161" s="2">
        <f t="shared" si="303"/>
        <v>63.222200000000001</v>
      </c>
      <c r="CG161" s="2">
        <f t="shared" si="304"/>
        <v>75.5</v>
      </c>
      <c r="CH161" s="2" t="str">
        <f t="shared" si="305"/>
        <v/>
      </c>
      <c r="CI161" s="2" t="str">
        <f t="shared" si="306"/>
        <v/>
      </c>
      <c r="CJ161" s="2" t="str">
        <f t="shared" si="307"/>
        <v/>
      </c>
      <c r="CK161" s="2" t="str">
        <f t="shared" si="308"/>
        <v/>
      </c>
      <c r="CL161" s="2" t="str">
        <f t="shared" si="309"/>
        <v/>
      </c>
      <c r="CM161" s="2" t="str">
        <f t="shared" si="310"/>
        <v/>
      </c>
      <c r="CN161" s="2" t="str">
        <f t="shared" si="311"/>
        <v/>
      </c>
      <c r="CO161" s="2" t="str">
        <f t="shared" si="312"/>
        <v/>
      </c>
      <c r="CP161" s="2" t="str">
        <f t="shared" si="313"/>
        <v/>
      </c>
      <c r="CQ161" s="2" t="str">
        <f t="shared" si="314"/>
        <v/>
      </c>
      <c r="CR161" s="2">
        <f t="shared" si="315"/>
        <v>108.7407</v>
      </c>
      <c r="CS161" s="2">
        <f t="shared" si="316"/>
        <v>102.4815</v>
      </c>
      <c r="CT161" s="2" t="str">
        <f t="shared" si="317"/>
        <v/>
      </c>
      <c r="CV161" s="2">
        <f t="shared" si="318"/>
        <v>65.786090418181445</v>
      </c>
      <c r="CW161" s="2">
        <f t="shared" si="319"/>
        <v>77.120566731661398</v>
      </c>
      <c r="CX161" s="2">
        <f t="shared" si="320"/>
        <v>87.779876602584793</v>
      </c>
      <c r="CY161" s="2">
        <f t="shared" si="321"/>
        <v>98.815666608770712</v>
      </c>
      <c r="CZ161" s="2">
        <f t="shared" si="322"/>
        <v>107.21128481975137</v>
      </c>
      <c r="DA161" s="2">
        <f t="shared" si="323"/>
        <v>114.9529999343923</v>
      </c>
      <c r="DB161" s="2">
        <f t="shared" si="324"/>
        <v>120.47899471685086</v>
      </c>
      <c r="DC161" s="2">
        <f t="shared" si="325"/>
        <v>122.08324495740621</v>
      </c>
      <c r="DD161" s="2">
        <f t="shared" si="326"/>
        <v>119.77076855638533</v>
      </c>
      <c r="DE161" s="2">
        <f t="shared" si="327"/>
        <v>118.60227529415418</v>
      </c>
      <c r="DF161" s="2">
        <f t="shared" si="328"/>
        <v>135.05603102896038</v>
      </c>
      <c r="DG161" s="2">
        <f t="shared" si="329"/>
        <v>118.78967414135678</v>
      </c>
      <c r="DH161" s="2">
        <f t="shared" si="330"/>
        <v>105.80451683395457</v>
      </c>
      <c r="DI161" s="2">
        <f t="shared" si="331"/>
        <v>102.24376816241005</v>
      </c>
      <c r="DJ161" s="2">
        <f t="shared" si="332"/>
        <v>97.154998164960475</v>
      </c>
      <c r="DL161" s="2">
        <f t="shared" si="333"/>
        <v>63.512920760483105</v>
      </c>
      <c r="DM161" s="2">
        <f t="shared" si="334"/>
        <v>75.151142279735012</v>
      </c>
      <c r="DN161" s="2">
        <f t="shared" si="335"/>
        <v>86.114754181161345</v>
      </c>
      <c r="DO161" s="2">
        <f t="shared" si="336"/>
        <v>95.986813622603421</v>
      </c>
      <c r="DP161" s="2">
        <f t="shared" si="337"/>
        <v>104.89411113354868</v>
      </c>
      <c r="DQ161" s="2">
        <f t="shared" si="338"/>
        <v>111.91611371308312</v>
      </c>
      <c r="DR161" s="2">
        <f t="shared" si="339"/>
        <v>116.11417443810804</v>
      </c>
      <c r="DS161" s="2">
        <f t="shared" si="340"/>
        <v>119.63409562504943</v>
      </c>
      <c r="DT161" s="2">
        <f t="shared" si="341"/>
        <v>119.71756179570097</v>
      </c>
      <c r="DU161" s="2">
        <f t="shared" si="342"/>
        <v>118.65015943178692</v>
      </c>
      <c r="DV161" s="2">
        <f t="shared" si="343"/>
        <v>124.37987145807953</v>
      </c>
      <c r="DW161" s="2">
        <f t="shared" si="344"/>
        <v>116.15780800672799</v>
      </c>
      <c r="DX161" s="2">
        <f t="shared" si="345"/>
        <v>107.48524934878839</v>
      </c>
      <c r="DY161" s="2">
        <f t="shared" si="346"/>
        <v>103.04890995875328</v>
      </c>
      <c r="DZ161" s="2">
        <f t="shared" si="347"/>
        <v>100.79704070328658</v>
      </c>
      <c r="EB161" s="2">
        <f t="shared" si="348"/>
        <v>0.98444437139521312</v>
      </c>
      <c r="EC161" s="2">
        <f t="shared" si="349"/>
        <v>0.96762596627091291</v>
      </c>
      <c r="ED161" s="2">
        <f t="shared" si="350"/>
        <v>0.9774370148897068</v>
      </c>
      <c r="EE161" s="2">
        <f t="shared" si="351"/>
        <v>0.98317092683696794</v>
      </c>
      <c r="EF161" s="2">
        <f t="shared" si="352"/>
        <v>0.98370750323104861</v>
      </c>
      <c r="EG161" s="2">
        <f t="shared" si="353"/>
        <v>0.98202679261425441</v>
      </c>
      <c r="EH161" s="2">
        <f t="shared" si="354"/>
        <v>0.98199956558358192</v>
      </c>
      <c r="EI161" s="2">
        <f t="shared" si="355"/>
        <v>0.98369112650556823</v>
      </c>
      <c r="EJ161" s="2">
        <f t="shared" si="356"/>
        <v>0.98407704471109492</v>
      </c>
      <c r="EK161" s="2">
        <f t="shared" si="357"/>
        <v>0.98491653899810017</v>
      </c>
      <c r="EL161" s="2">
        <f t="shared" si="358"/>
        <v>0.98395566656254518</v>
      </c>
      <c r="EM161" s="2">
        <f t="shared" si="359"/>
        <v>0.98238441662684184</v>
      </c>
      <c r="EN161" s="2">
        <f t="shared" si="360"/>
        <v>0.98055211586744506</v>
      </c>
      <c r="EO161" s="2">
        <f t="shared" si="361"/>
        <v>0.98160220621279892</v>
      </c>
      <c r="EP161" s="2">
        <f t="shared" si="362"/>
        <v>0.97818979931250205</v>
      </c>
    </row>
    <row r="162" spans="2:148" x14ac:dyDescent="0.25">
      <c r="B162" s="2">
        <v>140</v>
      </c>
      <c r="C162" s="49">
        <v>63.444400000000002</v>
      </c>
      <c r="D162" s="49">
        <v>75.759299999999996</v>
      </c>
      <c r="E162" s="49">
        <v>88.814800000000005</v>
      </c>
      <c r="F162" s="49">
        <v>101.16670000000001</v>
      </c>
      <c r="G162" s="49">
        <v>110.61109999999999</v>
      </c>
      <c r="H162" s="49">
        <v>119.944</v>
      </c>
      <c r="I162" s="49">
        <v>124.82</v>
      </c>
      <c r="J162" s="49">
        <v>122.20399999999999</v>
      </c>
      <c r="K162" s="49">
        <v>121.855</v>
      </c>
      <c r="L162" s="49">
        <v>121.05500000000001</v>
      </c>
      <c r="M162" s="49">
        <v>128.96299999999999</v>
      </c>
      <c r="N162" s="49">
        <v>119.444</v>
      </c>
      <c r="O162" s="49">
        <v>108.16670000000001</v>
      </c>
      <c r="P162" s="49">
        <v>102.8519</v>
      </c>
      <c r="Q162" s="49">
        <v>101.38890000000001</v>
      </c>
      <c r="T162" s="4">
        <f t="shared" si="243"/>
        <v>63.545326615888861</v>
      </c>
      <c r="U162" s="4">
        <f t="shared" si="244"/>
        <v>75.313896999724108</v>
      </c>
      <c r="V162" s="4">
        <f t="shared" si="245"/>
        <v>89.607904714249727</v>
      </c>
      <c r="W162" s="4">
        <f t="shared" si="246"/>
        <v>101.31130664713535</v>
      </c>
      <c r="X162" s="4">
        <f t="shared" si="247"/>
        <v>109.87067437027333</v>
      </c>
      <c r="Y162" s="4">
        <f t="shared" si="248"/>
        <v>119.26709615120086</v>
      </c>
      <c r="Z162" s="4">
        <f t="shared" si="249"/>
        <v>123.80474683508713</v>
      </c>
      <c r="AA162" s="4">
        <f t="shared" si="250"/>
        <v>122.38241569978548</v>
      </c>
      <c r="AB162" s="4">
        <f t="shared" si="251"/>
        <v>121.997965665411</v>
      </c>
      <c r="AC162" s="4">
        <f t="shared" si="252"/>
        <v>120.99725283819726</v>
      </c>
      <c r="AD162" s="4">
        <f t="shared" si="253"/>
        <v>128.62691010298508</v>
      </c>
      <c r="AE162" s="4">
        <f t="shared" si="254"/>
        <v>118.81755794272826</v>
      </c>
      <c r="AF162" s="4">
        <f t="shared" si="255"/>
        <v>107.4066380959497</v>
      </c>
      <c r="AG162" s="4">
        <f t="shared" si="256"/>
        <v>103.05193968576882</v>
      </c>
      <c r="AH162" s="4">
        <f t="shared" si="257"/>
        <v>100.68667642496926</v>
      </c>
      <c r="AJ162" s="4">
        <f t="shared" si="258"/>
        <v>-0.10092661588885932</v>
      </c>
      <c r="AK162" s="4">
        <f t="shared" si="259"/>
        <v>0.44540300027588842</v>
      </c>
      <c r="AL162" s="4">
        <f t="shared" si="260"/>
        <v>-0.79310471424972206</v>
      </c>
      <c r="AM162" s="4">
        <f t="shared" si="261"/>
        <v>-0.14460664713534754</v>
      </c>
      <c r="AN162" s="4">
        <f t="shared" si="262"/>
        <v>0.74042562972665849</v>
      </c>
      <c r="AO162" s="4">
        <f t="shared" si="263"/>
        <v>0.67690384879914234</v>
      </c>
      <c r="AP162" s="4">
        <f t="shared" si="264"/>
        <v>1.0152531649128633</v>
      </c>
      <c r="AQ162" s="4">
        <f t="shared" si="265"/>
        <v>-0.17841569978548932</v>
      </c>
      <c r="AR162" s="4">
        <f t="shared" si="266"/>
        <v>-0.14296566541099764</v>
      </c>
      <c r="AS162" s="4">
        <f t="shared" si="267"/>
        <v>5.7747161802751634E-2</v>
      </c>
      <c r="AT162" s="4">
        <f t="shared" si="268"/>
        <v>0.3360898970149151</v>
      </c>
      <c r="AU162" s="4">
        <f t="shared" si="269"/>
        <v>0.62644205727174551</v>
      </c>
      <c r="AV162" s="4">
        <f t="shared" si="270"/>
        <v>0.76006190405030338</v>
      </c>
      <c r="AW162" s="4">
        <f t="shared" si="271"/>
        <v>-0.20003968576881448</v>
      </c>
      <c r="AX162" s="4">
        <f t="shared" si="272"/>
        <v>0.70222357503074306</v>
      </c>
      <c r="AZ162" s="2">
        <f t="shared" si="273"/>
        <v>63.545326615888861</v>
      </c>
      <c r="BA162" s="2">
        <f t="shared" si="274"/>
        <v>75.184856872257384</v>
      </c>
      <c r="BB162" s="2">
        <f t="shared" si="275"/>
        <v>86.091298573909057</v>
      </c>
      <c r="BC162" s="2">
        <f t="shared" si="276"/>
        <v>95.941332445428728</v>
      </c>
      <c r="BD162" s="2">
        <f t="shared" si="277"/>
        <v>104.84667354732539</v>
      </c>
      <c r="BE162" s="2">
        <f t="shared" si="278"/>
        <v>111.88404466603765</v>
      </c>
      <c r="BF162" s="2">
        <f t="shared" si="279"/>
        <v>116.06925348214779</v>
      </c>
      <c r="BG162" s="2">
        <f t="shared" si="280"/>
        <v>119.56749930694976</v>
      </c>
      <c r="BH162" s="2">
        <f t="shared" si="281"/>
        <v>119.63747551735111</v>
      </c>
      <c r="BI162" s="2">
        <f t="shared" si="282"/>
        <v>118.57708582220367</v>
      </c>
      <c r="BJ162" s="2">
        <f t="shared" si="283"/>
        <v>124.3959502868609</v>
      </c>
      <c r="BK162" s="2">
        <f t="shared" si="284"/>
        <v>116.12429924029534</v>
      </c>
      <c r="BL162" s="2">
        <f t="shared" si="285"/>
        <v>107.4066380829252</v>
      </c>
      <c r="BM162" s="2">
        <f t="shared" si="286"/>
        <v>103.05193968576882</v>
      </c>
      <c r="BN162" s="2">
        <f t="shared" si="287"/>
        <v>100.68667642496601</v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01"/>
        <v/>
      </c>
      <c r="CD162" s="2" t="str">
        <f t="shared" si="302"/>
        <v/>
      </c>
      <c r="CF162" s="2">
        <f t="shared" si="303"/>
        <v>63.444400000000002</v>
      </c>
      <c r="CG162" s="2" t="str">
        <f t="shared" si="304"/>
        <v/>
      </c>
      <c r="CH162" s="2" t="str">
        <f t="shared" si="305"/>
        <v/>
      </c>
      <c r="CI162" s="2" t="str">
        <f t="shared" si="306"/>
        <v/>
      </c>
      <c r="CJ162" s="2" t="str">
        <f t="shared" si="307"/>
        <v/>
      </c>
      <c r="CK162" s="2" t="str">
        <f t="shared" si="308"/>
        <v/>
      </c>
      <c r="CL162" s="2" t="str">
        <f t="shared" si="309"/>
        <v/>
      </c>
      <c r="CM162" s="2" t="str">
        <f t="shared" si="310"/>
        <v/>
      </c>
      <c r="CN162" s="2" t="str">
        <f t="shared" si="311"/>
        <v/>
      </c>
      <c r="CO162" s="2" t="str">
        <f t="shared" si="312"/>
        <v/>
      </c>
      <c r="CP162" s="2" t="str">
        <f t="shared" si="313"/>
        <v/>
      </c>
      <c r="CQ162" s="2" t="str">
        <f t="shared" si="314"/>
        <v/>
      </c>
      <c r="CR162" s="2">
        <f t="shared" si="315"/>
        <v>108.16670000000001</v>
      </c>
      <c r="CS162" s="2">
        <f t="shared" si="316"/>
        <v>102.8519</v>
      </c>
      <c r="CT162" s="2" t="str">
        <f t="shared" si="317"/>
        <v/>
      </c>
      <c r="CV162" s="2">
        <f t="shared" si="318"/>
        <v>65.781656473052792</v>
      </c>
      <c r="CW162" s="2">
        <f t="shared" si="319"/>
        <v>77.093136004268629</v>
      </c>
      <c r="CX162" s="2">
        <f t="shared" si="320"/>
        <v>87.744877303980871</v>
      </c>
      <c r="CY162" s="2">
        <f t="shared" si="321"/>
        <v>98.778652595303868</v>
      </c>
      <c r="CZ162" s="2">
        <f t="shared" si="322"/>
        <v>107.18190416315606</v>
      </c>
      <c r="DA162" s="2">
        <f t="shared" si="323"/>
        <v>114.93337570441992</v>
      </c>
      <c r="DB162" s="2">
        <f t="shared" si="324"/>
        <v>120.45362251381219</v>
      </c>
      <c r="DC162" s="2">
        <f t="shared" si="325"/>
        <v>122.04940071824504</v>
      </c>
      <c r="DD162" s="2">
        <f t="shared" si="326"/>
        <v>119.70512288583181</v>
      </c>
      <c r="DE162" s="2">
        <f t="shared" si="327"/>
        <v>118.50661041259198</v>
      </c>
      <c r="DF162" s="2">
        <f t="shared" si="328"/>
        <v>135.0806173461898</v>
      </c>
      <c r="DG162" s="2">
        <f t="shared" si="329"/>
        <v>118.73035736588133</v>
      </c>
      <c r="DH162" s="2">
        <f t="shared" si="330"/>
        <v>105.68099014195815</v>
      </c>
      <c r="DI162" s="2">
        <f t="shared" si="331"/>
        <v>102.13431289831578</v>
      </c>
      <c r="DJ162" s="2">
        <f t="shared" si="332"/>
        <v>97.002573128205483</v>
      </c>
      <c r="DL162" s="2">
        <f t="shared" si="333"/>
        <v>63.513098698067644</v>
      </c>
      <c r="DM162" s="2">
        <f t="shared" si="334"/>
        <v>75.126628962293367</v>
      </c>
      <c r="DN162" s="2">
        <f t="shared" si="335"/>
        <v>86.056486279100866</v>
      </c>
      <c r="DO162" s="2">
        <f t="shared" si="336"/>
        <v>95.897038994965826</v>
      </c>
      <c r="DP162" s="2">
        <f t="shared" si="337"/>
        <v>104.81139981334231</v>
      </c>
      <c r="DQ162" s="2">
        <f t="shared" si="338"/>
        <v>111.83314595046622</v>
      </c>
      <c r="DR162" s="2">
        <f t="shared" si="339"/>
        <v>115.99595773230462</v>
      </c>
      <c r="DS162" s="2">
        <f t="shared" si="340"/>
        <v>119.52997179808847</v>
      </c>
      <c r="DT162" s="2">
        <f t="shared" si="341"/>
        <v>119.63647725318623</v>
      </c>
      <c r="DU162" s="2">
        <f t="shared" si="342"/>
        <v>118.57807014871696</v>
      </c>
      <c r="DV162" s="2">
        <f t="shared" si="343"/>
        <v>124.23705641725996</v>
      </c>
      <c r="DW162" s="2">
        <f t="shared" si="344"/>
        <v>116.08168059277368</v>
      </c>
      <c r="DX162" s="2">
        <f t="shared" si="345"/>
        <v>107.43785240267296</v>
      </c>
      <c r="DY162" s="2">
        <f t="shared" si="346"/>
        <v>103.06762511125488</v>
      </c>
      <c r="DZ162" s="2">
        <f t="shared" si="347"/>
        <v>100.76159134681681</v>
      </c>
      <c r="EB162" s="2">
        <f t="shared" si="348"/>
        <v>0.98579365349360681</v>
      </c>
      <c r="EC162" s="2">
        <f t="shared" si="349"/>
        <v>0.97039018487036044</v>
      </c>
      <c r="ED162" s="2">
        <f t="shared" si="350"/>
        <v>0.97938137890145216</v>
      </c>
      <c r="EE162" s="2">
        <f t="shared" si="351"/>
        <v>0.98462894176453275</v>
      </c>
      <c r="EF162" s="2">
        <f t="shared" si="352"/>
        <v>0.98511973454684276</v>
      </c>
      <c r="EG162" s="2">
        <f t="shared" si="353"/>
        <v>0.98358227627919148</v>
      </c>
      <c r="EH162" s="2">
        <f t="shared" si="354"/>
        <v>0.98355736614668177</v>
      </c>
      <c r="EI162" s="2">
        <f t="shared" si="355"/>
        <v>0.98510475585913282</v>
      </c>
      <c r="EJ162" s="2">
        <f t="shared" si="356"/>
        <v>0.98545771775417823</v>
      </c>
      <c r="EK162" s="2">
        <f t="shared" si="357"/>
        <v>0.98622543873426216</v>
      </c>
      <c r="EL162" s="2">
        <f t="shared" si="358"/>
        <v>0.98534670753986187</v>
      </c>
      <c r="EM162" s="2">
        <f t="shared" si="359"/>
        <v>0.9839094569958966</v>
      </c>
      <c r="EN162" s="2">
        <f t="shared" si="360"/>
        <v>0.98223291578073479</v>
      </c>
      <c r="EO162" s="2">
        <f t="shared" si="361"/>
        <v>0.98319380667196354</v>
      </c>
      <c r="EP162" s="2">
        <f t="shared" si="362"/>
        <v>0.9800706148536642</v>
      </c>
    </row>
    <row r="163" spans="2:148" x14ac:dyDescent="0.25">
      <c r="B163" s="2">
        <v>141</v>
      </c>
      <c r="C163" s="49">
        <v>63.481499999999997</v>
      </c>
      <c r="D163" s="49">
        <v>75.518500000000003</v>
      </c>
      <c r="E163" s="49">
        <v>90.666700000000006</v>
      </c>
      <c r="F163" s="49">
        <v>100.46299999999999</v>
      </c>
      <c r="G163" s="49">
        <v>108.2407</v>
      </c>
      <c r="H163" s="49">
        <v>117.315</v>
      </c>
      <c r="I163" s="49">
        <v>121.32</v>
      </c>
      <c r="J163" s="49">
        <v>120.556</v>
      </c>
      <c r="K163" s="49">
        <v>119.92700000000001</v>
      </c>
      <c r="L163" s="49">
        <v>119.545</v>
      </c>
      <c r="M163" s="49">
        <v>126.426</v>
      </c>
      <c r="N163" s="49">
        <v>117.944</v>
      </c>
      <c r="O163" s="49">
        <v>108.5</v>
      </c>
      <c r="P163" s="49">
        <v>103.0185</v>
      </c>
      <c r="Q163" s="49">
        <v>100.0185</v>
      </c>
      <c r="T163" s="4">
        <f t="shared" si="243"/>
        <v>63.542645804498662</v>
      </c>
      <c r="U163" s="4">
        <f t="shared" si="244"/>
        <v>75.416480152383528</v>
      </c>
      <c r="V163" s="4">
        <f t="shared" si="245"/>
        <v>89.811631143490402</v>
      </c>
      <c r="W163" s="4">
        <f t="shared" si="246"/>
        <v>99.967380728746349</v>
      </c>
      <c r="X163" s="4">
        <f t="shared" si="247"/>
        <v>108.21397976019414</v>
      </c>
      <c r="Y163" s="4">
        <f t="shared" si="248"/>
        <v>117.34056538289194</v>
      </c>
      <c r="Z163" s="4">
        <f t="shared" si="249"/>
        <v>121.13037974451244</v>
      </c>
      <c r="AA163" s="4">
        <f t="shared" si="250"/>
        <v>120.80522451754538</v>
      </c>
      <c r="AB163" s="4">
        <f t="shared" si="251"/>
        <v>120.67484280734578</v>
      </c>
      <c r="AC163" s="4">
        <f t="shared" si="252"/>
        <v>119.84063369361624</v>
      </c>
      <c r="AD163" s="4">
        <f t="shared" si="253"/>
        <v>126.76083870864336</v>
      </c>
      <c r="AE163" s="4">
        <f t="shared" si="254"/>
        <v>118.36156971802735</v>
      </c>
      <c r="AF163" s="4">
        <f t="shared" si="255"/>
        <v>107.36070765083346</v>
      </c>
      <c r="AG163" s="4">
        <f t="shared" si="256"/>
        <v>103.07004636773483</v>
      </c>
      <c r="AH163" s="4">
        <f t="shared" si="257"/>
        <v>100.65556888636465</v>
      </c>
      <c r="AJ163" s="4">
        <f t="shared" si="258"/>
        <v>-6.1145804498664802E-2</v>
      </c>
      <c r="AK163" s="4">
        <f t="shared" si="259"/>
        <v>0.10201984761647509</v>
      </c>
      <c r="AL163" s="4">
        <f t="shared" si="260"/>
        <v>0.85506885650960385</v>
      </c>
      <c r="AM163" s="4">
        <f t="shared" si="261"/>
        <v>0.49561927125364491</v>
      </c>
      <c r="AN163" s="4">
        <f t="shared" si="262"/>
        <v>2.6720239805868573E-2</v>
      </c>
      <c r="AO163" s="4">
        <f t="shared" si="263"/>
        <v>-2.5565382891940658E-2</v>
      </c>
      <c r="AP163" s="4">
        <f t="shared" si="264"/>
        <v>0.18962025548755435</v>
      </c>
      <c r="AQ163" s="4">
        <f t="shared" si="265"/>
        <v>-0.24922451754538599</v>
      </c>
      <c r="AR163" s="4">
        <f t="shared" si="266"/>
        <v>-0.74784280734577635</v>
      </c>
      <c r="AS163" s="4">
        <f t="shared" si="267"/>
        <v>-0.2956336936162387</v>
      </c>
      <c r="AT163" s="4">
        <f t="shared" si="268"/>
        <v>-0.33483870864336041</v>
      </c>
      <c r="AU163" s="4">
        <f t="shared" si="269"/>
        <v>-0.41756971802735166</v>
      </c>
      <c r="AV163" s="4">
        <f t="shared" si="270"/>
        <v>1.1392923491665385</v>
      </c>
      <c r="AW163" s="4">
        <f t="shared" si="271"/>
        <v>-5.1546367734829346E-2</v>
      </c>
      <c r="AX163" s="4">
        <f t="shared" si="272"/>
        <v>-0.63706888636464498</v>
      </c>
      <c r="AZ163" s="2">
        <f t="shared" si="273"/>
        <v>63.542645804498662</v>
      </c>
      <c r="BA163" s="2">
        <f t="shared" si="274"/>
        <v>75.155279857773891</v>
      </c>
      <c r="BB163" s="2">
        <f t="shared" si="275"/>
        <v>86.030463619320756</v>
      </c>
      <c r="BC163" s="2">
        <f t="shared" si="276"/>
        <v>95.848455813592281</v>
      </c>
      <c r="BD163" s="2">
        <f t="shared" si="277"/>
        <v>104.76162539370829</v>
      </c>
      <c r="BE163" s="2">
        <f t="shared" si="278"/>
        <v>111.79761534672127</v>
      </c>
      <c r="BF163" s="2">
        <f t="shared" si="279"/>
        <v>115.94607869716459</v>
      </c>
      <c r="BG163" s="2">
        <f t="shared" si="280"/>
        <v>119.46107435617178</v>
      </c>
      <c r="BH163" s="2">
        <f t="shared" si="281"/>
        <v>119.55650932861469</v>
      </c>
      <c r="BI163" s="2">
        <f t="shared" si="282"/>
        <v>118.50478553082162</v>
      </c>
      <c r="BJ163" s="2">
        <f t="shared" si="283"/>
        <v>124.24158142321275</v>
      </c>
      <c r="BK163" s="2">
        <f t="shared" si="284"/>
        <v>116.04472399701343</v>
      </c>
      <c r="BL163" s="2">
        <f t="shared" si="285"/>
        <v>107.36070756425167</v>
      </c>
      <c r="BM163" s="2">
        <f t="shared" si="286"/>
        <v>103.07004636773483</v>
      </c>
      <c r="BN163" s="2">
        <f t="shared" si="287"/>
        <v>100.65556888636419</v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01"/>
        <v/>
      </c>
      <c r="CD163" s="2" t="str">
        <f t="shared" si="302"/>
        <v/>
      </c>
      <c r="CF163" s="2">
        <f t="shared" si="303"/>
        <v>63.481499999999997</v>
      </c>
      <c r="CG163" s="2" t="str">
        <f t="shared" si="304"/>
        <v/>
      </c>
      <c r="CH163" s="2" t="str">
        <f t="shared" si="305"/>
        <v/>
      </c>
      <c r="CI163" s="2" t="str">
        <f t="shared" si="306"/>
        <v/>
      </c>
      <c r="CJ163" s="2" t="str">
        <f t="shared" si="307"/>
        <v/>
      </c>
      <c r="CK163" s="2" t="str">
        <f t="shared" si="308"/>
        <v/>
      </c>
      <c r="CL163" s="2" t="str">
        <f t="shared" si="309"/>
        <v/>
      </c>
      <c r="CM163" s="2" t="str">
        <f t="shared" si="310"/>
        <v/>
      </c>
      <c r="CN163" s="2" t="str">
        <f t="shared" si="311"/>
        <v/>
      </c>
      <c r="CO163" s="2" t="str">
        <f t="shared" si="312"/>
        <v/>
      </c>
      <c r="CP163" s="2" t="str">
        <f t="shared" si="313"/>
        <v/>
      </c>
      <c r="CQ163" s="2" t="str">
        <f t="shared" si="314"/>
        <v/>
      </c>
      <c r="CR163" s="2">
        <f t="shared" si="315"/>
        <v>108.5</v>
      </c>
      <c r="CS163" s="2">
        <f t="shared" si="316"/>
        <v>103.0185</v>
      </c>
      <c r="CT163" s="2" t="str">
        <f t="shared" si="317"/>
        <v/>
      </c>
      <c r="CV163" s="2">
        <f t="shared" si="318"/>
        <v>65.777222527924138</v>
      </c>
      <c r="CW163" s="2">
        <f t="shared" si="319"/>
        <v>77.065705276875875</v>
      </c>
      <c r="CX163" s="2">
        <f t="shared" si="320"/>
        <v>87.70987800537695</v>
      </c>
      <c r="CY163" s="2">
        <f t="shared" si="321"/>
        <v>98.741638581837009</v>
      </c>
      <c r="CZ163" s="2">
        <f t="shared" si="322"/>
        <v>107.15252350656075</v>
      </c>
      <c r="DA163" s="2">
        <f t="shared" si="323"/>
        <v>114.91375147444754</v>
      </c>
      <c r="DB163" s="2">
        <f t="shared" si="324"/>
        <v>120.42825031077352</v>
      </c>
      <c r="DC163" s="2">
        <f t="shared" si="325"/>
        <v>122.01555647908387</v>
      </c>
      <c r="DD163" s="2">
        <f t="shared" si="326"/>
        <v>119.6394772152783</v>
      </c>
      <c r="DE163" s="2">
        <f t="shared" si="327"/>
        <v>118.41094553102978</v>
      </c>
      <c r="DF163" s="2">
        <f t="shared" si="328"/>
        <v>135.10520366341922</v>
      </c>
      <c r="DG163" s="2">
        <f t="shared" si="329"/>
        <v>118.67104059040588</v>
      </c>
      <c r="DH163" s="2">
        <f t="shared" si="330"/>
        <v>105.55746344996173</v>
      </c>
      <c r="DI163" s="2">
        <f t="shared" si="331"/>
        <v>102.02485763422155</v>
      </c>
      <c r="DJ163" s="2">
        <f t="shared" si="332"/>
        <v>96.850148091450492</v>
      </c>
      <c r="DL163" s="2">
        <f t="shared" si="333"/>
        <v>63.51327663565219</v>
      </c>
      <c r="DM163" s="2">
        <f t="shared" si="334"/>
        <v>75.102115644851722</v>
      </c>
      <c r="DN163" s="2">
        <f t="shared" si="335"/>
        <v>85.998218377040388</v>
      </c>
      <c r="DO163" s="2">
        <f t="shared" si="336"/>
        <v>95.80726436732823</v>
      </c>
      <c r="DP163" s="2">
        <f t="shared" si="337"/>
        <v>104.72868849313593</v>
      </c>
      <c r="DQ163" s="2">
        <f t="shared" si="338"/>
        <v>111.75017818784931</v>
      </c>
      <c r="DR163" s="2">
        <f t="shared" si="339"/>
        <v>115.87774102650118</v>
      </c>
      <c r="DS163" s="2">
        <f t="shared" si="340"/>
        <v>119.4258479711275</v>
      </c>
      <c r="DT163" s="2">
        <f t="shared" si="341"/>
        <v>119.55539271067148</v>
      </c>
      <c r="DU163" s="2">
        <f t="shared" si="342"/>
        <v>118.505980865647</v>
      </c>
      <c r="DV163" s="2">
        <f t="shared" si="343"/>
        <v>124.09424137644039</v>
      </c>
      <c r="DW163" s="2">
        <f t="shared" si="344"/>
        <v>116.00555317881935</v>
      </c>
      <c r="DX163" s="2">
        <f t="shared" si="345"/>
        <v>107.39045545655753</v>
      </c>
      <c r="DY163" s="2">
        <f t="shared" si="346"/>
        <v>103.08634026375648</v>
      </c>
      <c r="DZ163" s="2">
        <f t="shared" si="347"/>
        <v>100.72614199034703</v>
      </c>
      <c r="EB163" s="2">
        <f t="shared" si="348"/>
        <v>0.98702744224288674</v>
      </c>
      <c r="EC163" s="2">
        <f t="shared" si="349"/>
        <v>0.97292498796331361</v>
      </c>
      <c r="ED163" s="2">
        <f t="shared" si="350"/>
        <v>0.98116141682228075</v>
      </c>
      <c r="EE163" s="2">
        <f t="shared" si="351"/>
        <v>0.98596244266992772</v>
      </c>
      <c r="EF163" s="2">
        <f t="shared" si="352"/>
        <v>0.98641124482898879</v>
      </c>
      <c r="EG163" s="2">
        <f t="shared" si="353"/>
        <v>0.98500519679031218</v>
      </c>
      <c r="EH163" s="2">
        <f t="shared" si="354"/>
        <v>0.98498241265002762</v>
      </c>
      <c r="EI163" s="2">
        <f t="shared" si="355"/>
        <v>0.98639754824295289</v>
      </c>
      <c r="EJ163" s="2">
        <f t="shared" si="356"/>
        <v>0.98672028873287854</v>
      </c>
      <c r="EK163" s="2">
        <f t="shared" si="357"/>
        <v>0.98742220638041789</v>
      </c>
      <c r="EL163" s="2">
        <f t="shared" si="358"/>
        <v>0.98661878563087946</v>
      </c>
      <c r="EM163" s="2">
        <f t="shared" si="359"/>
        <v>0.98530444449904098</v>
      </c>
      <c r="EN163" s="2">
        <f t="shared" si="360"/>
        <v>0.98377085541082276</v>
      </c>
      <c r="EO163" s="2">
        <f t="shared" si="361"/>
        <v>0.98464987031508255</v>
      </c>
      <c r="EP163" s="2">
        <f t="shared" si="362"/>
        <v>0.98179225617384747</v>
      </c>
    </row>
    <row r="164" spans="2:148" x14ac:dyDescent="0.25">
      <c r="B164" s="2">
        <v>142</v>
      </c>
      <c r="C164" s="49">
        <v>63.166699999999999</v>
      </c>
      <c r="D164" s="49">
        <v>75.814800000000005</v>
      </c>
      <c r="E164" s="49">
        <v>89.574100000000001</v>
      </c>
      <c r="F164" s="49">
        <v>98.740700000000004</v>
      </c>
      <c r="G164" s="49">
        <v>106.2222</v>
      </c>
      <c r="H164" s="49">
        <v>115.241</v>
      </c>
      <c r="I164" s="49">
        <v>118.74</v>
      </c>
      <c r="J164" s="49">
        <v>118.833</v>
      </c>
      <c r="K164" s="49">
        <v>120.273</v>
      </c>
      <c r="L164" s="49">
        <v>118</v>
      </c>
      <c r="M164" s="49">
        <v>124.315</v>
      </c>
      <c r="N164" s="49">
        <v>117.70399999999999</v>
      </c>
      <c r="O164" s="49">
        <v>107.38890000000001</v>
      </c>
      <c r="P164" s="49">
        <v>103.0741</v>
      </c>
      <c r="Q164" s="49">
        <v>100.4444</v>
      </c>
      <c r="T164" s="4">
        <f t="shared" si="243"/>
        <v>63.540215556036529</v>
      </c>
      <c r="U164" s="4">
        <f t="shared" si="244"/>
        <v>75.575042553533919</v>
      </c>
      <c r="V164" s="4">
        <f t="shared" si="245"/>
        <v>89.53595031287918</v>
      </c>
      <c r="W164" s="4">
        <f t="shared" si="246"/>
        <v>98.582875883473932</v>
      </c>
      <c r="X164" s="4">
        <f t="shared" si="247"/>
        <v>106.79435323601487</v>
      </c>
      <c r="Y164" s="4">
        <f t="shared" si="248"/>
        <v>115.42039265300737</v>
      </c>
      <c r="Z164" s="4">
        <f t="shared" si="249"/>
        <v>118.86550159989773</v>
      </c>
      <c r="AA164" s="4">
        <f t="shared" si="250"/>
        <v>119.90530642503913</v>
      </c>
      <c r="AB164" s="4">
        <f t="shared" si="251"/>
        <v>119.93488079536537</v>
      </c>
      <c r="AC164" s="4">
        <f t="shared" si="252"/>
        <v>119.08559225581898</v>
      </c>
      <c r="AD164" s="4">
        <f t="shared" si="253"/>
        <v>125.35330549591876</v>
      </c>
      <c r="AE164" s="4">
        <f t="shared" si="254"/>
        <v>117.80150561787872</v>
      </c>
      <c r="AF164" s="4">
        <f t="shared" si="255"/>
        <v>107.31476141012159</v>
      </c>
      <c r="AG164" s="4">
        <f t="shared" si="256"/>
        <v>103.08837836190972</v>
      </c>
      <c r="AH164" s="4">
        <f t="shared" si="257"/>
        <v>100.62428034165734</v>
      </c>
      <c r="AJ164" s="4">
        <f t="shared" si="258"/>
        <v>-0.37351555603652997</v>
      </c>
      <c r="AK164" s="4">
        <f t="shared" si="259"/>
        <v>0.23975744646608632</v>
      </c>
      <c r="AL164" s="4">
        <f t="shared" si="260"/>
        <v>3.8149687120821341E-2</v>
      </c>
      <c r="AM164" s="4">
        <f t="shared" si="261"/>
        <v>0.15782411652607209</v>
      </c>
      <c r="AN164" s="4">
        <f t="shared" si="262"/>
        <v>-0.57215323601487</v>
      </c>
      <c r="AO164" s="4">
        <f t="shared" si="263"/>
        <v>-0.17939265300736906</v>
      </c>
      <c r="AP164" s="4">
        <f t="shared" si="264"/>
        <v>-0.12550159989773135</v>
      </c>
      <c r="AQ164" s="4">
        <f t="shared" si="265"/>
        <v>-1.0723064250391303</v>
      </c>
      <c r="AR164" s="4">
        <f t="shared" si="266"/>
        <v>0.33811920463462286</v>
      </c>
      <c r="AS164" s="4">
        <f t="shared" si="267"/>
        <v>-1.0855922558189803</v>
      </c>
      <c r="AT164" s="4">
        <f t="shared" si="268"/>
        <v>-1.0383054959187632</v>
      </c>
      <c r="AU164" s="4">
        <f t="shared" si="269"/>
        <v>-9.7505617878724138E-2</v>
      </c>
      <c r="AV164" s="4">
        <f t="shared" si="270"/>
        <v>7.4138589878415928E-2</v>
      </c>
      <c r="AW164" s="4">
        <f t="shared" si="271"/>
        <v>-1.4278361909717319E-2</v>
      </c>
      <c r="AX164" s="4">
        <f t="shared" si="272"/>
        <v>-0.17988034165733779</v>
      </c>
      <c r="AZ164" s="2">
        <f t="shared" si="273"/>
        <v>63.540215556036529</v>
      </c>
      <c r="BA164" s="2">
        <f t="shared" si="274"/>
        <v>75.12613224029873</v>
      </c>
      <c r="BB164" s="2">
        <f t="shared" si="275"/>
        <v>85.969807754309542</v>
      </c>
      <c r="BC164" s="2">
        <f t="shared" si="276"/>
        <v>95.755779541652913</v>
      </c>
      <c r="BD164" s="2">
        <f t="shared" si="277"/>
        <v>104.67671366557937</v>
      </c>
      <c r="BE164" s="2">
        <f t="shared" si="278"/>
        <v>111.71139817836328</v>
      </c>
      <c r="BF164" s="2">
        <f t="shared" si="279"/>
        <v>115.82320478058331</v>
      </c>
      <c r="BG164" s="2">
        <f t="shared" si="280"/>
        <v>119.35476239087971</v>
      </c>
      <c r="BH164" s="2">
        <f t="shared" si="281"/>
        <v>119.47551492978313</v>
      </c>
      <c r="BI164" s="2">
        <f t="shared" si="282"/>
        <v>118.43252947913342</v>
      </c>
      <c r="BJ164" s="2">
        <f t="shared" si="283"/>
        <v>124.08800579905132</v>
      </c>
      <c r="BK164" s="2">
        <f t="shared" si="284"/>
        <v>115.96542182501696</v>
      </c>
      <c r="BL164" s="2">
        <f t="shared" si="285"/>
        <v>107.31476089330236</v>
      </c>
      <c r="BM164" s="2">
        <f t="shared" si="286"/>
        <v>103.08837836190972</v>
      </c>
      <c r="BN164" s="2">
        <f t="shared" si="287"/>
        <v>100.62428034165728</v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01"/>
        <v/>
      </c>
      <c r="CD164" s="2" t="str">
        <f t="shared" si="302"/>
        <v/>
      </c>
      <c r="CF164" s="2">
        <f t="shared" si="303"/>
        <v>63.166699999999999</v>
      </c>
      <c r="CG164" s="2" t="str">
        <f t="shared" si="304"/>
        <v/>
      </c>
      <c r="CH164" s="2" t="str">
        <f t="shared" si="305"/>
        <v/>
      </c>
      <c r="CI164" s="2" t="str">
        <f t="shared" si="306"/>
        <v/>
      </c>
      <c r="CJ164" s="2" t="str">
        <f t="shared" si="307"/>
        <v/>
      </c>
      <c r="CK164" s="2" t="str">
        <f t="shared" si="308"/>
        <v/>
      </c>
      <c r="CL164" s="2" t="str">
        <f t="shared" si="309"/>
        <v/>
      </c>
      <c r="CM164" s="2" t="str">
        <f t="shared" si="310"/>
        <v/>
      </c>
      <c r="CN164" s="2" t="str">
        <f t="shared" si="311"/>
        <v/>
      </c>
      <c r="CO164" s="2" t="str">
        <f t="shared" si="312"/>
        <v/>
      </c>
      <c r="CP164" s="2" t="str">
        <f t="shared" si="313"/>
        <v/>
      </c>
      <c r="CQ164" s="2" t="str">
        <f t="shared" si="314"/>
        <v/>
      </c>
      <c r="CR164" s="2">
        <f t="shared" si="315"/>
        <v>107.38890000000001</v>
      </c>
      <c r="CS164" s="2">
        <f t="shared" si="316"/>
        <v>103.0741</v>
      </c>
      <c r="CT164" s="2" t="str">
        <f t="shared" si="317"/>
        <v/>
      </c>
      <c r="CV164" s="2">
        <f t="shared" si="318"/>
        <v>65.772788582795485</v>
      </c>
      <c r="CW164" s="2">
        <f t="shared" si="319"/>
        <v>77.038274549483106</v>
      </c>
      <c r="CX164" s="2">
        <f t="shared" si="320"/>
        <v>87.674878706773029</v>
      </c>
      <c r="CY164" s="2">
        <f t="shared" si="321"/>
        <v>98.704624568370164</v>
      </c>
      <c r="CZ164" s="2">
        <f t="shared" si="322"/>
        <v>107.12314284996546</v>
      </c>
      <c r="DA164" s="2">
        <f t="shared" si="323"/>
        <v>114.89412724447516</v>
      </c>
      <c r="DB164" s="2">
        <f t="shared" si="324"/>
        <v>120.40287810773485</v>
      </c>
      <c r="DC164" s="2">
        <f t="shared" si="325"/>
        <v>121.9817122399227</v>
      </c>
      <c r="DD164" s="2">
        <f t="shared" si="326"/>
        <v>119.57383154472478</v>
      </c>
      <c r="DE164" s="2">
        <f t="shared" si="327"/>
        <v>118.31528064946758</v>
      </c>
      <c r="DF164" s="2">
        <f t="shared" si="328"/>
        <v>135.12978998064861</v>
      </c>
      <c r="DG164" s="2">
        <f t="shared" si="329"/>
        <v>118.61172381493044</v>
      </c>
      <c r="DH164" s="2">
        <f t="shared" si="330"/>
        <v>105.43393675796531</v>
      </c>
      <c r="DI164" s="2">
        <f t="shared" si="331"/>
        <v>101.91540237012728</v>
      </c>
      <c r="DJ164" s="2">
        <f t="shared" si="332"/>
        <v>96.697723054695501</v>
      </c>
      <c r="DL164" s="2">
        <f t="shared" si="333"/>
        <v>63.513454573236736</v>
      </c>
      <c r="DM164" s="2">
        <f t="shared" si="334"/>
        <v>75.077602327410077</v>
      </c>
      <c r="DN164" s="2">
        <f t="shared" si="335"/>
        <v>85.939950474979923</v>
      </c>
      <c r="DO164" s="2">
        <f t="shared" si="336"/>
        <v>95.717489739690635</v>
      </c>
      <c r="DP164" s="2">
        <f t="shared" si="337"/>
        <v>104.64597717292956</v>
      </c>
      <c r="DQ164" s="2">
        <f t="shared" si="338"/>
        <v>111.66721042523241</v>
      </c>
      <c r="DR164" s="2">
        <f t="shared" si="339"/>
        <v>115.75952432069776</v>
      </c>
      <c r="DS164" s="2">
        <f t="shared" si="340"/>
        <v>119.32172414416652</v>
      </c>
      <c r="DT164" s="2">
        <f t="shared" si="341"/>
        <v>119.47430816815674</v>
      </c>
      <c r="DU164" s="2">
        <f t="shared" si="342"/>
        <v>118.43389158257705</v>
      </c>
      <c r="DV164" s="2">
        <f t="shared" si="343"/>
        <v>123.95142633562082</v>
      </c>
      <c r="DW164" s="2">
        <f t="shared" si="344"/>
        <v>115.92942576486504</v>
      </c>
      <c r="DX164" s="2">
        <f t="shared" si="345"/>
        <v>107.34305851044211</v>
      </c>
      <c r="DY164" s="2">
        <f t="shared" si="346"/>
        <v>103.10505541625808</v>
      </c>
      <c r="DZ164" s="2">
        <f t="shared" si="347"/>
        <v>100.69069263387726</v>
      </c>
      <c r="EB164" s="2">
        <f t="shared" si="348"/>
        <v>0.98815536672020399</v>
      </c>
      <c r="EC164" s="2">
        <f t="shared" si="349"/>
        <v>0.97524832945440432</v>
      </c>
      <c r="ED164" s="2">
        <f t="shared" si="350"/>
        <v>0.98279048159890459</v>
      </c>
      <c r="EE164" s="2">
        <f t="shared" si="351"/>
        <v>0.98718176307454975</v>
      </c>
      <c r="EF164" s="2">
        <f t="shared" si="352"/>
        <v>0.98759207228860657</v>
      </c>
      <c r="EG164" s="2">
        <f t="shared" si="353"/>
        <v>0.98630651001991321</v>
      </c>
      <c r="EH164" s="2">
        <f t="shared" si="354"/>
        <v>0.98628567565466752</v>
      </c>
      <c r="EI164" s="2">
        <f t="shared" si="355"/>
        <v>0.98757955091381511</v>
      </c>
      <c r="EJ164" s="2">
        <f t="shared" si="356"/>
        <v>0.98787459119658672</v>
      </c>
      <c r="EK164" s="2">
        <f t="shared" si="357"/>
        <v>0.9885162066605363</v>
      </c>
      <c r="EL164" s="2">
        <f t="shared" si="358"/>
        <v>0.98778180172271923</v>
      </c>
      <c r="EM164" s="2">
        <f t="shared" si="359"/>
        <v>0.98658014155025264</v>
      </c>
      <c r="EN164" s="2">
        <f t="shared" si="360"/>
        <v>0.98517767811139534</v>
      </c>
      <c r="EO164" s="2">
        <f t="shared" si="361"/>
        <v>0.98598158143451797</v>
      </c>
      <c r="EP164" s="2">
        <f t="shared" si="362"/>
        <v>0.98336769391727019</v>
      </c>
    </row>
    <row r="165" spans="2:148" x14ac:dyDescent="0.25">
      <c r="B165" s="2">
        <v>143</v>
      </c>
      <c r="C165" s="49">
        <v>63.314799999999998</v>
      </c>
      <c r="D165" s="49">
        <v>76.333299999999994</v>
      </c>
      <c r="E165" s="49">
        <v>88.259299999999996</v>
      </c>
      <c r="F165" s="49">
        <v>97.148099999999999</v>
      </c>
      <c r="G165" s="49">
        <v>104.7407</v>
      </c>
      <c r="H165" s="49">
        <v>113.48099999999999</v>
      </c>
      <c r="I165" s="49">
        <v>116.2</v>
      </c>
      <c r="J165" s="49">
        <v>118.167</v>
      </c>
      <c r="K165" s="49">
        <v>119.61799999999999</v>
      </c>
      <c r="L165" s="49">
        <v>118.036</v>
      </c>
      <c r="M165" s="49">
        <v>125.148</v>
      </c>
      <c r="N165" s="49">
        <v>116.815</v>
      </c>
      <c r="O165" s="49">
        <v>107.46299999999999</v>
      </c>
      <c r="P165" s="49">
        <v>103.0741</v>
      </c>
      <c r="Q165" s="49">
        <v>99.907399999999996</v>
      </c>
      <c r="T165" s="4">
        <f t="shared" si="243"/>
        <v>63.538014408445783</v>
      </c>
      <c r="U165" s="4">
        <f t="shared" si="244"/>
        <v>75.751130238374415</v>
      </c>
      <c r="V165" s="4">
        <f t="shared" si="245"/>
        <v>88.859456039624732</v>
      </c>
      <c r="W165" s="4">
        <f t="shared" si="246"/>
        <v>97.399663247877044</v>
      </c>
      <c r="X165" s="4">
        <f t="shared" si="247"/>
        <v>105.75140323513696</v>
      </c>
      <c r="Y165" s="4">
        <f t="shared" si="248"/>
        <v>113.83736489066654</v>
      </c>
      <c r="Z165" s="4">
        <f t="shared" si="249"/>
        <v>117.2638450126654</v>
      </c>
      <c r="AA165" s="4">
        <f t="shared" si="250"/>
        <v>119.44198012707191</v>
      </c>
      <c r="AB165" s="4">
        <f t="shared" si="251"/>
        <v>119.55808916539851</v>
      </c>
      <c r="AC165" s="4">
        <f t="shared" si="252"/>
        <v>118.64308520909532</v>
      </c>
      <c r="AD165" s="4">
        <f t="shared" si="253"/>
        <v>124.47122004765301</v>
      </c>
      <c r="AE165" s="4">
        <f t="shared" si="254"/>
        <v>117.22686392144905</v>
      </c>
      <c r="AF165" s="4">
        <f t="shared" si="255"/>
        <v>107.26879242352399</v>
      </c>
      <c r="AG165" s="4">
        <f t="shared" si="256"/>
        <v>103.10690145457106</v>
      </c>
      <c r="AH165" s="4">
        <f t="shared" si="257"/>
        <v>100.59280879071747</v>
      </c>
      <c r="AJ165" s="4">
        <f t="shared" si="258"/>
        <v>-0.22321440844578433</v>
      </c>
      <c r="AK165" s="4">
        <f t="shared" si="259"/>
        <v>0.58216976162557899</v>
      </c>
      <c r="AL165" s="4">
        <f t="shared" si="260"/>
        <v>-0.60015603962473563</v>
      </c>
      <c r="AM165" s="4">
        <f t="shared" si="261"/>
        <v>-0.2515632478770442</v>
      </c>
      <c r="AN165" s="4">
        <f t="shared" si="262"/>
        <v>-1.0107032351369583</v>
      </c>
      <c r="AO165" s="4">
        <f t="shared" si="263"/>
        <v>-0.35636489066654065</v>
      </c>
      <c r="AP165" s="4">
        <f t="shared" si="264"/>
        <v>-1.0638450126653964</v>
      </c>
      <c r="AQ165" s="4">
        <f t="shared" si="265"/>
        <v>-1.2749801270719132</v>
      </c>
      <c r="AR165" s="4">
        <f t="shared" si="266"/>
        <v>5.9910834601481611E-2</v>
      </c>
      <c r="AS165" s="4">
        <f t="shared" si="267"/>
        <v>-0.60708520909531671</v>
      </c>
      <c r="AT165" s="4">
        <f t="shared" si="268"/>
        <v>0.6767799523469904</v>
      </c>
      <c r="AU165" s="4">
        <f t="shared" si="269"/>
        <v>-0.41186392144905426</v>
      </c>
      <c r="AV165" s="4">
        <f t="shared" si="270"/>
        <v>0.1942075764760034</v>
      </c>
      <c r="AW165" s="4">
        <f t="shared" si="271"/>
        <v>-3.280145457105732E-2</v>
      </c>
      <c r="AX165" s="4">
        <f t="shared" si="272"/>
        <v>-0.6854087907174744</v>
      </c>
      <c r="AZ165" s="2">
        <f t="shared" si="273"/>
        <v>63.538014408445783</v>
      </c>
      <c r="BA165" s="2">
        <f t="shared" si="274"/>
        <v>75.097379418689428</v>
      </c>
      <c r="BB165" s="2">
        <f t="shared" si="275"/>
        <v>85.909319791941925</v>
      </c>
      <c r="BC165" s="2">
        <f t="shared" si="276"/>
        <v>95.663292744432837</v>
      </c>
      <c r="BD165" s="2">
        <f t="shared" si="277"/>
        <v>104.59193266311654</v>
      </c>
      <c r="BE165" s="2">
        <f t="shared" si="278"/>
        <v>111.62538301432768</v>
      </c>
      <c r="BF165" s="2">
        <f t="shared" si="279"/>
        <v>115.70061771783081</v>
      </c>
      <c r="BG165" s="2">
        <f t="shared" si="280"/>
        <v>119.24856149064881</v>
      </c>
      <c r="BH165" s="2">
        <f t="shared" si="281"/>
        <v>119.39449629397276</v>
      </c>
      <c r="BI165" s="2">
        <f t="shared" si="282"/>
        <v>118.36031162479783</v>
      </c>
      <c r="BJ165" s="2">
        <f t="shared" si="283"/>
        <v>123.93517468523436</v>
      </c>
      <c r="BK165" s="2">
        <f t="shared" si="284"/>
        <v>115.88637194766719</v>
      </c>
      <c r="BL165" s="2">
        <f t="shared" si="285"/>
        <v>107.26878965341726</v>
      </c>
      <c r="BM165" s="2">
        <f t="shared" si="286"/>
        <v>103.10690145457106</v>
      </c>
      <c r="BN165" s="2">
        <f t="shared" si="287"/>
        <v>100.59280879071746</v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01"/>
        <v/>
      </c>
      <c r="CD165" s="2" t="str">
        <f t="shared" si="302"/>
        <v/>
      </c>
      <c r="CF165" s="2">
        <f t="shared" si="303"/>
        <v>63.314799999999998</v>
      </c>
      <c r="CG165" s="2" t="str">
        <f t="shared" si="304"/>
        <v/>
      </c>
      <c r="CH165" s="2" t="str">
        <f t="shared" si="305"/>
        <v/>
      </c>
      <c r="CI165" s="2" t="str">
        <f t="shared" si="306"/>
        <v/>
      </c>
      <c r="CJ165" s="2" t="str">
        <f t="shared" si="307"/>
        <v/>
      </c>
      <c r="CK165" s="2" t="str">
        <f t="shared" si="308"/>
        <v/>
      </c>
      <c r="CL165" s="2" t="str">
        <f t="shared" si="309"/>
        <v/>
      </c>
      <c r="CM165" s="2" t="str">
        <f t="shared" si="310"/>
        <v/>
      </c>
      <c r="CN165" s="2" t="str">
        <f t="shared" si="311"/>
        <v/>
      </c>
      <c r="CO165" s="2" t="str">
        <f t="shared" si="312"/>
        <v/>
      </c>
      <c r="CP165" s="2" t="str">
        <f t="shared" si="313"/>
        <v/>
      </c>
      <c r="CQ165" s="2" t="str">
        <f t="shared" si="314"/>
        <v/>
      </c>
      <c r="CR165" s="2">
        <f t="shared" si="315"/>
        <v>107.46299999999999</v>
      </c>
      <c r="CS165" s="2">
        <f t="shared" si="316"/>
        <v>103.0741</v>
      </c>
      <c r="CT165" s="2">
        <f t="shared" si="317"/>
        <v>99.907399999999996</v>
      </c>
      <c r="CV165" s="2">
        <f t="shared" si="318"/>
        <v>65.768354637666832</v>
      </c>
      <c r="CW165" s="2">
        <f t="shared" si="319"/>
        <v>77.010843822090351</v>
      </c>
      <c r="CX165" s="2">
        <f t="shared" si="320"/>
        <v>87.639879408169108</v>
      </c>
      <c r="CY165" s="2">
        <f t="shared" si="321"/>
        <v>98.667610554903305</v>
      </c>
      <c r="CZ165" s="2">
        <f t="shared" si="322"/>
        <v>107.09376219337015</v>
      </c>
      <c r="DA165" s="2">
        <f t="shared" si="323"/>
        <v>114.87450301450279</v>
      </c>
      <c r="DB165" s="2">
        <f t="shared" si="324"/>
        <v>120.37750590469616</v>
      </c>
      <c r="DC165" s="2">
        <f t="shared" si="325"/>
        <v>121.94786800076152</v>
      </c>
      <c r="DD165" s="2">
        <f t="shared" si="326"/>
        <v>119.50818587417126</v>
      </c>
      <c r="DE165" s="2">
        <f t="shared" si="327"/>
        <v>118.21961576790538</v>
      </c>
      <c r="DF165" s="2">
        <f t="shared" si="328"/>
        <v>135.15437629787803</v>
      </c>
      <c r="DG165" s="2">
        <f t="shared" si="329"/>
        <v>118.55240703945499</v>
      </c>
      <c r="DH165" s="2">
        <f t="shared" si="330"/>
        <v>105.31041006596888</v>
      </c>
      <c r="DI165" s="2">
        <f t="shared" si="331"/>
        <v>101.80594710603303</v>
      </c>
      <c r="DJ165" s="2">
        <f t="shared" si="332"/>
        <v>96.54529801794051</v>
      </c>
      <c r="DL165" s="2">
        <f t="shared" si="333"/>
        <v>63.513632510821282</v>
      </c>
      <c r="DM165" s="2">
        <f t="shared" si="334"/>
        <v>75.053089009968431</v>
      </c>
      <c r="DN165" s="2">
        <f t="shared" si="335"/>
        <v>85.881682572919445</v>
      </c>
      <c r="DO165" s="2">
        <f t="shared" si="336"/>
        <v>95.627715112053039</v>
      </c>
      <c r="DP165" s="2">
        <f t="shared" si="337"/>
        <v>104.56326585272319</v>
      </c>
      <c r="DQ165" s="2">
        <f t="shared" si="338"/>
        <v>111.58424266261551</v>
      </c>
      <c r="DR165" s="2">
        <f t="shared" si="339"/>
        <v>115.64130761489434</v>
      </c>
      <c r="DS165" s="2">
        <f t="shared" si="340"/>
        <v>119.21760031720557</v>
      </c>
      <c r="DT165" s="2">
        <f t="shared" si="341"/>
        <v>119.39322362564199</v>
      </c>
      <c r="DU165" s="2">
        <f t="shared" si="342"/>
        <v>118.36180229950709</v>
      </c>
      <c r="DV165" s="2">
        <f t="shared" si="343"/>
        <v>123.80861129480125</v>
      </c>
      <c r="DW165" s="2">
        <f t="shared" si="344"/>
        <v>115.85329835091073</v>
      </c>
      <c r="DX165" s="2">
        <f t="shared" si="345"/>
        <v>107.29566156432666</v>
      </c>
      <c r="DY165" s="2">
        <f t="shared" si="346"/>
        <v>103.12377056875968</v>
      </c>
      <c r="DZ165" s="2">
        <f t="shared" si="347"/>
        <v>100.65524327740748</v>
      </c>
      <c r="EB165" s="2">
        <f t="shared" si="348"/>
        <v>0.98918629602548047</v>
      </c>
      <c r="EC165" s="2">
        <f t="shared" si="349"/>
        <v>0.97737693788478242</v>
      </c>
      <c r="ED165" s="2">
        <f t="shared" si="350"/>
        <v>0.98428093005948458</v>
      </c>
      <c r="EE165" s="2">
        <f t="shared" si="351"/>
        <v>0.98829642892373837</v>
      </c>
      <c r="EF165" s="2">
        <f t="shared" si="352"/>
        <v>0.98867146735884393</v>
      </c>
      <c r="EG165" s="2">
        <f t="shared" si="353"/>
        <v>0.9874963232959465</v>
      </c>
      <c r="EH165" s="2">
        <f t="shared" si="354"/>
        <v>0.98747727622296289</v>
      </c>
      <c r="EI165" s="2">
        <f t="shared" si="355"/>
        <v>0.98866002274073206</v>
      </c>
      <c r="EJ165" s="2">
        <f t="shared" si="356"/>
        <v>0.98892968477005339</v>
      </c>
      <c r="EK165" s="2">
        <f t="shared" si="357"/>
        <v>0.98951606250980029</v>
      </c>
      <c r="EL165" s="2">
        <f t="shared" si="358"/>
        <v>0.98884487820796763</v>
      </c>
      <c r="EM165" s="2">
        <f t="shared" si="359"/>
        <v>0.98774647464296783</v>
      </c>
      <c r="EN165" s="2">
        <f t="shared" si="360"/>
        <v>0.98646422837024572</v>
      </c>
      <c r="EO165" s="2">
        <f t="shared" si="361"/>
        <v>0.98719926100442013</v>
      </c>
      <c r="EP165" s="2">
        <f t="shared" si="362"/>
        <v>0.98480892499815942</v>
      </c>
    </row>
    <row r="166" spans="2:148" x14ac:dyDescent="0.25">
      <c r="B166" s="2">
        <v>144</v>
      </c>
      <c r="C166" s="49">
        <v>64</v>
      </c>
      <c r="D166" s="49">
        <v>76.407399999999996</v>
      </c>
      <c r="E166" s="49">
        <v>88.370400000000004</v>
      </c>
      <c r="F166" s="49">
        <v>96.259299999999996</v>
      </c>
      <c r="G166" s="49">
        <v>105.2222</v>
      </c>
      <c r="H166" s="49">
        <v>111.70399999999999</v>
      </c>
      <c r="I166" s="49">
        <v>116.24</v>
      </c>
      <c r="J166" s="49">
        <v>118.426</v>
      </c>
      <c r="K166" s="49">
        <v>118.92700000000001</v>
      </c>
      <c r="L166" s="49">
        <v>118.4</v>
      </c>
      <c r="M166" s="49">
        <v>125.444</v>
      </c>
      <c r="N166" s="49">
        <v>114.833</v>
      </c>
      <c r="O166" s="49">
        <v>107.31480000000001</v>
      </c>
      <c r="P166" s="49">
        <v>102.7037</v>
      </c>
      <c r="Q166" s="49">
        <v>100.6481</v>
      </c>
      <c r="T166" s="4">
        <f t="shared" si="243"/>
        <v>63.536022654607478</v>
      </c>
      <c r="U166" s="4">
        <f t="shared" si="244"/>
        <v>75.875398270523561</v>
      </c>
      <c r="V166" s="4">
        <f t="shared" si="245"/>
        <v>87.989690198322776</v>
      </c>
      <c r="W166" s="4">
        <f t="shared" si="246"/>
        <v>96.525294357202426</v>
      </c>
      <c r="X166" s="4">
        <f t="shared" si="247"/>
        <v>105.07395731755673</v>
      </c>
      <c r="Y166" s="4">
        <f t="shared" si="248"/>
        <v>112.71531551775352</v>
      </c>
      <c r="Z166" s="4">
        <f t="shared" si="249"/>
        <v>116.28162175857992</v>
      </c>
      <c r="AA166" s="4">
        <f t="shared" si="250"/>
        <v>119.20075549853883</v>
      </c>
      <c r="AB166" s="4">
        <f t="shared" si="251"/>
        <v>119.36396819904384</v>
      </c>
      <c r="AC166" s="4">
        <f t="shared" si="252"/>
        <v>118.39657144529491</v>
      </c>
      <c r="AD166" s="4">
        <f t="shared" si="253"/>
        <v>123.97459811161951</v>
      </c>
      <c r="AE166" s="4">
        <f t="shared" si="254"/>
        <v>116.70915166564942</v>
      </c>
      <c r="AF166" s="4">
        <f t="shared" si="255"/>
        <v>107.22280032821837</v>
      </c>
      <c r="AG166" s="4">
        <f t="shared" si="256"/>
        <v>103.1255855568303</v>
      </c>
      <c r="AH166" s="4">
        <f t="shared" si="257"/>
        <v>100.56115398045722</v>
      </c>
      <c r="AJ166" s="4">
        <f t="shared" si="258"/>
        <v>0.46397734539252156</v>
      </c>
      <c r="AK166" s="4">
        <f t="shared" si="259"/>
        <v>0.53200172947643409</v>
      </c>
      <c r="AL166" s="4">
        <f t="shared" si="260"/>
        <v>0.38070980167722723</v>
      </c>
      <c r="AM166" s="4">
        <f t="shared" si="261"/>
        <v>-0.26599435720243036</v>
      </c>
      <c r="AN166" s="4">
        <f t="shared" si="262"/>
        <v>0.14824268244326788</v>
      </c>
      <c r="AO166" s="4">
        <f t="shared" si="263"/>
        <v>-1.0113155177535305</v>
      </c>
      <c r="AP166" s="4">
        <f t="shared" si="264"/>
        <v>-4.1621758579921675E-2</v>
      </c>
      <c r="AQ166" s="4">
        <f t="shared" si="265"/>
        <v>-0.77475549853882342</v>
      </c>
      <c r="AR166" s="4">
        <f t="shared" si="266"/>
        <v>-0.43696819904383233</v>
      </c>
      <c r="AS166" s="4">
        <f t="shared" si="267"/>
        <v>3.4285547050956211E-3</v>
      </c>
      <c r="AT166" s="4">
        <f t="shared" si="268"/>
        <v>1.4694018883804887</v>
      </c>
      <c r="AU166" s="4">
        <f t="shared" si="269"/>
        <v>-1.8761516656494166</v>
      </c>
      <c r="AV166" s="4">
        <f t="shared" si="270"/>
        <v>9.1999671781636039E-2</v>
      </c>
      <c r="AW166" s="4">
        <f t="shared" si="271"/>
        <v>-0.42188555683030415</v>
      </c>
      <c r="AX166" s="4">
        <f t="shared" si="272"/>
        <v>8.694601954277914E-2</v>
      </c>
      <c r="AZ166" s="2">
        <f t="shared" si="273"/>
        <v>63.536022654607478</v>
      </c>
      <c r="BA166" s="2">
        <f t="shared" si="274"/>
        <v>75.068989278611397</v>
      </c>
      <c r="BB166" s="2">
        <f t="shared" si="275"/>
        <v>85.848989064138095</v>
      </c>
      <c r="BC166" s="2">
        <f t="shared" si="276"/>
        <v>95.570984854843118</v>
      </c>
      <c r="BD166" s="2">
        <f t="shared" si="277"/>
        <v>104.50727660936674</v>
      </c>
      <c r="BE166" s="2">
        <f t="shared" si="278"/>
        <v>111.5395598045461</v>
      </c>
      <c r="BF166" s="2">
        <f t="shared" si="279"/>
        <v>115.57830356674097</v>
      </c>
      <c r="BG166" s="2">
        <f t="shared" si="280"/>
        <v>119.14246918909674</v>
      </c>
      <c r="BH166" s="2">
        <f t="shared" si="281"/>
        <v>119.31345692878298</v>
      </c>
      <c r="BI166" s="2">
        <f t="shared" si="282"/>
        <v>118.2881266242895</v>
      </c>
      <c r="BJ166" s="2">
        <f t="shared" si="283"/>
        <v>123.78304159082985</v>
      </c>
      <c r="BK166" s="2">
        <f t="shared" si="284"/>
        <v>115.80755503988243</v>
      </c>
      <c r="BL166" s="2">
        <f t="shared" si="285"/>
        <v>107.22278699607254</v>
      </c>
      <c r="BM166" s="2">
        <f t="shared" si="286"/>
        <v>103.1255855568303</v>
      </c>
      <c r="BN166" s="2">
        <f t="shared" si="287"/>
        <v>100.56115398045722</v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01"/>
        <v/>
      </c>
      <c r="CD166" s="2" t="str">
        <f t="shared" si="302"/>
        <v/>
      </c>
      <c r="CF166" s="2" t="str">
        <f t="shared" si="303"/>
        <v/>
      </c>
      <c r="CG166" s="2" t="str">
        <f t="shared" si="304"/>
        <v/>
      </c>
      <c r="CH166" s="2" t="str">
        <f t="shared" si="305"/>
        <v/>
      </c>
      <c r="CI166" s="2" t="str">
        <f t="shared" si="306"/>
        <v/>
      </c>
      <c r="CJ166" s="2" t="str">
        <f t="shared" si="307"/>
        <v/>
      </c>
      <c r="CK166" s="2" t="str">
        <f t="shared" si="308"/>
        <v/>
      </c>
      <c r="CL166" s="2" t="str">
        <f t="shared" si="309"/>
        <v/>
      </c>
      <c r="CM166" s="2">
        <f t="shared" si="310"/>
        <v>118.426</v>
      </c>
      <c r="CN166" s="2">
        <f t="shared" si="311"/>
        <v>118.92700000000001</v>
      </c>
      <c r="CO166" s="2" t="str">
        <f t="shared" si="312"/>
        <v/>
      </c>
      <c r="CP166" s="2" t="str">
        <f t="shared" si="313"/>
        <v/>
      </c>
      <c r="CQ166" s="2" t="str">
        <f t="shared" si="314"/>
        <v/>
      </c>
      <c r="CR166" s="2">
        <f t="shared" si="315"/>
        <v>107.31480000000001</v>
      </c>
      <c r="CS166" s="2">
        <f t="shared" si="316"/>
        <v>102.7037</v>
      </c>
      <c r="CT166" s="2">
        <f t="shared" si="317"/>
        <v>100.6481</v>
      </c>
      <c r="CV166" s="2">
        <f t="shared" si="318"/>
        <v>65.763920692538179</v>
      </c>
      <c r="CW166" s="2">
        <f t="shared" si="319"/>
        <v>76.983413094697582</v>
      </c>
      <c r="CX166" s="2">
        <f t="shared" si="320"/>
        <v>87.604880109565187</v>
      </c>
      <c r="CY166" s="2">
        <f t="shared" si="321"/>
        <v>98.630596541436461</v>
      </c>
      <c r="CZ166" s="2">
        <f t="shared" si="322"/>
        <v>107.06438153677485</v>
      </c>
      <c r="DA166" s="2">
        <f t="shared" si="323"/>
        <v>114.85487878453041</v>
      </c>
      <c r="DB166" s="2">
        <f t="shared" si="324"/>
        <v>120.35213370165749</v>
      </c>
      <c r="DC166" s="2">
        <f t="shared" si="325"/>
        <v>121.91402376160035</v>
      </c>
      <c r="DD166" s="2">
        <f t="shared" si="326"/>
        <v>119.44254020361775</v>
      </c>
      <c r="DE166" s="2">
        <f t="shared" si="327"/>
        <v>118.12395088634318</v>
      </c>
      <c r="DF166" s="2">
        <f t="shared" si="328"/>
        <v>135.17896261510745</v>
      </c>
      <c r="DG166" s="2">
        <f t="shared" si="329"/>
        <v>118.49309026397954</v>
      </c>
      <c r="DH166" s="2">
        <f t="shared" si="330"/>
        <v>105.18688337397246</v>
      </c>
      <c r="DI166" s="2">
        <f t="shared" si="331"/>
        <v>101.69649184193878</v>
      </c>
      <c r="DJ166" s="2">
        <f t="shared" si="332"/>
        <v>96.392872981185519</v>
      </c>
      <c r="DL166" s="2">
        <f t="shared" si="333"/>
        <v>63.513810448405827</v>
      </c>
      <c r="DM166" s="2">
        <f t="shared" si="334"/>
        <v>75.028575692526786</v>
      </c>
      <c r="DN166" s="2">
        <f t="shared" si="335"/>
        <v>85.823414670858966</v>
      </c>
      <c r="DO166" s="2">
        <f t="shared" si="336"/>
        <v>95.537940484415444</v>
      </c>
      <c r="DP166" s="2">
        <f t="shared" si="337"/>
        <v>104.48055453251682</v>
      </c>
      <c r="DQ166" s="2">
        <f t="shared" si="338"/>
        <v>111.50127489999861</v>
      </c>
      <c r="DR166" s="2">
        <f t="shared" si="339"/>
        <v>115.52309090909093</v>
      </c>
      <c r="DS166" s="2">
        <f t="shared" si="340"/>
        <v>119.11347649024459</v>
      </c>
      <c r="DT166" s="2">
        <f t="shared" si="341"/>
        <v>119.31213908312726</v>
      </c>
      <c r="DU166" s="2">
        <f t="shared" si="342"/>
        <v>118.28971301643713</v>
      </c>
      <c r="DV166" s="2">
        <f t="shared" si="343"/>
        <v>123.66579625398168</v>
      </c>
      <c r="DW166" s="2">
        <f t="shared" si="344"/>
        <v>115.77717093695642</v>
      </c>
      <c r="DX166" s="2">
        <f t="shared" si="345"/>
        <v>107.24826461821124</v>
      </c>
      <c r="DY166" s="2">
        <f t="shared" si="346"/>
        <v>103.14248572126128</v>
      </c>
      <c r="DZ166" s="2">
        <f t="shared" si="347"/>
        <v>100.61979392093771</v>
      </c>
      <c r="EB166" s="2">
        <f t="shared" si="348"/>
        <v>0.99012839203786829</v>
      </c>
      <c r="EC166" s="2">
        <f t="shared" si="349"/>
        <v>0.97932636952836016</v>
      </c>
      <c r="ED166" s="2">
        <f t="shared" si="350"/>
        <v>0.98564418218649119</v>
      </c>
      <c r="EE166" s="2">
        <f t="shared" si="351"/>
        <v>0.98931521326056882</v>
      </c>
      <c r="EF166" s="2">
        <f t="shared" si="352"/>
        <v>0.98965794660173467</v>
      </c>
      <c r="EG166" s="2">
        <f t="shared" si="353"/>
        <v>0.98858395151434264</v>
      </c>
      <c r="EH166" s="2">
        <f t="shared" si="354"/>
        <v>0.98856654206190919</v>
      </c>
      <c r="EI166" s="2">
        <f t="shared" si="355"/>
        <v>0.98964748813608672</v>
      </c>
      <c r="EJ166" s="2">
        <f t="shared" si="356"/>
        <v>0.98989390849743975</v>
      </c>
      <c r="EK166" s="2">
        <f t="shared" si="357"/>
        <v>0.9904297070342849</v>
      </c>
      <c r="EL166" s="2">
        <f t="shared" si="358"/>
        <v>0.98981641251671115</v>
      </c>
      <c r="EM166" s="2">
        <f t="shared" si="359"/>
        <v>0.98881259004135802</v>
      </c>
      <c r="EN166" s="2">
        <f t="shared" si="360"/>
        <v>0.98764050938665915</v>
      </c>
      <c r="EO166" s="2">
        <f t="shared" si="361"/>
        <v>0.98831242325943469</v>
      </c>
      <c r="EP166" s="2">
        <f t="shared" si="362"/>
        <v>0.98612703163453752</v>
      </c>
    </row>
    <row r="167" spans="2:148" x14ac:dyDescent="0.25">
      <c r="B167" s="2">
        <v>145</v>
      </c>
      <c r="C167" s="49">
        <v>63.944400000000002</v>
      </c>
      <c r="D167" s="49">
        <v>75.351900000000001</v>
      </c>
      <c r="E167" s="49">
        <v>86.962999999999994</v>
      </c>
      <c r="F167" s="49">
        <v>95.222200000000001</v>
      </c>
      <c r="G167" s="49">
        <v>103.9259</v>
      </c>
      <c r="H167" s="49">
        <v>111.907</v>
      </c>
      <c r="I167" s="49">
        <v>114.22</v>
      </c>
      <c r="J167" s="49">
        <v>119.87</v>
      </c>
      <c r="K167" s="49">
        <v>118.709</v>
      </c>
      <c r="L167" s="49">
        <v>117.09099999999999</v>
      </c>
      <c r="M167" s="49">
        <v>124.315</v>
      </c>
      <c r="N167" s="49">
        <v>115.51900000000001</v>
      </c>
      <c r="O167" s="49">
        <v>106.4074</v>
      </c>
      <c r="P167" s="49">
        <v>102.6481</v>
      </c>
      <c r="Q167" s="49">
        <v>99.240700000000004</v>
      </c>
      <c r="T167" s="4">
        <f t="shared" si="243"/>
        <v>63.534222212960927</v>
      </c>
      <c r="U167" s="4">
        <f t="shared" si="244"/>
        <v>75.883391676110435</v>
      </c>
      <c r="V167" s="4">
        <f t="shared" si="245"/>
        <v>87.151318243589529</v>
      </c>
      <c r="W167" s="4">
        <f t="shared" si="246"/>
        <v>95.948178725363988</v>
      </c>
      <c r="X167" s="4">
        <f t="shared" si="247"/>
        <v>104.66996229083171</v>
      </c>
      <c r="Y167" s="4">
        <f t="shared" si="248"/>
        <v>112.01092839815693</v>
      </c>
      <c r="Z167" s="4">
        <f t="shared" si="249"/>
        <v>115.73331935243371</v>
      </c>
      <c r="AA167" s="4">
        <f t="shared" si="250"/>
        <v>119.05154854278162</v>
      </c>
      <c r="AB167" s="4">
        <f t="shared" si="251"/>
        <v>119.24592159862414</v>
      </c>
      <c r="AC167" s="4">
        <f t="shared" si="252"/>
        <v>118.25280511674285</v>
      </c>
      <c r="AD167" s="4">
        <f t="shared" si="253"/>
        <v>123.68930264640821</v>
      </c>
      <c r="AE167" s="4">
        <f t="shared" si="254"/>
        <v>116.28759912502699</v>
      </c>
      <c r="AF167" s="4">
        <f t="shared" si="255"/>
        <v>107.1768050568986</v>
      </c>
      <c r="AG167" s="4">
        <f t="shared" si="256"/>
        <v>103.14440427364799</v>
      </c>
      <c r="AH167" s="4">
        <f t="shared" si="257"/>
        <v>100.52931712162557</v>
      </c>
      <c r="AJ167" s="4">
        <f t="shared" si="258"/>
        <v>0.41017778703907481</v>
      </c>
      <c r="AK167" s="4">
        <f t="shared" si="259"/>
        <v>-0.53149167611043424</v>
      </c>
      <c r="AL167" s="4">
        <f t="shared" si="260"/>
        <v>-0.18831824358953497</v>
      </c>
      <c r="AM167" s="4">
        <f t="shared" si="261"/>
        <v>-0.72597872536398711</v>
      </c>
      <c r="AN167" s="4">
        <f t="shared" si="262"/>
        <v>-0.74406229083170672</v>
      </c>
      <c r="AO167" s="4">
        <f t="shared" si="263"/>
        <v>-0.10392839815693833</v>
      </c>
      <c r="AP167" s="4">
        <f t="shared" si="264"/>
        <v>-1.5133193524337116</v>
      </c>
      <c r="AQ167" s="4">
        <f t="shared" si="265"/>
        <v>0.81845145721838719</v>
      </c>
      <c r="AR167" s="4">
        <f t="shared" si="266"/>
        <v>-0.53692159862413291</v>
      </c>
      <c r="AS167" s="4">
        <f t="shared" si="267"/>
        <v>-1.1618051167428547</v>
      </c>
      <c r="AT167" s="4">
        <f t="shared" si="268"/>
        <v>0.62569735359178935</v>
      </c>
      <c r="AU167" s="4">
        <f t="shared" si="269"/>
        <v>-0.7685991250269808</v>
      </c>
      <c r="AV167" s="4">
        <f t="shared" si="270"/>
        <v>-0.76940505689860572</v>
      </c>
      <c r="AW167" s="4">
        <f t="shared" si="271"/>
        <v>-0.49630427364799345</v>
      </c>
      <c r="AX167" s="4">
        <f t="shared" si="272"/>
        <v>-1.2886171216255633</v>
      </c>
      <c r="AZ167" s="2">
        <f t="shared" si="273"/>
        <v>63.534222212960927</v>
      </c>
      <c r="BA167" s="2">
        <f t="shared" si="274"/>
        <v>75.040932065135109</v>
      </c>
      <c r="BB167" s="2">
        <f t="shared" si="275"/>
        <v>85.788805425208878</v>
      </c>
      <c r="BC167" s="2">
        <f t="shared" si="276"/>
        <v>95.478845657522697</v>
      </c>
      <c r="BD167" s="2">
        <f t="shared" si="277"/>
        <v>104.42273970985158</v>
      </c>
      <c r="BE167" s="2">
        <f t="shared" si="278"/>
        <v>111.45391866166852</v>
      </c>
      <c r="BF167" s="2">
        <f t="shared" si="279"/>
        <v>115.45624855943902</v>
      </c>
      <c r="BG167" s="2">
        <f t="shared" si="280"/>
        <v>119.03648258375252</v>
      </c>
      <c r="BH167" s="2">
        <f t="shared" si="281"/>
        <v>119.23239992448465</v>
      </c>
      <c r="BI167" s="2">
        <f t="shared" si="282"/>
        <v>118.21596976095637</v>
      </c>
      <c r="BJ167" s="2">
        <f t="shared" si="283"/>
        <v>123.63156227195253</v>
      </c>
      <c r="BK167" s="2">
        <f t="shared" si="284"/>
        <v>115.72895314723667</v>
      </c>
      <c r="BL167" s="2">
        <f t="shared" si="285"/>
        <v>107.17674744007371</v>
      </c>
      <c r="BM167" s="2">
        <f t="shared" si="286"/>
        <v>103.14440427364799</v>
      </c>
      <c r="BN167" s="2">
        <f t="shared" si="287"/>
        <v>100.52931712162557</v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01"/>
        <v/>
      </c>
      <c r="CD167" s="2" t="str">
        <f t="shared" si="302"/>
        <v/>
      </c>
      <c r="CF167" s="2" t="str">
        <f t="shared" si="303"/>
        <v/>
      </c>
      <c r="CG167" s="2" t="str">
        <f t="shared" si="304"/>
        <v/>
      </c>
      <c r="CH167" s="2" t="str">
        <f t="shared" si="305"/>
        <v/>
      </c>
      <c r="CI167" s="2" t="str">
        <f t="shared" si="306"/>
        <v/>
      </c>
      <c r="CJ167" s="2" t="str">
        <f t="shared" si="307"/>
        <v/>
      </c>
      <c r="CK167" s="2" t="str">
        <f t="shared" si="308"/>
        <v/>
      </c>
      <c r="CL167" s="2" t="str">
        <f t="shared" si="309"/>
        <v/>
      </c>
      <c r="CM167" s="2">
        <f t="shared" si="310"/>
        <v>119.87</v>
      </c>
      <c r="CN167" s="2">
        <f t="shared" si="311"/>
        <v>118.709</v>
      </c>
      <c r="CO167" s="2">
        <f t="shared" si="312"/>
        <v>117.09099999999999</v>
      </c>
      <c r="CP167" s="2">
        <f t="shared" si="313"/>
        <v>124.315</v>
      </c>
      <c r="CQ167" s="2" t="str">
        <f t="shared" si="314"/>
        <v/>
      </c>
      <c r="CR167" s="2">
        <f t="shared" si="315"/>
        <v>106.4074</v>
      </c>
      <c r="CS167" s="2">
        <f t="shared" si="316"/>
        <v>102.6481</v>
      </c>
      <c r="CT167" s="2">
        <f t="shared" si="317"/>
        <v>99.240700000000004</v>
      </c>
      <c r="CV167" s="2">
        <f t="shared" si="318"/>
        <v>65.759486747409525</v>
      </c>
      <c r="CW167" s="2">
        <f t="shared" si="319"/>
        <v>76.955982367304813</v>
      </c>
      <c r="CX167" s="2">
        <f t="shared" si="320"/>
        <v>87.56988081096128</v>
      </c>
      <c r="CY167" s="2">
        <f t="shared" si="321"/>
        <v>98.593582527969616</v>
      </c>
      <c r="CZ167" s="2">
        <f t="shared" si="322"/>
        <v>107.03500088017955</v>
      </c>
      <c r="DA167" s="2">
        <f t="shared" si="323"/>
        <v>114.83525455455803</v>
      </c>
      <c r="DB167" s="2">
        <f t="shared" si="324"/>
        <v>120.32676149861882</v>
      </c>
      <c r="DC167" s="2">
        <f t="shared" si="325"/>
        <v>121.88017952243918</v>
      </c>
      <c r="DD167" s="2">
        <f t="shared" si="326"/>
        <v>119.37689453306423</v>
      </c>
      <c r="DE167" s="2">
        <f t="shared" si="327"/>
        <v>118.02828600478098</v>
      </c>
      <c r="DF167" s="2">
        <f t="shared" si="328"/>
        <v>135.20354893233687</v>
      </c>
      <c r="DG167" s="2">
        <f t="shared" si="329"/>
        <v>118.4337734885041</v>
      </c>
      <c r="DH167" s="2">
        <f t="shared" si="330"/>
        <v>105.06335668197605</v>
      </c>
      <c r="DI167" s="2">
        <f t="shared" si="331"/>
        <v>101.58703657784453</v>
      </c>
      <c r="DJ167" s="2">
        <f t="shared" si="332"/>
        <v>96.240447944430528</v>
      </c>
      <c r="DL167" s="2">
        <f t="shared" si="333"/>
        <v>63.513988385990373</v>
      </c>
      <c r="DM167" s="2">
        <f t="shared" si="334"/>
        <v>75.004062375085141</v>
      </c>
      <c r="DN167" s="2">
        <f t="shared" si="335"/>
        <v>85.765146768798488</v>
      </c>
      <c r="DO167" s="2">
        <f t="shared" si="336"/>
        <v>95.448165856777848</v>
      </c>
      <c r="DP167" s="2">
        <f t="shared" si="337"/>
        <v>104.39784321231045</v>
      </c>
      <c r="DQ167" s="2">
        <f t="shared" si="338"/>
        <v>111.41830713738172</v>
      </c>
      <c r="DR167" s="2">
        <f t="shared" si="339"/>
        <v>115.40487420328751</v>
      </c>
      <c r="DS167" s="2">
        <f t="shared" si="340"/>
        <v>119.00935266328364</v>
      </c>
      <c r="DT167" s="2">
        <f t="shared" si="341"/>
        <v>119.23105454061252</v>
      </c>
      <c r="DU167" s="2">
        <f t="shared" si="342"/>
        <v>118.21762373336716</v>
      </c>
      <c r="DV167" s="2">
        <f t="shared" si="343"/>
        <v>123.52298121316213</v>
      </c>
      <c r="DW167" s="2">
        <f t="shared" si="344"/>
        <v>115.7010435230021</v>
      </c>
      <c r="DX167" s="2">
        <f t="shared" si="345"/>
        <v>107.20086767209581</v>
      </c>
      <c r="DY167" s="2">
        <f t="shared" si="346"/>
        <v>103.16120087376288</v>
      </c>
      <c r="DZ167" s="2">
        <f t="shared" si="347"/>
        <v>100.58434456446793</v>
      </c>
      <c r="EB167" s="2">
        <f t="shared" si="348"/>
        <v>0.9909891597704108</v>
      </c>
      <c r="EC167" s="2">
        <f t="shared" si="349"/>
        <v>0.98111106490177369</v>
      </c>
      <c r="ED167" s="2">
        <f t="shared" si="350"/>
        <v>0.98689077955107962</v>
      </c>
      <c r="EE167" s="2">
        <f t="shared" si="351"/>
        <v>0.99024618867641967</v>
      </c>
      <c r="EF167" s="2">
        <f t="shared" si="352"/>
        <v>0.9905593443105507</v>
      </c>
      <c r="EG167" s="2">
        <f t="shared" si="353"/>
        <v>0.98957797123017044</v>
      </c>
      <c r="EH167" s="2">
        <f t="shared" si="354"/>
        <v>0.98956206165056992</v>
      </c>
      <c r="EI167" s="2">
        <f t="shared" si="355"/>
        <v>0.99054978868462296</v>
      </c>
      <c r="EJ167" s="2">
        <f t="shared" si="356"/>
        <v>0.99077493183098186</v>
      </c>
      <c r="EK167" s="2">
        <f t="shared" si="357"/>
        <v>0.99126443301534406</v>
      </c>
      <c r="EL167" s="2">
        <f t="shared" si="358"/>
        <v>0.99070412830943422</v>
      </c>
      <c r="EM167" s="2">
        <f t="shared" si="359"/>
        <v>0.98978690738312758</v>
      </c>
      <c r="EN167" s="2">
        <f t="shared" si="360"/>
        <v>0.98871573894421927</v>
      </c>
      <c r="EO167" s="2">
        <f t="shared" si="361"/>
        <v>0.9893298303370035</v>
      </c>
      <c r="EP167" s="2">
        <f t="shared" si="362"/>
        <v>0.98733223931054803</v>
      </c>
    </row>
    <row r="168" spans="2:148" x14ac:dyDescent="0.25">
      <c r="B168" s="2">
        <v>146</v>
      </c>
      <c r="C168" s="49">
        <v>62.963000000000001</v>
      </c>
      <c r="D168" s="49">
        <v>75.611099999999993</v>
      </c>
      <c r="E168" s="49">
        <v>86.388900000000007</v>
      </c>
      <c r="F168" s="49">
        <v>95.648099999999999</v>
      </c>
      <c r="G168" s="49">
        <v>105</v>
      </c>
      <c r="H168" s="49">
        <v>110.574</v>
      </c>
      <c r="I168" s="49">
        <v>114.2</v>
      </c>
      <c r="J168" s="49">
        <v>118.259</v>
      </c>
      <c r="K168" s="49">
        <v>119.43600000000001</v>
      </c>
      <c r="L168" s="49">
        <v>118.964</v>
      </c>
      <c r="M168" s="49">
        <v>124.407</v>
      </c>
      <c r="N168" s="49">
        <v>116.056</v>
      </c>
      <c r="O168" s="49">
        <v>105.0556</v>
      </c>
      <c r="P168" s="49">
        <v>102.31480000000001</v>
      </c>
      <c r="Q168" s="49">
        <v>100.4444</v>
      </c>
      <c r="T168" s="4">
        <f t="shared" si="243"/>
        <v>63.53259650520058</v>
      </c>
      <c r="U168" s="4">
        <f t="shared" si="244"/>
        <v>75.758569971861448</v>
      </c>
      <c r="V168" s="4">
        <f t="shared" si="245"/>
        <v>86.489428300523642</v>
      </c>
      <c r="W168" s="4">
        <f t="shared" si="246"/>
        <v>95.593411945854228</v>
      </c>
      <c r="X168" s="4">
        <f t="shared" si="247"/>
        <v>104.43459016654037</v>
      </c>
      <c r="Y168" s="4">
        <f t="shared" si="248"/>
        <v>111.60363979493053</v>
      </c>
      <c r="Z168" s="4">
        <f t="shared" si="249"/>
        <v>115.43001297803551</v>
      </c>
      <c r="AA168" s="4">
        <f t="shared" si="250"/>
        <v>118.93393875848248</v>
      </c>
      <c r="AB168" s="4">
        <f t="shared" si="251"/>
        <v>119.15446627219657</v>
      </c>
      <c r="AC168" s="4">
        <f t="shared" si="252"/>
        <v>118.15491859499714</v>
      </c>
      <c r="AD168" s="4">
        <f t="shared" si="253"/>
        <v>123.49537551159952</v>
      </c>
      <c r="AE168" s="4">
        <f t="shared" si="254"/>
        <v>115.96943704572551</v>
      </c>
      <c r="AF168" s="4">
        <f t="shared" si="255"/>
        <v>107.13089027755333</v>
      </c>
      <c r="AG168" s="4">
        <f t="shared" si="256"/>
        <v>103.16333451107934</v>
      </c>
      <c r="AH168" s="4">
        <f t="shared" si="257"/>
        <v>100.49730063920214</v>
      </c>
      <c r="AJ168" s="4">
        <f t="shared" si="258"/>
        <v>-0.56959650520057892</v>
      </c>
      <c r="AK168" s="4">
        <f t="shared" si="259"/>
        <v>-0.1474699718614545</v>
      </c>
      <c r="AL168" s="4">
        <f t="shared" si="260"/>
        <v>-0.10052830052363504</v>
      </c>
      <c r="AM168" s="4">
        <f t="shared" si="261"/>
        <v>5.4688054145771048E-2</v>
      </c>
      <c r="AN168" s="4">
        <f t="shared" si="262"/>
        <v>0.56540983345962559</v>
      </c>
      <c r="AO168" s="4">
        <f t="shared" si="263"/>
        <v>-1.0296397949305316</v>
      </c>
      <c r="AP168" s="4">
        <f t="shared" si="264"/>
        <v>-1.2300129780355036</v>
      </c>
      <c r="AQ168" s="4">
        <f t="shared" si="265"/>
        <v>-0.67493875848248308</v>
      </c>
      <c r="AR168" s="4">
        <f t="shared" si="266"/>
        <v>0.28153372780343489</v>
      </c>
      <c r="AS168" s="4">
        <f t="shared" si="267"/>
        <v>0.80908140500285697</v>
      </c>
      <c r="AT168" s="4">
        <f t="shared" si="268"/>
        <v>0.91162448840047716</v>
      </c>
      <c r="AU168" s="4">
        <f t="shared" si="269"/>
        <v>8.6562954274484127E-2</v>
      </c>
      <c r="AV168" s="4">
        <f t="shared" si="270"/>
        <v>-2.0752902775533357</v>
      </c>
      <c r="AW168" s="4">
        <f t="shared" si="271"/>
        <v>-0.84853451107933608</v>
      </c>
      <c r="AX168" s="4">
        <f t="shared" si="272"/>
        <v>-5.2900639202135835E-2</v>
      </c>
      <c r="AZ168" s="2">
        <f t="shared" si="273"/>
        <v>63.53259650520058</v>
      </c>
      <c r="BA168" s="2">
        <f t="shared" si="274"/>
        <v>75.013180252414017</v>
      </c>
      <c r="BB168" s="2">
        <f t="shared" si="275"/>
        <v>85.728759249811532</v>
      </c>
      <c r="BC168" s="2">
        <f t="shared" si="276"/>
        <v>95.386865313624384</v>
      </c>
      <c r="BD168" s="2">
        <f t="shared" si="277"/>
        <v>104.33831620232318</v>
      </c>
      <c r="BE168" s="2">
        <f t="shared" si="278"/>
        <v>111.36844991461271</v>
      </c>
      <c r="BF168" s="2">
        <f t="shared" si="279"/>
        <v>115.33443918551995</v>
      </c>
      <c r="BG168" s="2">
        <f t="shared" si="280"/>
        <v>118.93059843143227</v>
      </c>
      <c r="BH168" s="2">
        <f t="shared" si="281"/>
        <v>119.15132799789005</v>
      </c>
      <c r="BI168" s="2">
        <f t="shared" si="282"/>
        <v>118.14383687953311</v>
      </c>
      <c r="BJ168" s="2">
        <f t="shared" si="283"/>
        <v>123.48069471877686</v>
      </c>
      <c r="BK168" s="2">
        <f t="shared" si="284"/>
        <v>115.65054960606618</v>
      </c>
      <c r="BL168" s="2">
        <f t="shared" si="285"/>
        <v>107.13066669170939</v>
      </c>
      <c r="BM168" s="2">
        <f t="shared" si="286"/>
        <v>103.16333451107934</v>
      </c>
      <c r="BN168" s="2">
        <f t="shared" si="287"/>
        <v>100.49730063920214</v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01"/>
        <v/>
      </c>
      <c r="CD168" s="2" t="str">
        <f t="shared" si="302"/>
        <v/>
      </c>
      <c r="CF168" s="2" t="str">
        <f t="shared" si="303"/>
        <v/>
      </c>
      <c r="CG168" s="2" t="str">
        <f t="shared" si="304"/>
        <v/>
      </c>
      <c r="CH168" s="2" t="str">
        <f t="shared" si="305"/>
        <v/>
      </c>
      <c r="CI168" s="2" t="str">
        <f t="shared" si="306"/>
        <v/>
      </c>
      <c r="CJ168" s="2" t="str">
        <f t="shared" si="307"/>
        <v/>
      </c>
      <c r="CK168" s="2" t="str">
        <f t="shared" si="308"/>
        <v/>
      </c>
      <c r="CL168" s="2">
        <f t="shared" si="309"/>
        <v>114.2</v>
      </c>
      <c r="CM168" s="2">
        <f t="shared" si="310"/>
        <v>118.259</v>
      </c>
      <c r="CN168" s="2">
        <f t="shared" si="311"/>
        <v>119.43600000000001</v>
      </c>
      <c r="CO168" s="2">
        <f t="shared" si="312"/>
        <v>118.964</v>
      </c>
      <c r="CP168" s="2">
        <f t="shared" si="313"/>
        <v>124.407</v>
      </c>
      <c r="CQ168" s="2" t="str">
        <f t="shared" si="314"/>
        <v/>
      </c>
      <c r="CR168" s="2">
        <f t="shared" si="315"/>
        <v>105.0556</v>
      </c>
      <c r="CS168" s="2" t="str">
        <f t="shared" si="316"/>
        <v/>
      </c>
      <c r="CT168" s="2">
        <f t="shared" si="317"/>
        <v>100.4444</v>
      </c>
      <c r="CV168" s="2">
        <f t="shared" si="318"/>
        <v>65.755052802280872</v>
      </c>
      <c r="CW168" s="2">
        <f t="shared" si="319"/>
        <v>76.928551639912058</v>
      </c>
      <c r="CX168" s="2">
        <f t="shared" si="320"/>
        <v>87.534881512357359</v>
      </c>
      <c r="CY168" s="2">
        <f t="shared" si="321"/>
        <v>98.556568514502757</v>
      </c>
      <c r="CZ168" s="2">
        <f t="shared" si="322"/>
        <v>107.00562022358424</v>
      </c>
      <c r="DA168" s="2">
        <f t="shared" si="323"/>
        <v>114.81563032458565</v>
      </c>
      <c r="DB168" s="2">
        <f t="shared" si="324"/>
        <v>120.30138929558015</v>
      </c>
      <c r="DC168" s="2">
        <f t="shared" si="325"/>
        <v>121.84633528327801</v>
      </c>
      <c r="DD168" s="2">
        <f t="shared" si="326"/>
        <v>119.31124886251072</v>
      </c>
      <c r="DE168" s="2">
        <f t="shared" si="327"/>
        <v>117.93262112321878</v>
      </c>
      <c r="DF168" s="2">
        <f t="shared" si="328"/>
        <v>135.22813524956629</v>
      </c>
      <c r="DG168" s="2">
        <f t="shared" si="329"/>
        <v>118.37445671302865</v>
      </c>
      <c r="DH168" s="2">
        <f t="shared" si="330"/>
        <v>104.93982998997961</v>
      </c>
      <c r="DI168" s="2">
        <f t="shared" si="331"/>
        <v>101.47758131375028</v>
      </c>
      <c r="DJ168" s="2">
        <f t="shared" si="332"/>
        <v>96.088022907675537</v>
      </c>
      <c r="DL168" s="2">
        <f t="shared" si="333"/>
        <v>63.514166323574919</v>
      </c>
      <c r="DM168" s="2">
        <f t="shared" si="334"/>
        <v>74.979549057643496</v>
      </c>
      <c r="DN168" s="2">
        <f t="shared" si="335"/>
        <v>85.706878866738009</v>
      </c>
      <c r="DO168" s="2">
        <f t="shared" si="336"/>
        <v>95.358391229140253</v>
      </c>
      <c r="DP168" s="2">
        <f t="shared" si="337"/>
        <v>104.31513189210408</v>
      </c>
      <c r="DQ168" s="2">
        <f t="shared" si="338"/>
        <v>111.33533937476481</v>
      </c>
      <c r="DR168" s="2">
        <f t="shared" si="339"/>
        <v>115.28665749748409</v>
      </c>
      <c r="DS168" s="2">
        <f t="shared" si="340"/>
        <v>118.90522883632266</v>
      </c>
      <c r="DT168" s="2">
        <f t="shared" si="341"/>
        <v>119.14996999809777</v>
      </c>
      <c r="DU168" s="2">
        <f t="shared" si="342"/>
        <v>118.14553445029722</v>
      </c>
      <c r="DV168" s="2">
        <f t="shared" si="343"/>
        <v>123.38016617234254</v>
      </c>
      <c r="DW168" s="2">
        <f t="shared" si="344"/>
        <v>115.62491610904779</v>
      </c>
      <c r="DX168" s="2">
        <f t="shared" si="345"/>
        <v>107.15347072598038</v>
      </c>
      <c r="DY168" s="2">
        <f t="shared" si="346"/>
        <v>103.17991602626448</v>
      </c>
      <c r="DZ168" s="2">
        <f t="shared" si="347"/>
        <v>100.54889520799814</v>
      </c>
      <c r="EB168" s="2">
        <f t="shared" si="348"/>
        <v>0.99177549518871544</v>
      </c>
      <c r="EC168" s="2">
        <f t="shared" si="349"/>
        <v>0.98274440727965862</v>
      </c>
      <c r="ED168" s="2">
        <f t="shared" si="350"/>
        <v>0.98803044233773263</v>
      </c>
      <c r="EE168" s="2">
        <f t="shared" si="351"/>
        <v>0.99109677733800228</v>
      </c>
      <c r="EF168" s="2">
        <f t="shared" si="352"/>
        <v>0.99138286163599598</v>
      </c>
      <c r="EG168" s="2">
        <f t="shared" si="353"/>
        <v>0.99048627246247867</v>
      </c>
      <c r="EH168" s="2">
        <f t="shared" si="354"/>
        <v>0.99047173608486738</v>
      </c>
      <c r="EI168" s="2">
        <f t="shared" si="355"/>
        <v>0.99137413229777049</v>
      </c>
      <c r="EJ168" s="2">
        <f t="shared" si="356"/>
        <v>0.99157980311168015</v>
      </c>
      <c r="EK168" s="2">
        <f t="shared" si="357"/>
        <v>0.99202693984733537</v>
      </c>
      <c r="EL168" s="2">
        <f t="shared" si="358"/>
        <v>0.99151512417199239</v>
      </c>
      <c r="EM168" s="2">
        <f t="shared" si="359"/>
        <v>0.99067717094947894</v>
      </c>
      <c r="EN168" s="2">
        <f t="shared" si="360"/>
        <v>0.98969840322319269</v>
      </c>
      <c r="EO168" s="2">
        <f t="shared" si="361"/>
        <v>0.99025954469279631</v>
      </c>
      <c r="EP168" s="2">
        <f t="shared" si="362"/>
        <v>0.98843397315088632</v>
      </c>
    </row>
    <row r="169" spans="2:148" x14ac:dyDescent="0.25">
      <c r="B169" s="2">
        <v>147</v>
      </c>
      <c r="C169" s="49">
        <v>62.814799999999998</v>
      </c>
      <c r="D169" s="49">
        <v>75.407399999999996</v>
      </c>
      <c r="E169" s="49">
        <v>86</v>
      </c>
      <c r="F169" s="49">
        <v>94.370400000000004</v>
      </c>
      <c r="G169" s="49">
        <v>103.2407</v>
      </c>
      <c r="H169" s="49">
        <v>111.03700000000001</v>
      </c>
      <c r="I169" s="49">
        <v>115.3</v>
      </c>
      <c r="J169" s="49">
        <v>118.667</v>
      </c>
      <c r="K169" s="49">
        <v>118.61799999999999</v>
      </c>
      <c r="L169" s="49">
        <v>118.09099999999999</v>
      </c>
      <c r="M169" s="49">
        <v>123.27800000000001</v>
      </c>
      <c r="N169" s="49">
        <v>115.259</v>
      </c>
      <c r="O169" s="49">
        <v>106.2407</v>
      </c>
      <c r="P169" s="49">
        <v>101.2778</v>
      </c>
      <c r="Q169" s="49">
        <v>101</v>
      </c>
      <c r="T169" s="4">
        <f t="shared" si="243"/>
        <v>63.531130341127145</v>
      </c>
      <c r="U169" s="4">
        <f t="shared" si="244"/>
        <v>75.544249963123704</v>
      </c>
      <c r="V169" s="4">
        <f t="shared" si="245"/>
        <v>86.041337319045084</v>
      </c>
      <c r="W169" s="4">
        <f t="shared" si="246"/>
        <v>95.376373623521161</v>
      </c>
      <c r="X169" s="4">
        <f t="shared" si="247"/>
        <v>104.28746614955944</v>
      </c>
      <c r="Y169" s="4">
        <f t="shared" si="248"/>
        <v>111.37165257991978</v>
      </c>
      <c r="Z169" s="4">
        <f t="shared" si="249"/>
        <v>115.24172888770308</v>
      </c>
      <c r="AA169" s="4">
        <f t="shared" si="250"/>
        <v>118.82544847846881</v>
      </c>
      <c r="AB169" s="4">
        <f t="shared" si="251"/>
        <v>119.07087502672603</v>
      </c>
      <c r="AC169" s="4">
        <f t="shared" si="252"/>
        <v>118.07467713457477</v>
      </c>
      <c r="AD169" s="4">
        <f t="shared" si="253"/>
        <v>123.33354764638844</v>
      </c>
      <c r="AE169" s="4">
        <f t="shared" si="254"/>
        <v>115.7400217936776</v>
      </c>
      <c r="AF169" s="4">
        <f t="shared" si="255"/>
        <v>107.0853205694691</v>
      </c>
      <c r="AG169" s="4">
        <f t="shared" si="256"/>
        <v>103.18235611938768</v>
      </c>
      <c r="AH169" s="4">
        <f t="shared" si="257"/>
        <v>100.46510795331652</v>
      </c>
      <c r="AJ169" s="4">
        <f t="shared" si="258"/>
        <v>-0.71633034112714711</v>
      </c>
      <c r="AK169" s="4">
        <f t="shared" si="259"/>
        <v>-0.13684996312370856</v>
      </c>
      <c r="AL169" s="4">
        <f t="shared" si="260"/>
        <v>-4.1337319045084087E-2</v>
      </c>
      <c r="AM169" s="4">
        <f t="shared" si="261"/>
        <v>-1.0059736235211574</v>
      </c>
      <c r="AN169" s="4">
        <f t="shared" si="262"/>
        <v>-1.0467661495594314</v>
      </c>
      <c r="AO169" s="4">
        <f t="shared" si="263"/>
        <v>-0.33465257991977637</v>
      </c>
      <c r="AP169" s="4">
        <f t="shared" si="264"/>
        <v>5.8271112296921501E-2</v>
      </c>
      <c r="AQ169" s="4">
        <f t="shared" si="265"/>
        <v>-0.15844847846881294</v>
      </c>
      <c r="AR169" s="4">
        <f t="shared" si="266"/>
        <v>-0.45287502672603352</v>
      </c>
      <c r="AS169" s="4">
        <f t="shared" si="267"/>
        <v>1.6322865425223654E-2</v>
      </c>
      <c r="AT169" s="4">
        <f t="shared" si="268"/>
        <v>-5.5547646388433236E-2</v>
      </c>
      <c r="AU169" s="4">
        <f t="shared" si="269"/>
        <v>-0.48102179367759845</v>
      </c>
      <c r="AV169" s="4">
        <f t="shared" si="270"/>
        <v>-0.84462056946910025</v>
      </c>
      <c r="AW169" s="4">
        <f t="shared" si="271"/>
        <v>-1.9045561193876779</v>
      </c>
      <c r="AX169" s="4">
        <f t="shared" si="272"/>
        <v>0.53489204668348123</v>
      </c>
      <c r="AZ169" s="2">
        <f t="shared" si="273"/>
        <v>63.531130341127145</v>
      </c>
      <c r="BA169" s="2">
        <f t="shared" si="274"/>
        <v>74.985708412729352</v>
      </c>
      <c r="BB169" s="2">
        <f t="shared" si="275"/>
        <v>85.668841426356039</v>
      </c>
      <c r="BC169" s="2">
        <f t="shared" si="276"/>
        <v>95.295034378049778</v>
      </c>
      <c r="BD169" s="2">
        <f t="shared" si="277"/>
        <v>104.25400039787378</v>
      </c>
      <c r="BE169" s="2">
        <f t="shared" si="278"/>
        <v>111.28314415115858</v>
      </c>
      <c r="BF169" s="2">
        <f t="shared" si="279"/>
        <v>115.21286225892199</v>
      </c>
      <c r="BG169" s="2">
        <f t="shared" si="280"/>
        <v>118.82481323064935</v>
      </c>
      <c r="BH169" s="2">
        <f t="shared" si="281"/>
        <v>119.07024353219015</v>
      </c>
      <c r="BI169" s="2">
        <f t="shared" si="282"/>
        <v>118.07172432667451</v>
      </c>
      <c r="BJ169" s="2">
        <f t="shared" si="283"/>
        <v>123.33039912475262</v>
      </c>
      <c r="BK169" s="2">
        <f t="shared" si="284"/>
        <v>115.57232896530371</v>
      </c>
      <c r="BL169" s="2">
        <f t="shared" si="285"/>
        <v>107.08454148418818</v>
      </c>
      <c r="BM169" s="2">
        <f t="shared" si="286"/>
        <v>103.18235611938768</v>
      </c>
      <c r="BN169" s="2">
        <f t="shared" si="287"/>
        <v>100.46510795331652</v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01"/>
        <v/>
      </c>
      <c r="CD169" s="2" t="str">
        <f t="shared" si="302"/>
        <v/>
      </c>
      <c r="CF169" s="2" t="str">
        <f t="shared" si="303"/>
        <v/>
      </c>
      <c r="CG169" s="2" t="str">
        <f t="shared" si="304"/>
        <v/>
      </c>
      <c r="CH169" s="2" t="str">
        <f t="shared" si="305"/>
        <v/>
      </c>
      <c r="CI169" s="2" t="str">
        <f t="shared" si="306"/>
        <v/>
      </c>
      <c r="CJ169" s="2">
        <f t="shared" si="307"/>
        <v>103.2407</v>
      </c>
      <c r="CK169" s="2">
        <f t="shared" si="308"/>
        <v>111.03700000000001</v>
      </c>
      <c r="CL169" s="2">
        <f t="shared" si="309"/>
        <v>115.3</v>
      </c>
      <c r="CM169" s="2">
        <f t="shared" si="310"/>
        <v>118.667</v>
      </c>
      <c r="CN169" s="2">
        <f t="shared" si="311"/>
        <v>118.61799999999999</v>
      </c>
      <c r="CO169" s="2">
        <f t="shared" si="312"/>
        <v>118.09099999999999</v>
      </c>
      <c r="CP169" s="2">
        <f t="shared" si="313"/>
        <v>123.27800000000001</v>
      </c>
      <c r="CQ169" s="2" t="str">
        <f t="shared" si="314"/>
        <v/>
      </c>
      <c r="CR169" s="2">
        <f t="shared" si="315"/>
        <v>106.2407</v>
      </c>
      <c r="CS169" s="2" t="str">
        <f t="shared" si="316"/>
        <v/>
      </c>
      <c r="CT169" s="2">
        <f t="shared" si="317"/>
        <v>101</v>
      </c>
      <c r="CV169" s="2">
        <f t="shared" si="318"/>
        <v>65.750618857152219</v>
      </c>
      <c r="CW169" s="2">
        <f t="shared" si="319"/>
        <v>76.901120912519289</v>
      </c>
      <c r="CX169" s="2">
        <f t="shared" si="320"/>
        <v>87.499882213753438</v>
      </c>
      <c r="CY169" s="2">
        <f t="shared" si="321"/>
        <v>98.519554501035913</v>
      </c>
      <c r="CZ169" s="2">
        <f t="shared" si="322"/>
        <v>106.97623956698894</v>
      </c>
      <c r="DA169" s="2">
        <f t="shared" si="323"/>
        <v>114.79600609461329</v>
      </c>
      <c r="DB169" s="2">
        <f t="shared" si="324"/>
        <v>120.27601709254148</v>
      </c>
      <c r="DC169" s="2">
        <f t="shared" si="325"/>
        <v>121.81249104411683</v>
      </c>
      <c r="DD169" s="2">
        <f t="shared" si="326"/>
        <v>119.2456031919572</v>
      </c>
      <c r="DE169" s="2">
        <f t="shared" si="327"/>
        <v>117.83695624165658</v>
      </c>
      <c r="DF169" s="2">
        <f t="shared" si="328"/>
        <v>135.25272156679569</v>
      </c>
      <c r="DG169" s="2">
        <f t="shared" si="329"/>
        <v>118.3151399375532</v>
      </c>
      <c r="DH169" s="2">
        <f t="shared" si="330"/>
        <v>104.8163032979832</v>
      </c>
      <c r="DI169" s="2">
        <f t="shared" si="331"/>
        <v>101.36812604965603</v>
      </c>
      <c r="DJ169" s="2">
        <f t="shared" si="332"/>
        <v>95.935597870920546</v>
      </c>
      <c r="DL169" s="2">
        <f t="shared" si="333"/>
        <v>63.514344261159465</v>
      </c>
      <c r="DM169" s="2">
        <f t="shared" si="334"/>
        <v>74.955035740201851</v>
      </c>
      <c r="DN169" s="2">
        <f t="shared" si="335"/>
        <v>85.64861096467753</v>
      </c>
      <c r="DO169" s="2">
        <f t="shared" si="336"/>
        <v>95.268616601502657</v>
      </c>
      <c r="DP169" s="2">
        <f t="shared" si="337"/>
        <v>104.23242057189771</v>
      </c>
      <c r="DQ169" s="2">
        <f t="shared" si="338"/>
        <v>111.25237161214791</v>
      </c>
      <c r="DR169" s="2">
        <f t="shared" si="339"/>
        <v>115.16844079168067</v>
      </c>
      <c r="DS169" s="2">
        <f t="shared" si="340"/>
        <v>118.80110500936169</v>
      </c>
      <c r="DT169" s="2">
        <f t="shared" si="341"/>
        <v>119.06888545558303</v>
      </c>
      <c r="DU169" s="2">
        <f t="shared" si="342"/>
        <v>118.07344516722725</v>
      </c>
      <c r="DV169" s="2">
        <f t="shared" si="343"/>
        <v>123.23735113152298</v>
      </c>
      <c r="DW169" s="2">
        <f t="shared" si="344"/>
        <v>115.54878869509348</v>
      </c>
      <c r="DX169" s="2">
        <f t="shared" si="345"/>
        <v>107.10607377986494</v>
      </c>
      <c r="DY169" s="2">
        <f t="shared" si="346"/>
        <v>103.19863117876608</v>
      </c>
      <c r="DZ169" s="2">
        <f t="shared" si="347"/>
        <v>100.51344585152837</v>
      </c>
      <c r="EB169" s="2">
        <f t="shared" si="348"/>
        <v>0.99249373042212241</v>
      </c>
      <c r="EC169" s="2">
        <f t="shared" si="349"/>
        <v>0.98423878206164639</v>
      </c>
      <c r="ED169" s="2">
        <f t="shared" si="350"/>
        <v>0.98907212452599036</v>
      </c>
      <c r="EE169" s="2">
        <f t="shared" si="351"/>
        <v>0.9918737984656939</v>
      </c>
      <c r="EF169" s="2">
        <f t="shared" si="352"/>
        <v>0.99213511313439862</v>
      </c>
      <c r="EG169" s="2">
        <f t="shared" si="353"/>
        <v>0.99131610803458103</v>
      </c>
      <c r="EH169" s="2">
        <f t="shared" si="354"/>
        <v>0.99130282846017559</v>
      </c>
      <c r="EI169" s="2">
        <f t="shared" si="355"/>
        <v>0.99212713979076694</v>
      </c>
      <c r="EJ169" s="2">
        <f t="shared" si="356"/>
        <v>0.99231499545562907</v>
      </c>
      <c r="EK169" s="2">
        <f t="shared" si="357"/>
        <v>0.99272337785554576</v>
      </c>
      <c r="EL169" s="2">
        <f t="shared" si="358"/>
        <v>0.99225591972125382</v>
      </c>
      <c r="EM169" s="2">
        <f t="shared" si="359"/>
        <v>0.99149049844108339</v>
      </c>
      <c r="EN169" s="2">
        <f t="shared" si="360"/>
        <v>0.99059630829938927</v>
      </c>
      <c r="EO169" s="2">
        <f t="shared" si="361"/>
        <v>0.99110897909020579</v>
      </c>
      <c r="EP169" s="2">
        <f t="shared" si="362"/>
        <v>0.98944091232024012</v>
      </c>
    </row>
    <row r="170" spans="2:148" x14ac:dyDescent="0.25">
      <c r="B170" s="2">
        <v>148</v>
      </c>
      <c r="C170" s="49">
        <v>63.444400000000002</v>
      </c>
      <c r="D170" s="49">
        <v>74.685199999999995</v>
      </c>
      <c r="E170" s="49">
        <v>85.537000000000006</v>
      </c>
      <c r="F170" s="49">
        <v>95.166700000000006</v>
      </c>
      <c r="G170" s="49">
        <v>104.81480000000001</v>
      </c>
      <c r="H170" s="49">
        <v>110.685</v>
      </c>
      <c r="I170" s="49">
        <v>114.96</v>
      </c>
      <c r="J170" s="49">
        <v>118.87</v>
      </c>
      <c r="K170" s="49">
        <v>118.673</v>
      </c>
      <c r="L170" s="49">
        <v>117.89100000000001</v>
      </c>
      <c r="M170" s="49">
        <v>123.426</v>
      </c>
      <c r="N170" s="49">
        <v>114.5</v>
      </c>
      <c r="O170" s="49">
        <v>106.31480000000001</v>
      </c>
      <c r="P170" s="49">
        <v>101.8704</v>
      </c>
      <c r="Q170" s="49">
        <v>101.31480000000001</v>
      </c>
      <c r="T170" s="4">
        <f t="shared" si="243"/>
        <v>63.529809810616271</v>
      </c>
      <c r="U170" s="4">
        <f t="shared" si="244"/>
        <v>75.312950844234948</v>
      </c>
      <c r="V170" s="4">
        <f t="shared" si="245"/>
        <v>85.769042550887335</v>
      </c>
      <c r="W170" s="4">
        <f t="shared" si="246"/>
        <v>95.23200717820805</v>
      </c>
      <c r="X170" s="4">
        <f t="shared" si="247"/>
        <v>104.18017068208832</v>
      </c>
      <c r="Y170" s="4">
        <f t="shared" si="248"/>
        <v>111.227678873328</v>
      </c>
      <c r="Z170" s="4">
        <f t="shared" si="249"/>
        <v>115.09913915232005</v>
      </c>
      <c r="AA170" s="4">
        <f t="shared" si="250"/>
        <v>118.71922691623048</v>
      </c>
      <c r="AB170" s="4">
        <f t="shared" si="251"/>
        <v>118.98925878385894</v>
      </c>
      <c r="AC170" s="4">
        <f t="shared" si="252"/>
        <v>118.00032576338096</v>
      </c>
      <c r="AD170" s="4">
        <f t="shared" si="253"/>
        <v>123.18120741676256</v>
      </c>
      <c r="AE170" s="4">
        <f t="shared" si="254"/>
        <v>115.57551653461013</v>
      </c>
      <c r="AF170" s="4">
        <f t="shared" si="255"/>
        <v>107.04080708506864</v>
      </c>
      <c r="AG170" s="4">
        <f t="shared" si="256"/>
        <v>103.20145156960632</v>
      </c>
      <c r="AH170" s="4">
        <f t="shared" si="257"/>
        <v>100.43274328776579</v>
      </c>
      <c r="AJ170" s="4">
        <f t="shared" si="258"/>
        <v>-8.540981061626951E-2</v>
      </c>
      <c r="AK170" s="4">
        <f t="shared" si="259"/>
        <v>-0.62775084423495287</v>
      </c>
      <c r="AL170" s="4">
        <f t="shared" si="260"/>
        <v>-0.2320425508873285</v>
      </c>
      <c r="AM170" s="4">
        <f t="shared" si="261"/>
        <v>-6.5307178208044547E-2</v>
      </c>
      <c r="AN170" s="4">
        <f t="shared" si="262"/>
        <v>0.63462931791168842</v>
      </c>
      <c r="AO170" s="4">
        <f t="shared" si="263"/>
        <v>-0.54267887332800058</v>
      </c>
      <c r="AP170" s="4">
        <f t="shared" si="264"/>
        <v>-0.13913915232005536</v>
      </c>
      <c r="AQ170" s="4">
        <f t="shared" si="265"/>
        <v>0.15077308376952203</v>
      </c>
      <c r="AR170" s="4">
        <f t="shared" si="266"/>
        <v>-0.31625878385894168</v>
      </c>
      <c r="AS170" s="4">
        <f t="shared" si="267"/>
        <v>-0.10932576338095146</v>
      </c>
      <c r="AT170" s="4">
        <f t="shared" si="268"/>
        <v>0.24479258323744091</v>
      </c>
      <c r="AU170" s="4">
        <f t="shared" si="269"/>
        <v>-1.0755165346101307</v>
      </c>
      <c r="AV170" s="4">
        <f t="shared" si="270"/>
        <v>-0.72600708506863043</v>
      </c>
      <c r="AW170" s="4">
        <f t="shared" si="271"/>
        <v>-1.3310515696063163</v>
      </c>
      <c r="AX170" s="4">
        <f t="shared" si="272"/>
        <v>0.88205671223421689</v>
      </c>
      <c r="AZ170" s="2">
        <f t="shared" si="273"/>
        <v>63.529809810616271</v>
      </c>
      <c r="BA170" s="2">
        <f t="shared" si="274"/>
        <v>74.958493086728765</v>
      </c>
      <c r="BB170" s="2">
        <f t="shared" si="275"/>
        <v>85.609043346757005</v>
      </c>
      <c r="BC170" s="2">
        <f t="shared" si="276"/>
        <v>95.203343810286626</v>
      </c>
      <c r="BD170" s="2">
        <f t="shared" si="277"/>
        <v>104.16978671448925</v>
      </c>
      <c r="BE170" s="2">
        <f t="shared" si="278"/>
        <v>111.19799225106611</v>
      </c>
      <c r="BF170" s="2">
        <f t="shared" si="279"/>
        <v>115.09150497065798</v>
      </c>
      <c r="BG170" s="2">
        <f t="shared" si="280"/>
        <v>118.71912329246743</v>
      </c>
      <c r="BH170" s="2">
        <f t="shared" si="281"/>
        <v>118.9891486130462</v>
      </c>
      <c r="BI170" s="2">
        <f t="shared" si="282"/>
        <v>117.99962889707494</v>
      </c>
      <c r="BJ170" s="2">
        <f t="shared" si="283"/>
        <v>123.18063784150871</v>
      </c>
      <c r="BK170" s="2">
        <f t="shared" si="284"/>
        <v>115.49427691059427</v>
      </c>
      <c r="BL170" s="2">
        <f t="shared" si="285"/>
        <v>107.03836943472692</v>
      </c>
      <c r="BM170" s="2">
        <f t="shared" si="286"/>
        <v>103.20145156960632</v>
      </c>
      <c r="BN170" s="2">
        <f t="shared" si="287"/>
        <v>100.43274328776579</v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01"/>
        <v/>
      </c>
      <c r="CD170" s="2" t="str">
        <f t="shared" si="302"/>
        <v/>
      </c>
      <c r="CF170" s="2" t="str">
        <f t="shared" si="303"/>
        <v/>
      </c>
      <c r="CG170" s="2" t="str">
        <f t="shared" si="304"/>
        <v/>
      </c>
      <c r="CH170" s="2" t="str">
        <f t="shared" si="305"/>
        <v/>
      </c>
      <c r="CI170" s="2">
        <f t="shared" si="306"/>
        <v>95.166700000000006</v>
      </c>
      <c r="CJ170" s="2">
        <f t="shared" si="307"/>
        <v>104.81480000000001</v>
      </c>
      <c r="CK170" s="2">
        <f t="shared" si="308"/>
        <v>110.685</v>
      </c>
      <c r="CL170" s="2">
        <f t="shared" si="309"/>
        <v>114.96</v>
      </c>
      <c r="CM170" s="2">
        <f t="shared" si="310"/>
        <v>118.87</v>
      </c>
      <c r="CN170" s="2">
        <f t="shared" si="311"/>
        <v>118.673</v>
      </c>
      <c r="CO170" s="2">
        <f t="shared" si="312"/>
        <v>117.89100000000001</v>
      </c>
      <c r="CP170" s="2">
        <f t="shared" si="313"/>
        <v>123.426</v>
      </c>
      <c r="CQ170" s="2" t="str">
        <f t="shared" si="314"/>
        <v/>
      </c>
      <c r="CR170" s="2">
        <f t="shared" si="315"/>
        <v>106.31480000000001</v>
      </c>
      <c r="CS170" s="2" t="str">
        <f t="shared" si="316"/>
        <v/>
      </c>
      <c r="CT170" s="2">
        <f t="shared" si="317"/>
        <v>101.31480000000001</v>
      </c>
      <c r="CV170" s="2">
        <f t="shared" si="318"/>
        <v>65.746184912023566</v>
      </c>
      <c r="CW170" s="2">
        <f t="shared" si="319"/>
        <v>76.873690185126534</v>
      </c>
      <c r="CX170" s="2">
        <f t="shared" si="320"/>
        <v>87.464882915149516</v>
      </c>
      <c r="CY170" s="2">
        <f t="shared" si="321"/>
        <v>98.482540487569054</v>
      </c>
      <c r="CZ170" s="2">
        <f t="shared" si="322"/>
        <v>106.94685891039363</v>
      </c>
      <c r="DA170" s="2">
        <f t="shared" si="323"/>
        <v>114.77638186464091</v>
      </c>
      <c r="DB170" s="2">
        <f t="shared" si="324"/>
        <v>120.25064488950279</v>
      </c>
      <c r="DC170" s="2">
        <f t="shared" si="325"/>
        <v>121.77864680495566</v>
      </c>
      <c r="DD170" s="2">
        <f t="shared" si="326"/>
        <v>119.17995752140368</v>
      </c>
      <c r="DE170" s="2">
        <f t="shared" si="327"/>
        <v>117.74129136009438</v>
      </c>
      <c r="DF170" s="2">
        <f t="shared" si="328"/>
        <v>135.27730788402511</v>
      </c>
      <c r="DG170" s="2">
        <f t="shared" si="329"/>
        <v>118.25582316207776</v>
      </c>
      <c r="DH170" s="2">
        <f t="shared" si="330"/>
        <v>104.69277660598678</v>
      </c>
      <c r="DI170" s="2">
        <f t="shared" si="331"/>
        <v>101.25867078556178</v>
      </c>
      <c r="DJ170" s="2">
        <f t="shared" si="332"/>
        <v>95.783172834165555</v>
      </c>
      <c r="DL170" s="2">
        <f t="shared" si="333"/>
        <v>63.514522198744011</v>
      </c>
      <c r="DM170" s="2">
        <f t="shared" si="334"/>
        <v>74.930522422760205</v>
      </c>
      <c r="DN170" s="2">
        <f t="shared" si="335"/>
        <v>85.590343062617052</v>
      </c>
      <c r="DO170" s="2">
        <f t="shared" si="336"/>
        <v>95.178841973865062</v>
      </c>
      <c r="DP170" s="2">
        <f t="shared" si="337"/>
        <v>104.14970925169132</v>
      </c>
      <c r="DQ170" s="2">
        <f t="shared" si="338"/>
        <v>111.16940384953101</v>
      </c>
      <c r="DR170" s="2">
        <f t="shared" si="339"/>
        <v>115.05022408587723</v>
      </c>
      <c r="DS170" s="2">
        <f t="shared" si="340"/>
        <v>118.69698118240073</v>
      </c>
      <c r="DT170" s="2">
        <f t="shared" si="341"/>
        <v>118.98780091306828</v>
      </c>
      <c r="DU170" s="2">
        <f t="shared" si="342"/>
        <v>118.00135588415729</v>
      </c>
      <c r="DV170" s="2">
        <f t="shared" si="343"/>
        <v>123.09453609070341</v>
      </c>
      <c r="DW170" s="2">
        <f t="shared" si="344"/>
        <v>115.47266128113915</v>
      </c>
      <c r="DX170" s="2">
        <f t="shared" si="345"/>
        <v>107.05867683374952</v>
      </c>
      <c r="DY170" s="2">
        <f t="shared" si="346"/>
        <v>103.21734633126766</v>
      </c>
      <c r="DZ170" s="2">
        <f t="shared" si="347"/>
        <v>100.47799649505859</v>
      </c>
      <c r="EB170" s="2">
        <f t="shared" si="348"/>
        <v>0.99314967634612017</v>
      </c>
      <c r="EC170" s="2">
        <f t="shared" si="349"/>
        <v>0.98560563605969576</v>
      </c>
      <c r="ED170" s="2">
        <f t="shared" si="350"/>
        <v>0.99002406691183398</v>
      </c>
      <c r="EE170" s="2">
        <f t="shared" si="351"/>
        <v>0.99258351319894189</v>
      </c>
      <c r="EF170" s="2">
        <f t="shared" si="352"/>
        <v>0.99282217069241663</v>
      </c>
      <c r="EG170" s="2">
        <f t="shared" si="353"/>
        <v>0.99207414034259411</v>
      </c>
      <c r="EH170" s="2">
        <f t="shared" si="354"/>
        <v>0.9920620106834509</v>
      </c>
      <c r="EI170" s="2">
        <f t="shared" si="355"/>
        <v>0.99281488883653113</v>
      </c>
      <c r="EJ170" s="2">
        <f t="shared" si="356"/>
        <v>0.99298645001287644</v>
      </c>
      <c r="EK170" s="2">
        <f t="shared" si="357"/>
        <v>0.99335938998766282</v>
      </c>
      <c r="EL170" s="2">
        <f t="shared" si="358"/>
        <v>0.9929324990842805</v>
      </c>
      <c r="EM170" s="2">
        <f t="shared" si="359"/>
        <v>0.99223342716672192</v>
      </c>
      <c r="EN170" s="2">
        <f t="shared" si="360"/>
        <v>0.99141662916114981</v>
      </c>
      <c r="EO170" s="2">
        <f t="shared" si="361"/>
        <v>0.99188494403976346</v>
      </c>
      <c r="EP170" s="2">
        <f t="shared" si="362"/>
        <v>0.99036104216868637</v>
      </c>
    </row>
    <row r="171" spans="2:148" x14ac:dyDescent="0.25">
      <c r="B171" s="2">
        <v>149</v>
      </c>
      <c r="C171" s="49">
        <v>63.907400000000003</v>
      </c>
      <c r="D171" s="49">
        <v>73.962999999999994</v>
      </c>
      <c r="E171" s="49">
        <v>85.759299999999996</v>
      </c>
      <c r="F171" s="49">
        <v>95.037000000000006</v>
      </c>
      <c r="G171" s="49">
        <v>103.68519999999999</v>
      </c>
      <c r="H171" s="49">
        <v>111.352</v>
      </c>
      <c r="I171" s="49">
        <v>115.34</v>
      </c>
      <c r="J171" s="49">
        <v>119.241</v>
      </c>
      <c r="K171" s="49">
        <v>119.873</v>
      </c>
      <c r="L171" s="49">
        <v>117.473</v>
      </c>
      <c r="M171" s="49">
        <v>124.093</v>
      </c>
      <c r="N171" s="49">
        <v>115.667</v>
      </c>
      <c r="O171" s="49">
        <v>106.2407</v>
      </c>
      <c r="P171" s="49">
        <v>102.7037</v>
      </c>
      <c r="Q171" s="49">
        <v>100.7593</v>
      </c>
      <c r="T171" s="4">
        <f t="shared" si="243"/>
        <v>63.528622182578736</v>
      </c>
      <c r="U171" s="4">
        <f t="shared" si="244"/>
        <v>75.122019289705818</v>
      </c>
      <c r="V171" s="4">
        <f t="shared" si="245"/>
        <v>85.609638490201078</v>
      </c>
      <c r="W171" s="4">
        <f t="shared" si="246"/>
        <v>95.120823542142332</v>
      </c>
      <c r="X171" s="4">
        <f t="shared" si="247"/>
        <v>104.08854575828568</v>
      </c>
      <c r="Y171" s="4">
        <f t="shared" si="248"/>
        <v>111.12185997650492</v>
      </c>
      <c r="Z171" s="4">
        <f t="shared" si="249"/>
        <v>114.9721227495284</v>
      </c>
      <c r="AA171" s="4">
        <f t="shared" si="250"/>
        <v>118.61353930007331</v>
      </c>
      <c r="AB171" s="4">
        <f t="shared" si="251"/>
        <v>118.90806172531431</v>
      </c>
      <c r="AC171" s="4">
        <f t="shared" si="252"/>
        <v>117.92769344793692</v>
      </c>
      <c r="AD171" s="4">
        <f t="shared" si="253"/>
        <v>123.03146223506154</v>
      </c>
      <c r="AE171" s="4">
        <f t="shared" si="254"/>
        <v>115.45263767465617</v>
      </c>
      <c r="AF171" s="4">
        <f t="shared" si="255"/>
        <v>106.99899754507476</v>
      </c>
      <c r="AG171" s="4">
        <f t="shared" si="256"/>
        <v>103.22060566112832</v>
      </c>
      <c r="AH171" s="4">
        <f t="shared" si="257"/>
        <v>100.40021150337195</v>
      </c>
      <c r="AJ171" s="4">
        <f t="shared" si="258"/>
        <v>0.37877781742126615</v>
      </c>
      <c r="AK171" s="4">
        <f t="shared" si="259"/>
        <v>-1.1590192897058245</v>
      </c>
      <c r="AL171" s="4">
        <f t="shared" si="260"/>
        <v>0.14966150979891779</v>
      </c>
      <c r="AM171" s="4">
        <f t="shared" si="261"/>
        <v>-8.3823542142326346E-2</v>
      </c>
      <c r="AN171" s="4">
        <f t="shared" si="262"/>
        <v>-0.4033457582856812</v>
      </c>
      <c r="AO171" s="4">
        <f t="shared" si="263"/>
        <v>0.23014002349508189</v>
      </c>
      <c r="AP171" s="4">
        <f t="shared" si="264"/>
        <v>0.36787725047160791</v>
      </c>
      <c r="AQ171" s="4">
        <f t="shared" si="265"/>
        <v>0.62746069992668652</v>
      </c>
      <c r="AR171" s="4">
        <f t="shared" si="266"/>
        <v>0.96493827468569293</v>
      </c>
      <c r="AS171" s="4">
        <f t="shared" si="267"/>
        <v>-0.45469344793691846</v>
      </c>
      <c r="AT171" s="4">
        <f t="shared" si="268"/>
        <v>1.0615377649384641</v>
      </c>
      <c r="AU171" s="4">
        <f t="shared" si="269"/>
        <v>0.21436232534382782</v>
      </c>
      <c r="AV171" s="4">
        <f t="shared" si="270"/>
        <v>-0.758297545074754</v>
      </c>
      <c r="AW171" s="4">
        <f t="shared" si="271"/>
        <v>-0.51690566112831959</v>
      </c>
      <c r="AX171" s="4">
        <f t="shared" si="272"/>
        <v>0.35908849662804698</v>
      </c>
      <c r="AZ171" s="2">
        <f t="shared" si="273"/>
        <v>63.528622182578736</v>
      </c>
      <c r="BA171" s="2">
        <f t="shared" si="274"/>
        <v>74.931512656292526</v>
      </c>
      <c r="BB171" s="2">
        <f t="shared" si="275"/>
        <v>85.549356893303084</v>
      </c>
      <c r="BC171" s="2">
        <f t="shared" si="276"/>
        <v>95.111784979865391</v>
      </c>
      <c r="BD171" s="2">
        <f t="shared" si="277"/>
        <v>104.0856697040271</v>
      </c>
      <c r="BE171" s="2">
        <f t="shared" si="278"/>
        <v>111.11298541104047</v>
      </c>
      <c r="BF171" s="2">
        <f t="shared" si="279"/>
        <v>114.9703549293435</v>
      </c>
      <c r="BG171" s="2">
        <f t="shared" si="280"/>
        <v>118.613524801091</v>
      </c>
      <c r="BH171" s="2">
        <f t="shared" si="281"/>
        <v>118.90804506121789</v>
      </c>
      <c r="BI171" s="2">
        <f t="shared" si="282"/>
        <v>117.92754778474841</v>
      </c>
      <c r="BJ171" s="2">
        <f t="shared" si="283"/>
        <v>123.03137532244975</v>
      </c>
      <c r="BK171" s="2">
        <f t="shared" si="284"/>
        <v>115.41638019110471</v>
      </c>
      <c r="BL171" s="2">
        <f t="shared" si="285"/>
        <v>106.99214891772608</v>
      </c>
      <c r="BM171" s="2">
        <f t="shared" si="286"/>
        <v>103.22060566112832</v>
      </c>
      <c r="BN171" s="2">
        <f t="shared" si="287"/>
        <v>100.40021150337195</v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01"/>
        <v/>
      </c>
      <c r="CD171" s="2" t="str">
        <f t="shared" si="302"/>
        <v/>
      </c>
      <c r="CF171" s="2" t="str">
        <f t="shared" si="303"/>
        <v/>
      </c>
      <c r="CG171" s="2" t="str">
        <f t="shared" si="304"/>
        <v/>
      </c>
      <c r="CH171" s="2" t="str">
        <f t="shared" si="305"/>
        <v/>
      </c>
      <c r="CI171" s="2">
        <f t="shared" si="306"/>
        <v>95.037000000000006</v>
      </c>
      <c r="CJ171" s="2">
        <f t="shared" si="307"/>
        <v>103.68519999999999</v>
      </c>
      <c r="CK171" s="2">
        <f t="shared" si="308"/>
        <v>111.352</v>
      </c>
      <c r="CL171" s="2">
        <f t="shared" si="309"/>
        <v>115.34</v>
      </c>
      <c r="CM171" s="2">
        <f t="shared" si="310"/>
        <v>119.241</v>
      </c>
      <c r="CN171" s="2">
        <f t="shared" si="311"/>
        <v>119.873</v>
      </c>
      <c r="CO171" s="2">
        <f t="shared" si="312"/>
        <v>117.473</v>
      </c>
      <c r="CP171" s="2">
        <f t="shared" si="313"/>
        <v>124.093</v>
      </c>
      <c r="CQ171" s="2" t="str">
        <f t="shared" si="314"/>
        <v/>
      </c>
      <c r="CR171" s="2">
        <f t="shared" si="315"/>
        <v>106.2407</v>
      </c>
      <c r="CS171" s="2" t="str">
        <f t="shared" si="316"/>
        <v/>
      </c>
      <c r="CT171" s="2">
        <f t="shared" si="317"/>
        <v>100.7593</v>
      </c>
      <c r="CV171" s="2">
        <f t="shared" si="318"/>
        <v>65.741750966894912</v>
      </c>
      <c r="CW171" s="2">
        <f t="shared" si="319"/>
        <v>76.846259457733765</v>
      </c>
      <c r="CX171" s="2">
        <f t="shared" si="320"/>
        <v>87.429883616545595</v>
      </c>
      <c r="CY171" s="2">
        <f t="shared" si="321"/>
        <v>98.445526474102209</v>
      </c>
      <c r="CZ171" s="2">
        <f t="shared" si="322"/>
        <v>106.91747825379834</v>
      </c>
      <c r="DA171" s="2">
        <f t="shared" si="323"/>
        <v>114.75675763466853</v>
      </c>
      <c r="DB171" s="2">
        <f t="shared" si="324"/>
        <v>120.22527268646412</v>
      </c>
      <c r="DC171" s="2">
        <f t="shared" si="325"/>
        <v>121.74480256579449</v>
      </c>
      <c r="DD171" s="2">
        <f t="shared" si="326"/>
        <v>119.11431185085017</v>
      </c>
      <c r="DE171" s="2">
        <f t="shared" si="327"/>
        <v>117.64562647853219</v>
      </c>
      <c r="DF171" s="2">
        <f t="shared" si="328"/>
        <v>135.30189420125453</v>
      </c>
      <c r="DG171" s="2">
        <f t="shared" si="329"/>
        <v>118.19650638660231</v>
      </c>
      <c r="DH171" s="2">
        <f t="shared" si="330"/>
        <v>104.56924991399035</v>
      </c>
      <c r="DI171" s="2">
        <f t="shared" si="331"/>
        <v>101.14921552146753</v>
      </c>
      <c r="DJ171" s="2">
        <f t="shared" si="332"/>
        <v>95.630747797410564</v>
      </c>
      <c r="DL171" s="2">
        <f t="shared" si="333"/>
        <v>63.514700136328557</v>
      </c>
      <c r="DM171" s="2">
        <f t="shared" si="334"/>
        <v>74.90600910531856</v>
      </c>
      <c r="DN171" s="2">
        <f t="shared" si="335"/>
        <v>85.532075160556587</v>
      </c>
      <c r="DO171" s="2">
        <f t="shared" si="336"/>
        <v>95.089067346227466</v>
      </c>
      <c r="DP171" s="2">
        <f t="shared" si="337"/>
        <v>104.06699793148495</v>
      </c>
      <c r="DQ171" s="2">
        <f t="shared" si="338"/>
        <v>111.08643608691411</v>
      </c>
      <c r="DR171" s="2">
        <f t="shared" si="339"/>
        <v>114.93200738007381</v>
      </c>
      <c r="DS171" s="2">
        <f t="shared" si="340"/>
        <v>118.59285735543976</v>
      </c>
      <c r="DT171" s="2">
        <f t="shared" si="341"/>
        <v>118.90671637055354</v>
      </c>
      <c r="DU171" s="2">
        <f t="shared" si="342"/>
        <v>117.92926660108733</v>
      </c>
      <c r="DV171" s="2">
        <f t="shared" si="343"/>
        <v>122.95172104988384</v>
      </c>
      <c r="DW171" s="2">
        <f t="shared" si="344"/>
        <v>115.39653386718484</v>
      </c>
      <c r="DX171" s="2">
        <f t="shared" si="345"/>
        <v>107.01127988763409</v>
      </c>
      <c r="DY171" s="2">
        <f t="shared" si="346"/>
        <v>103.23606148376926</v>
      </c>
      <c r="DZ171" s="2">
        <f t="shared" si="347"/>
        <v>100.44254713858882</v>
      </c>
      <c r="EB171" s="2">
        <f t="shared" si="348"/>
        <v>0.99374866255448668</v>
      </c>
      <c r="EC171" s="2">
        <f t="shared" si="349"/>
        <v>0.98685553596616093</v>
      </c>
      <c r="ED171" s="2">
        <f t="shared" si="350"/>
        <v>0.99089384774740663</v>
      </c>
      <c r="EE171" s="2">
        <f t="shared" si="351"/>
        <v>0.99323166683328445</v>
      </c>
      <c r="EF171" s="2">
        <f t="shared" si="352"/>
        <v>0.9934496048276551</v>
      </c>
      <c r="EG171" s="2">
        <f t="shared" si="353"/>
        <v>0.99276648550244717</v>
      </c>
      <c r="EH171" s="2">
        <f t="shared" si="354"/>
        <v>0.9927554076642624</v>
      </c>
      <c r="EI171" s="2">
        <f t="shared" si="355"/>
        <v>0.9934429552952454</v>
      </c>
      <c r="EJ171" s="2">
        <f t="shared" si="356"/>
        <v>0.99359961660797169</v>
      </c>
      <c r="EK171" s="2">
        <f t="shared" si="357"/>
        <v>0.99394015090868038</v>
      </c>
      <c r="EL171" s="2">
        <f t="shared" si="358"/>
        <v>0.99355035175704731</v>
      </c>
      <c r="EM171" s="2">
        <f t="shared" si="359"/>
        <v>0.99291195760592765</v>
      </c>
      <c r="EN171" s="2">
        <f t="shared" si="360"/>
        <v>0.99216595614530823</v>
      </c>
      <c r="EO171" s="2">
        <f t="shared" si="361"/>
        <v>0.99259369262506303</v>
      </c>
      <c r="EP171" s="2">
        <f t="shared" si="362"/>
        <v>0.99120170393337426</v>
      </c>
    </row>
    <row r="172" spans="2:148" x14ac:dyDescent="0.25">
      <c r="B172" s="2">
        <v>150</v>
      </c>
      <c r="C172" s="49">
        <v>63.185200000000002</v>
      </c>
      <c r="D172" s="49">
        <v>75.166700000000006</v>
      </c>
      <c r="E172" s="49">
        <v>85.259299999999996</v>
      </c>
      <c r="F172" s="49">
        <v>95.314800000000005</v>
      </c>
      <c r="G172" s="49">
        <v>103.2222</v>
      </c>
      <c r="H172" s="49">
        <v>111.20399999999999</v>
      </c>
      <c r="I172" s="49">
        <v>114.8</v>
      </c>
      <c r="J172" s="49">
        <v>118.46299999999999</v>
      </c>
      <c r="K172" s="49">
        <v>119.727</v>
      </c>
      <c r="L172" s="49">
        <v>119.236</v>
      </c>
      <c r="M172" s="49">
        <v>124.444</v>
      </c>
      <c r="N172" s="49">
        <v>114.833</v>
      </c>
      <c r="O172" s="49">
        <v>105.61109999999999</v>
      </c>
      <c r="P172" s="49">
        <v>102.7037</v>
      </c>
      <c r="Q172" s="49">
        <v>100.7222</v>
      </c>
      <c r="T172" s="4">
        <f t="shared" si="243"/>
        <v>63.527555810718269</v>
      </c>
      <c r="U172" s="4">
        <f t="shared" si="244"/>
        <v>74.99146182161418</v>
      </c>
      <c r="V172" s="4">
        <f t="shared" si="245"/>
        <v>85.509695933903998</v>
      </c>
      <c r="W172" s="4">
        <f t="shared" si="246"/>
        <v>95.022900115770298</v>
      </c>
      <c r="X172" s="4">
        <f t="shared" si="247"/>
        <v>104.00235512627449</v>
      </c>
      <c r="Y172" s="4">
        <f t="shared" si="248"/>
        <v>111.03047968583547</v>
      </c>
      <c r="Z172" s="4">
        <f t="shared" si="249"/>
        <v>114.84975863652708</v>
      </c>
      <c r="AA172" s="4">
        <f t="shared" si="250"/>
        <v>118.50801560548774</v>
      </c>
      <c r="AB172" s="4">
        <f t="shared" si="251"/>
        <v>118.82693664732211</v>
      </c>
      <c r="AC172" s="4">
        <f t="shared" si="252"/>
        <v>117.85550550628243</v>
      </c>
      <c r="AD172" s="4">
        <f t="shared" si="253"/>
        <v>122.88258924431182</v>
      </c>
      <c r="AE172" s="4">
        <f t="shared" si="254"/>
        <v>115.35353401270636</v>
      </c>
      <c r="AF172" s="4">
        <f t="shared" si="255"/>
        <v>106.96315647141965</v>
      </c>
      <c r="AG172" s="4">
        <f t="shared" si="256"/>
        <v>103.23980525794663</v>
      </c>
      <c r="AH172" s="4">
        <f t="shared" si="257"/>
        <v>100.36751795360381</v>
      </c>
      <c r="AJ172" s="4">
        <f t="shared" si="258"/>
        <v>-0.34235581071826715</v>
      </c>
      <c r="AK172" s="4">
        <f t="shared" si="259"/>
        <v>0.17523817838582545</v>
      </c>
      <c r="AL172" s="4">
        <f t="shared" si="260"/>
        <v>-0.25039593390400228</v>
      </c>
      <c r="AM172" s="4">
        <f t="shared" si="261"/>
        <v>0.29189988422970714</v>
      </c>
      <c r="AN172" s="4">
        <f t="shared" si="262"/>
        <v>-0.78015512627449368</v>
      </c>
      <c r="AO172" s="4">
        <f t="shared" si="263"/>
        <v>0.17352031416452007</v>
      </c>
      <c r="AP172" s="4">
        <f t="shared" si="264"/>
        <v>-4.9758636527087674E-2</v>
      </c>
      <c r="AQ172" s="4">
        <f t="shared" si="265"/>
        <v>-4.5015605487748189E-2</v>
      </c>
      <c r="AR172" s="4">
        <f t="shared" si="266"/>
        <v>0.90006335267788984</v>
      </c>
      <c r="AS172" s="4">
        <f t="shared" si="267"/>
        <v>1.3804944937175776</v>
      </c>
      <c r="AT172" s="4">
        <f t="shared" si="268"/>
        <v>1.5614107556881862</v>
      </c>
      <c r="AU172" s="4">
        <f t="shared" si="269"/>
        <v>-0.52053401270636357</v>
      </c>
      <c r="AV172" s="4">
        <f t="shared" si="270"/>
        <v>-1.3520564714196581</v>
      </c>
      <c r="AW172" s="4">
        <f t="shared" si="271"/>
        <v>-0.53610525794663033</v>
      </c>
      <c r="AX172" s="4">
        <f t="shared" si="272"/>
        <v>0.35468204639619216</v>
      </c>
      <c r="AZ172" s="2">
        <f t="shared" si="273"/>
        <v>63.527555810718269</v>
      </c>
      <c r="BA172" s="2">
        <f t="shared" si="274"/>
        <v>74.90474722112539</v>
      </c>
      <c r="BB172" s="2">
        <f t="shared" si="275"/>
        <v>85.489774423305178</v>
      </c>
      <c r="BC172" s="2">
        <f t="shared" si="276"/>
        <v>95.020349667327508</v>
      </c>
      <c r="BD172" s="2">
        <f t="shared" si="277"/>
        <v>104.00164407349837</v>
      </c>
      <c r="BE172" s="2">
        <f t="shared" si="278"/>
        <v>111.02811516272114</v>
      </c>
      <c r="BF172" s="2">
        <f t="shared" si="279"/>
        <v>114.84940019125045</v>
      </c>
      <c r="BG172" s="2">
        <f t="shared" si="280"/>
        <v>118.50801386537388</v>
      </c>
      <c r="BH172" s="2">
        <f t="shared" si="281"/>
        <v>118.82693446200108</v>
      </c>
      <c r="BI172" s="2">
        <f t="shared" si="282"/>
        <v>117.85547853905913</v>
      </c>
      <c r="BJ172" s="2">
        <f t="shared" si="283"/>
        <v>122.88257805761809</v>
      </c>
      <c r="BK172" s="2">
        <f t="shared" si="284"/>
        <v>115.33862654932273</v>
      </c>
      <c r="BL172" s="2">
        <f t="shared" si="285"/>
        <v>106.94587895254762</v>
      </c>
      <c r="BM172" s="2">
        <f t="shared" si="286"/>
        <v>103.23980525794663</v>
      </c>
      <c r="BN172" s="2">
        <f t="shared" si="287"/>
        <v>100.36751795360381</v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01"/>
        <v/>
      </c>
      <c r="CD172" s="2" t="str">
        <f t="shared" si="302"/>
        <v/>
      </c>
      <c r="CF172" s="2" t="str">
        <f t="shared" si="303"/>
        <v/>
      </c>
      <c r="CG172" s="2" t="str">
        <f t="shared" si="304"/>
        <v/>
      </c>
      <c r="CH172" s="2">
        <f t="shared" si="305"/>
        <v>85.259299999999996</v>
      </c>
      <c r="CI172" s="2">
        <f t="shared" si="306"/>
        <v>95.314800000000005</v>
      </c>
      <c r="CJ172" s="2">
        <f t="shared" si="307"/>
        <v>103.2222</v>
      </c>
      <c r="CK172" s="2">
        <f t="shared" si="308"/>
        <v>111.20399999999999</v>
      </c>
      <c r="CL172" s="2">
        <f t="shared" si="309"/>
        <v>114.8</v>
      </c>
      <c r="CM172" s="2">
        <f t="shared" si="310"/>
        <v>118.46299999999999</v>
      </c>
      <c r="CN172" s="2">
        <f t="shared" si="311"/>
        <v>119.727</v>
      </c>
      <c r="CO172" s="2">
        <f t="shared" si="312"/>
        <v>119.236</v>
      </c>
      <c r="CP172" s="2">
        <f t="shared" si="313"/>
        <v>124.444</v>
      </c>
      <c r="CQ172" s="2">
        <f t="shared" si="314"/>
        <v>114.833</v>
      </c>
      <c r="CR172" s="2">
        <f t="shared" si="315"/>
        <v>105.61109999999999</v>
      </c>
      <c r="CS172" s="2" t="str">
        <f t="shared" si="316"/>
        <v/>
      </c>
      <c r="CT172" s="2">
        <f t="shared" si="317"/>
        <v>100.7222</v>
      </c>
      <c r="CV172" s="2">
        <f t="shared" si="318"/>
        <v>65.737317021766259</v>
      </c>
      <c r="CW172" s="2">
        <f t="shared" si="319"/>
        <v>76.818828730341011</v>
      </c>
      <c r="CX172" s="2">
        <f t="shared" si="320"/>
        <v>87.394884317941674</v>
      </c>
      <c r="CY172" s="2">
        <f t="shared" si="321"/>
        <v>98.40851246063535</v>
      </c>
      <c r="CZ172" s="2">
        <f t="shared" si="322"/>
        <v>106.88809759720303</v>
      </c>
      <c r="DA172" s="2">
        <f t="shared" si="323"/>
        <v>114.73713340469615</v>
      </c>
      <c r="DB172" s="2">
        <f t="shared" si="324"/>
        <v>120.19990048342545</v>
      </c>
      <c r="DC172" s="2">
        <f t="shared" si="325"/>
        <v>121.71095832663332</v>
      </c>
      <c r="DD172" s="2">
        <f t="shared" si="326"/>
        <v>119.04866618029665</v>
      </c>
      <c r="DE172" s="2">
        <f t="shared" si="327"/>
        <v>117.54996159696998</v>
      </c>
      <c r="DF172" s="2">
        <f t="shared" si="328"/>
        <v>135.32648051848395</v>
      </c>
      <c r="DG172" s="2">
        <f t="shared" si="329"/>
        <v>118.13718961112686</v>
      </c>
      <c r="DH172" s="2">
        <f t="shared" si="330"/>
        <v>104.44572322199393</v>
      </c>
      <c r="DI172" s="2">
        <f t="shared" si="331"/>
        <v>101.03976025737327</v>
      </c>
      <c r="DJ172" s="2">
        <f t="shared" si="332"/>
        <v>95.478322760655573</v>
      </c>
      <c r="DL172" s="2">
        <f t="shared" si="333"/>
        <v>63.514878073913103</v>
      </c>
      <c r="DM172" s="2">
        <f t="shared" si="334"/>
        <v>74.881495787876915</v>
      </c>
      <c r="DN172" s="2">
        <f t="shared" si="335"/>
        <v>85.473807258496109</v>
      </c>
      <c r="DO172" s="2">
        <f t="shared" si="336"/>
        <v>94.999292718589871</v>
      </c>
      <c r="DP172" s="2">
        <f t="shared" si="337"/>
        <v>103.98428661127858</v>
      </c>
      <c r="DQ172" s="2">
        <f t="shared" si="338"/>
        <v>111.00346832429722</v>
      </c>
      <c r="DR172" s="2">
        <f t="shared" si="339"/>
        <v>114.81379067427039</v>
      </c>
      <c r="DS172" s="2">
        <f t="shared" si="340"/>
        <v>118.48873352847879</v>
      </c>
      <c r="DT172" s="2">
        <f t="shared" si="341"/>
        <v>118.82563182803881</v>
      </c>
      <c r="DU172" s="2">
        <f t="shared" si="342"/>
        <v>117.85717731801738</v>
      </c>
      <c r="DV172" s="2">
        <f t="shared" si="343"/>
        <v>122.80890600906427</v>
      </c>
      <c r="DW172" s="2">
        <f t="shared" si="344"/>
        <v>115.32040645323053</v>
      </c>
      <c r="DX172" s="2">
        <f t="shared" si="345"/>
        <v>106.96388294151866</v>
      </c>
      <c r="DY172" s="2">
        <f t="shared" si="346"/>
        <v>103.25477663627086</v>
      </c>
      <c r="DZ172" s="2">
        <f t="shared" si="347"/>
        <v>100.40709778211904</v>
      </c>
      <c r="EB172" s="2">
        <f t="shared" si="348"/>
        <v>0.99429557477049524</v>
      </c>
      <c r="EC172" s="2">
        <f t="shared" si="349"/>
        <v>0.98799822542690685</v>
      </c>
      <c r="ED172" s="2">
        <f t="shared" si="350"/>
        <v>0.99168843085676284</v>
      </c>
      <c r="EE172" s="2">
        <f t="shared" si="351"/>
        <v>0.99382352845199984</v>
      </c>
      <c r="EF172" s="2">
        <f t="shared" si="352"/>
        <v>0.99402252339978991</v>
      </c>
      <c r="EG172" s="2">
        <f t="shared" si="353"/>
        <v>0.9933987548713693</v>
      </c>
      <c r="EH172" s="2">
        <f t="shared" si="354"/>
        <v>0.99338863888004436</v>
      </c>
      <c r="EI172" s="2">
        <f t="shared" si="355"/>
        <v>0.99401645195389932</v>
      </c>
      <c r="EJ172" s="2">
        <f t="shared" si="356"/>
        <v>0.99415949180436225</v>
      </c>
      <c r="EK172" s="2">
        <f t="shared" si="357"/>
        <v>0.99447040355730809</v>
      </c>
      <c r="EL172" s="2">
        <f t="shared" si="358"/>
        <v>0.99411451088240899</v>
      </c>
      <c r="EM172" s="2">
        <f t="shared" si="359"/>
        <v>0.99353159435041316</v>
      </c>
      <c r="EN172" s="2">
        <f t="shared" si="360"/>
        <v>0.99285033874879081</v>
      </c>
      <c r="EO172" s="2">
        <f t="shared" si="361"/>
        <v>0.99324096270038231</v>
      </c>
      <c r="EP172" s="2">
        <f t="shared" si="362"/>
        <v>0.99196964188000591</v>
      </c>
    </row>
    <row r="173" spans="2:148" x14ac:dyDescent="0.25">
      <c r="B173" s="2">
        <v>151</v>
      </c>
      <c r="C173" s="49">
        <v>63.574100000000001</v>
      </c>
      <c r="D173" s="49">
        <v>76.203699999999998</v>
      </c>
      <c r="E173" s="49">
        <v>85.166700000000006</v>
      </c>
      <c r="F173" s="49">
        <v>95.018500000000003</v>
      </c>
      <c r="G173" s="49">
        <v>103.38890000000001</v>
      </c>
      <c r="H173" s="49">
        <v>110.37</v>
      </c>
      <c r="I173" s="49">
        <v>114.58</v>
      </c>
      <c r="J173" s="49">
        <v>119.87</v>
      </c>
      <c r="K173" s="49">
        <v>119.145</v>
      </c>
      <c r="L173" s="49">
        <v>118.364</v>
      </c>
      <c r="M173" s="49">
        <v>124.352</v>
      </c>
      <c r="N173" s="49">
        <v>114.889</v>
      </c>
      <c r="O173" s="49">
        <v>107.5185</v>
      </c>
      <c r="P173" s="49">
        <v>102.1296</v>
      </c>
      <c r="Q173" s="49">
        <v>99.888900000000007</v>
      </c>
      <c r="T173" s="4">
        <f t="shared" si="243"/>
        <v>63.526600045842841</v>
      </c>
      <c r="U173" s="4">
        <f t="shared" si="244"/>
        <v>74.911606512573599</v>
      </c>
      <c r="V173" s="4">
        <f t="shared" si="245"/>
        <v>85.436063464718544</v>
      </c>
      <c r="W173" s="4">
        <f t="shared" si="246"/>
        <v>94.929674051005009</v>
      </c>
      <c r="X173" s="4">
        <f t="shared" si="247"/>
        <v>103.91786162118818</v>
      </c>
      <c r="Y173" s="4">
        <f t="shared" si="248"/>
        <v>110.94393488528799</v>
      </c>
      <c r="Z173" s="4">
        <f t="shared" si="249"/>
        <v>114.72869291946235</v>
      </c>
      <c r="AA173" s="4" t="e">
        <f t="shared" si="250"/>
        <v>#N/A</v>
      </c>
      <c r="AB173" s="4">
        <f t="shared" si="251"/>
        <v>118.74581844020398</v>
      </c>
      <c r="AC173" s="4">
        <f t="shared" si="252"/>
        <v>117.78342344700762</v>
      </c>
      <c r="AD173" s="4">
        <f t="shared" si="253"/>
        <v>122.73421571654423</v>
      </c>
      <c r="AE173" s="4">
        <f t="shared" si="254"/>
        <v>115.26665124310928</v>
      </c>
      <c r="AF173" s="4">
        <f t="shared" si="255"/>
        <v>106.93869767243484</v>
      </c>
      <c r="AG173" s="4">
        <f t="shared" si="256"/>
        <v>103.25903905124184</v>
      </c>
      <c r="AH173" s="4">
        <f t="shared" si="257"/>
        <v>100.3346683600786</v>
      </c>
      <c r="AJ173" s="4">
        <f t="shared" si="258"/>
        <v>4.7499954157160573E-2</v>
      </c>
      <c r="AK173" s="4">
        <f t="shared" si="259"/>
        <v>1.2920934874263992</v>
      </c>
      <c r="AL173" s="4">
        <f t="shared" si="260"/>
        <v>-0.26936346471853767</v>
      </c>
      <c r="AM173" s="4">
        <f t="shared" si="261"/>
        <v>8.8825948994994519E-2</v>
      </c>
      <c r="AN173" s="4">
        <f t="shared" si="262"/>
        <v>-0.52896162118817358</v>
      </c>
      <c r="AO173" s="4">
        <f t="shared" si="263"/>
        <v>-0.57393488528798287</v>
      </c>
      <c r="AP173" s="4">
        <f t="shared" si="264"/>
        <v>-0.14869291946234853</v>
      </c>
      <c r="AQ173" s="4">
        <f t="shared" si="265"/>
        <v>0</v>
      </c>
      <c r="AR173" s="4">
        <f t="shared" si="266"/>
        <v>0.39918155979601977</v>
      </c>
      <c r="AS173" s="4">
        <f t="shared" si="267"/>
        <v>0.5805765529923832</v>
      </c>
      <c r="AT173" s="4">
        <f t="shared" si="268"/>
        <v>1.6177842834557765</v>
      </c>
      <c r="AU173" s="4">
        <f t="shared" si="269"/>
        <v>-0.377651243109284</v>
      </c>
      <c r="AV173" s="4">
        <f t="shared" si="270"/>
        <v>0.57980232756516159</v>
      </c>
      <c r="AW173" s="4">
        <f t="shared" si="271"/>
        <v>-1.129439051241846</v>
      </c>
      <c r="AX173" s="4">
        <f t="shared" si="272"/>
        <v>-0.44576836007858844</v>
      </c>
      <c r="AZ173" s="2">
        <f t="shared" si="273"/>
        <v>63.526600045842841</v>
      </c>
      <c r="BA173" s="2">
        <f t="shared" si="274"/>
        <v>74.878178479891432</v>
      </c>
      <c r="BB173" s="2">
        <f t="shared" si="275"/>
        <v>85.430288752086639</v>
      </c>
      <c r="BC173" s="2">
        <f t="shared" si="276"/>
        <v>94.929030061484468</v>
      </c>
      <c r="BD173" s="2">
        <f t="shared" si="277"/>
        <v>103.9177047014379</v>
      </c>
      <c r="BE173" s="2">
        <f t="shared" si="278"/>
        <v>110.94337338473834</v>
      </c>
      <c r="BF173" s="2">
        <f t="shared" si="279"/>
        <v>114.72862928142007</v>
      </c>
      <c r="BG173" s="2" t="e">
        <f t="shared" si="280"/>
        <v>#N/A</v>
      </c>
      <c r="BH173" s="2">
        <f t="shared" si="281"/>
        <v>118.74581819173797</v>
      </c>
      <c r="BI173" s="2">
        <f t="shared" si="282"/>
        <v>117.78341902510959</v>
      </c>
      <c r="BJ173" s="2">
        <f t="shared" si="283"/>
        <v>122.73421450201505</v>
      </c>
      <c r="BK173" s="2">
        <f t="shared" si="284"/>
        <v>115.2610046540441</v>
      </c>
      <c r="BL173" s="2">
        <f t="shared" si="285"/>
        <v>106.89955910449923</v>
      </c>
      <c r="BM173" s="2">
        <f t="shared" si="286"/>
        <v>103.25903905124184</v>
      </c>
      <c r="BN173" s="2">
        <f t="shared" si="287"/>
        <v>100.3346683600786</v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01"/>
        <v/>
      </c>
      <c r="CD173" s="2" t="str">
        <f t="shared" si="302"/>
        <v/>
      </c>
      <c r="CF173" s="2" t="str">
        <f t="shared" si="303"/>
        <v/>
      </c>
      <c r="CG173" s="2" t="str">
        <f t="shared" si="304"/>
        <v/>
      </c>
      <c r="CH173" s="2">
        <f t="shared" si="305"/>
        <v>85.166700000000006</v>
      </c>
      <c r="CI173" s="2">
        <f t="shared" si="306"/>
        <v>95.018500000000003</v>
      </c>
      <c r="CJ173" s="2">
        <f t="shared" si="307"/>
        <v>103.38890000000001</v>
      </c>
      <c r="CK173" s="2">
        <f t="shared" si="308"/>
        <v>110.37</v>
      </c>
      <c r="CL173" s="2">
        <f t="shared" si="309"/>
        <v>114.58</v>
      </c>
      <c r="CM173" s="2" t="str">
        <f t="shared" si="310"/>
        <v/>
      </c>
      <c r="CN173" s="2">
        <f t="shared" si="311"/>
        <v>119.145</v>
      </c>
      <c r="CO173" s="2">
        <f t="shared" si="312"/>
        <v>118.364</v>
      </c>
      <c r="CP173" s="2">
        <f t="shared" si="313"/>
        <v>124.352</v>
      </c>
      <c r="CQ173" s="2">
        <f t="shared" si="314"/>
        <v>114.889</v>
      </c>
      <c r="CR173" s="2">
        <f t="shared" si="315"/>
        <v>107.5185</v>
      </c>
      <c r="CS173" s="2" t="str">
        <f t="shared" si="316"/>
        <v/>
      </c>
      <c r="CT173" s="2">
        <f t="shared" si="317"/>
        <v>99.888900000000007</v>
      </c>
      <c r="CV173" s="2">
        <f t="shared" si="318"/>
        <v>65.732883076637606</v>
      </c>
      <c r="CW173" s="2">
        <f t="shared" si="319"/>
        <v>76.791398002948242</v>
      </c>
      <c r="CX173" s="2">
        <f t="shared" si="320"/>
        <v>87.359885019337753</v>
      </c>
      <c r="CY173" s="2">
        <f t="shared" si="321"/>
        <v>98.371498447168506</v>
      </c>
      <c r="CZ173" s="2">
        <f t="shared" si="322"/>
        <v>106.85871694060772</v>
      </c>
      <c r="DA173" s="2">
        <f t="shared" si="323"/>
        <v>114.71750917472379</v>
      </c>
      <c r="DB173" s="2">
        <f t="shared" si="324"/>
        <v>120.17452828038678</v>
      </c>
      <c r="DC173" s="2">
        <f t="shared" si="325"/>
        <v>121.67711408747215</v>
      </c>
      <c r="DD173" s="2">
        <f t="shared" si="326"/>
        <v>118.98302050974313</v>
      </c>
      <c r="DE173" s="2">
        <f t="shared" si="327"/>
        <v>117.45429671540779</v>
      </c>
      <c r="DF173" s="2">
        <f t="shared" si="328"/>
        <v>135.35106683571334</v>
      </c>
      <c r="DG173" s="2">
        <f t="shared" si="329"/>
        <v>118.07787283565142</v>
      </c>
      <c r="DH173" s="2">
        <f t="shared" si="330"/>
        <v>104.32219652999751</v>
      </c>
      <c r="DI173" s="2">
        <f t="shared" si="331"/>
        <v>100.93030499327902</v>
      </c>
      <c r="DJ173" s="2">
        <f t="shared" si="332"/>
        <v>95.325897723900582</v>
      </c>
      <c r="DK173" s="5"/>
      <c r="DL173" s="2">
        <f t="shared" si="333"/>
        <v>63.515056011497649</v>
      </c>
      <c r="DM173" s="2">
        <f t="shared" si="334"/>
        <v>74.85698247043527</v>
      </c>
      <c r="DN173" s="2">
        <f t="shared" si="335"/>
        <v>85.41553935643563</v>
      </c>
      <c r="DO173" s="2">
        <f t="shared" si="336"/>
        <v>94.909518090952275</v>
      </c>
      <c r="DP173" s="2">
        <f t="shared" si="337"/>
        <v>103.90157529107221</v>
      </c>
      <c r="DQ173" s="2">
        <f t="shared" si="338"/>
        <v>110.92050056168031</v>
      </c>
      <c r="DR173" s="2">
        <f t="shared" si="339"/>
        <v>114.69557396846697</v>
      </c>
      <c r="DS173" s="2">
        <f t="shared" si="340"/>
        <v>118.38460970151783</v>
      </c>
      <c r="DT173" s="2">
        <f t="shared" si="341"/>
        <v>118.74454728552406</v>
      </c>
      <c r="DU173" s="2">
        <f t="shared" si="342"/>
        <v>117.78508803494742</v>
      </c>
      <c r="DV173" s="2">
        <f t="shared" si="343"/>
        <v>122.6660909682447</v>
      </c>
      <c r="DW173" s="2">
        <f t="shared" si="344"/>
        <v>115.24427903927622</v>
      </c>
      <c r="DX173" s="2">
        <f t="shared" si="345"/>
        <v>106.91648599540322</v>
      </c>
      <c r="DY173" s="2">
        <f t="shared" si="346"/>
        <v>103.27349178877246</v>
      </c>
      <c r="DZ173" s="2">
        <f t="shared" si="347"/>
        <v>100.37164842564927</v>
      </c>
      <c r="EB173" s="2">
        <f t="shared" si="348"/>
        <v>0.99479488976997377</v>
      </c>
      <c r="EC173" s="2">
        <f t="shared" si="349"/>
        <v>0.98904268028254372</v>
      </c>
      <c r="ED173" s="2">
        <f t="shared" si="350"/>
        <v>0.99241421114957973</v>
      </c>
      <c r="EE173" s="2">
        <f t="shared" si="351"/>
        <v>0.99436392800520768</v>
      </c>
      <c r="EF173" s="2">
        <f t="shared" si="352"/>
        <v>0.99454560779385637</v>
      </c>
      <c r="EG173" s="2">
        <f t="shared" si="353"/>
        <v>0.99397609397580722</v>
      </c>
      <c r="EH173" s="2">
        <f t="shared" si="354"/>
        <v>0.99396685734699719</v>
      </c>
      <c r="EI173" s="2">
        <f t="shared" si="355"/>
        <v>0.99454006473719103</v>
      </c>
      <c r="EJ173" s="2">
        <f t="shared" si="356"/>
        <v>0.99467065446002334</v>
      </c>
      <c r="EK173" s="2">
        <f t="shared" si="357"/>
        <v>0.99495449324318808</v>
      </c>
      <c r="EL173" s="2">
        <f t="shared" si="358"/>
        <v>0.99462958901285359</v>
      </c>
      <c r="EM173" s="2">
        <f t="shared" si="359"/>
        <v>0.99409738446304952</v>
      </c>
      <c r="EN173" s="2">
        <f t="shared" si="360"/>
        <v>0.99347532681695461</v>
      </c>
      <c r="EO173" s="2">
        <f t="shared" si="361"/>
        <v>0.99383201648352915</v>
      </c>
      <c r="EP173" s="2">
        <f t="shared" si="362"/>
        <v>0.99267104782686399</v>
      </c>
      <c r="EQ173" s="5"/>
      <c r="ER173" s="5"/>
    </row>
    <row r="174" spans="2:148" x14ac:dyDescent="0.25">
      <c r="B174" s="2">
        <v>152</v>
      </c>
      <c r="C174" s="49">
        <v>63.129600000000003</v>
      </c>
      <c r="D174" s="49">
        <v>75.388900000000007</v>
      </c>
      <c r="E174" s="49">
        <v>85.462999999999994</v>
      </c>
      <c r="F174" s="49">
        <v>94.370400000000004</v>
      </c>
      <c r="G174" s="49">
        <v>102.7778</v>
      </c>
      <c r="H174" s="49">
        <v>110.48099999999999</v>
      </c>
      <c r="I174" s="49">
        <v>115.56</v>
      </c>
      <c r="J174" s="49">
        <v>118.79600000000001</v>
      </c>
      <c r="K174" s="49">
        <v>119.836</v>
      </c>
      <c r="L174" s="49">
        <v>118.255</v>
      </c>
      <c r="M174" s="49">
        <v>124.77800000000001</v>
      </c>
      <c r="N174" s="49">
        <v>116.944</v>
      </c>
      <c r="O174" s="49">
        <v>106.4815</v>
      </c>
      <c r="P174" s="49">
        <v>103.2407</v>
      </c>
      <c r="Q174" s="49">
        <v>99.796300000000002</v>
      </c>
      <c r="T174" s="4">
        <f t="shared" si="243"/>
        <v>63.52574515444973</v>
      </c>
      <c r="U174" s="4">
        <f t="shared" si="244"/>
        <v>74.862703161810529</v>
      </c>
      <c r="V174" s="4">
        <f t="shared" si="245"/>
        <v>85.372361415455615</v>
      </c>
      <c r="W174" s="4">
        <f t="shared" si="246"/>
        <v>94.837964261390411</v>
      </c>
      <c r="X174" s="4">
        <f t="shared" si="247"/>
        <v>103.8338775618664</v>
      </c>
      <c r="Y174" s="4">
        <f t="shared" si="248"/>
        <v>110.85887115093836</v>
      </c>
      <c r="Z174" s="4">
        <f t="shared" si="249"/>
        <v>114.60804110000805</v>
      </c>
      <c r="AA174" s="4" t="e">
        <f t="shared" si="250"/>
        <v>#N/A</v>
      </c>
      <c r="AB174" s="4" t="e">
        <f t="shared" si="251"/>
        <v>#N/A</v>
      </c>
      <c r="AC174" s="4">
        <f t="shared" si="252"/>
        <v>117.71136803030934</v>
      </c>
      <c r="AD174" s="4" t="e">
        <f t="shared" si="253"/>
        <v>#N/A</v>
      </c>
      <c r="AE174" s="4">
        <f t="shared" si="254"/>
        <v>115.18547439381213</v>
      </c>
      <c r="AF174" s="4">
        <f t="shared" si="255"/>
        <v>106.93280060329441</v>
      </c>
      <c r="AG174" s="4">
        <f t="shared" si="256"/>
        <v>103.27829734611174</v>
      </c>
      <c r="AH174" s="4">
        <f t="shared" si="257"/>
        <v>100.30166870574814</v>
      </c>
      <c r="AJ174" s="4">
        <f t="shared" si="258"/>
        <v>-0.39614515444972653</v>
      </c>
      <c r="AK174" s="4">
        <f t="shared" si="259"/>
        <v>0.52619683818947749</v>
      </c>
      <c r="AL174" s="4">
        <f t="shared" si="260"/>
        <v>9.0638584544379341E-2</v>
      </c>
      <c r="AM174" s="4">
        <f t="shared" si="261"/>
        <v>-0.46756426139040741</v>
      </c>
      <c r="AN174" s="4">
        <f t="shared" si="262"/>
        <v>-1.0560775618664024</v>
      </c>
      <c r="AO174" s="4">
        <f t="shared" si="263"/>
        <v>-0.37787115093836121</v>
      </c>
      <c r="AP174" s="4">
        <f t="shared" si="264"/>
        <v>0.9519588999919506</v>
      </c>
      <c r="AQ174" s="4">
        <f t="shared" si="265"/>
        <v>0</v>
      </c>
      <c r="AR174" s="4">
        <f t="shared" si="266"/>
        <v>0</v>
      </c>
      <c r="AS174" s="4">
        <f t="shared" si="267"/>
        <v>0.54363196969065086</v>
      </c>
      <c r="AT174" s="4">
        <f t="shared" si="268"/>
        <v>0</v>
      </c>
      <c r="AU174" s="4">
        <f t="shared" si="269"/>
        <v>1.7585256061878738</v>
      </c>
      <c r="AV174" s="4">
        <f t="shared" si="270"/>
        <v>-0.45130060329441335</v>
      </c>
      <c r="AW174" s="4">
        <f t="shared" si="271"/>
        <v>-3.7597346111738261E-2</v>
      </c>
      <c r="AX174" s="4">
        <f t="shared" si="272"/>
        <v>-0.50536870574813975</v>
      </c>
      <c r="AZ174" s="2">
        <f t="shared" si="273"/>
        <v>63.52574515444973</v>
      </c>
      <c r="BA174" s="2">
        <f t="shared" si="274"/>
        <v>74.851789616472985</v>
      </c>
      <c r="BB174" s="2">
        <f t="shared" si="275"/>
        <v>85.370893134790833</v>
      </c>
      <c r="BC174" s="2">
        <f t="shared" si="276"/>
        <v>94.83781875364572</v>
      </c>
      <c r="BD174" s="2">
        <f t="shared" si="277"/>
        <v>103.83384665005956</v>
      </c>
      <c r="BE174" s="2">
        <f t="shared" si="278"/>
        <v>110.85875230975623</v>
      </c>
      <c r="BF174" s="2">
        <f t="shared" si="279"/>
        <v>114.60803120719197</v>
      </c>
      <c r="BG174" s="2" t="e">
        <f t="shared" si="280"/>
        <v>#N/A</v>
      </c>
      <c r="BH174" s="2" t="e">
        <f t="shared" si="281"/>
        <v>#N/A</v>
      </c>
      <c r="BI174" s="2">
        <f t="shared" si="282"/>
        <v>117.7113673881138</v>
      </c>
      <c r="BJ174" s="2" t="e">
        <f t="shared" si="283"/>
        <v>#N/A</v>
      </c>
      <c r="BK174" s="2">
        <f t="shared" si="284"/>
        <v>115.18350403666712</v>
      </c>
      <c r="BL174" s="2">
        <f t="shared" si="285"/>
        <v>106.85318939772367</v>
      </c>
      <c r="BM174" s="2">
        <f t="shared" si="286"/>
        <v>103.27829734611174</v>
      </c>
      <c r="BN174" s="2">
        <f t="shared" si="287"/>
        <v>100.30166870574814</v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01"/>
        <v/>
      </c>
      <c r="CD174" s="2" t="str">
        <f t="shared" si="302"/>
        <v/>
      </c>
      <c r="CF174" s="2" t="str">
        <f t="shared" si="303"/>
        <v/>
      </c>
      <c r="CG174" s="2" t="str">
        <f t="shared" si="304"/>
        <v/>
      </c>
      <c r="CH174" s="2">
        <f t="shared" si="305"/>
        <v>85.462999999999994</v>
      </c>
      <c r="CI174" s="2">
        <f t="shared" si="306"/>
        <v>94.370400000000004</v>
      </c>
      <c r="CJ174" s="2">
        <f t="shared" si="307"/>
        <v>102.7778</v>
      </c>
      <c r="CK174" s="2">
        <f t="shared" si="308"/>
        <v>110.48099999999999</v>
      </c>
      <c r="CL174" s="2">
        <f t="shared" si="309"/>
        <v>115.56</v>
      </c>
      <c r="CM174" s="2" t="str">
        <f t="shared" si="310"/>
        <v/>
      </c>
      <c r="CN174" s="2" t="str">
        <f t="shared" si="311"/>
        <v/>
      </c>
      <c r="CO174" s="2">
        <f t="shared" si="312"/>
        <v>118.255</v>
      </c>
      <c r="CP174" s="2" t="str">
        <f t="shared" si="313"/>
        <v/>
      </c>
      <c r="CQ174" s="2">
        <f t="shared" si="314"/>
        <v>116.944</v>
      </c>
      <c r="CR174" s="2" t="str">
        <f t="shared" si="315"/>
        <v/>
      </c>
      <c r="CS174" s="2" t="str">
        <f t="shared" si="316"/>
        <v/>
      </c>
      <c r="CT174" s="2">
        <f t="shared" si="317"/>
        <v>99.796300000000002</v>
      </c>
      <c r="CV174" s="2">
        <f t="shared" si="318"/>
        <v>65.728449131508953</v>
      </c>
      <c r="CW174" s="2">
        <f t="shared" si="319"/>
        <v>76.763967275555473</v>
      </c>
      <c r="CX174" s="2">
        <f t="shared" si="320"/>
        <v>87.324885720733846</v>
      </c>
      <c r="CY174" s="2">
        <f t="shared" si="321"/>
        <v>98.334484433701647</v>
      </c>
      <c r="CZ174" s="2">
        <f t="shared" si="322"/>
        <v>106.82933628401241</v>
      </c>
      <c r="DA174" s="2">
        <f t="shared" si="323"/>
        <v>114.69788494475141</v>
      </c>
      <c r="DB174" s="2">
        <f t="shared" si="324"/>
        <v>120.14915607734811</v>
      </c>
      <c r="DC174" s="2">
        <f t="shared" si="325"/>
        <v>121.64326984831096</v>
      </c>
      <c r="DD174" s="2">
        <f t="shared" si="326"/>
        <v>118.91737483918962</v>
      </c>
      <c r="DE174" s="2">
        <f t="shared" si="327"/>
        <v>117.35863183384559</v>
      </c>
      <c r="DF174" s="2">
        <f t="shared" si="328"/>
        <v>135.37565315294276</v>
      </c>
      <c r="DG174" s="2">
        <f t="shared" si="329"/>
        <v>118.01855606017597</v>
      </c>
      <c r="DH174" s="2">
        <f t="shared" si="330"/>
        <v>104.19866983800109</v>
      </c>
      <c r="DI174" s="2">
        <f t="shared" si="331"/>
        <v>100.82084972918477</v>
      </c>
      <c r="DJ174" s="2">
        <f t="shared" si="332"/>
        <v>95.17347268714559</v>
      </c>
      <c r="DL174" s="2">
        <f t="shared" si="333"/>
        <v>63.515233949082194</v>
      </c>
      <c r="DM174" s="2">
        <f t="shared" si="334"/>
        <v>74.832469152993625</v>
      </c>
      <c r="DN174" s="2">
        <f t="shared" si="335"/>
        <v>85.357271454375152</v>
      </c>
      <c r="DO174" s="2">
        <f t="shared" si="336"/>
        <v>94.81974346331468</v>
      </c>
      <c r="DP174" s="2">
        <f t="shared" si="337"/>
        <v>103.81886397086583</v>
      </c>
      <c r="DQ174" s="2">
        <f t="shared" si="338"/>
        <v>110.83753279906341</v>
      </c>
      <c r="DR174" s="2">
        <f t="shared" si="339"/>
        <v>114.57735726266355</v>
      </c>
      <c r="DS174" s="2">
        <f t="shared" si="340"/>
        <v>118.28048587455686</v>
      </c>
      <c r="DT174" s="2">
        <f t="shared" si="341"/>
        <v>118.66346274300932</v>
      </c>
      <c r="DU174" s="2">
        <f t="shared" si="342"/>
        <v>117.71299875187746</v>
      </c>
      <c r="DV174" s="2">
        <f t="shared" si="343"/>
        <v>122.52327592742513</v>
      </c>
      <c r="DW174" s="2">
        <f t="shared" si="344"/>
        <v>115.1681516253219</v>
      </c>
      <c r="DX174" s="2">
        <f t="shared" si="345"/>
        <v>106.86908904928779</v>
      </c>
      <c r="DY174" s="2">
        <f t="shared" si="346"/>
        <v>103.29220694127406</v>
      </c>
      <c r="DZ174" s="2">
        <f t="shared" si="347"/>
        <v>100.33619906917949</v>
      </c>
      <c r="EB174" s="2">
        <f t="shared" si="348"/>
        <v>0.9952507079063091</v>
      </c>
      <c r="EC174" s="2">
        <f t="shared" si="349"/>
        <v>0.98999716165722496</v>
      </c>
      <c r="ED174" s="2">
        <f t="shared" si="350"/>
        <v>0.99307705750635256</v>
      </c>
      <c r="EE174" s="2">
        <f t="shared" si="351"/>
        <v>0.99485729091181152</v>
      </c>
      <c r="EF174" s="2">
        <f t="shared" si="352"/>
        <v>0.99502314665765346</v>
      </c>
      <c r="EG174" s="2">
        <f t="shared" si="353"/>
        <v>0.99450321890542659</v>
      </c>
      <c r="EH174" s="2">
        <f t="shared" si="354"/>
        <v>0.99449478605588326</v>
      </c>
      <c r="EI174" s="2">
        <f t="shared" si="355"/>
        <v>0.99501808647154633</v>
      </c>
      <c r="EJ174" s="2">
        <f t="shared" si="356"/>
        <v>0.99513729886048286</v>
      </c>
      <c r="EK174" s="2">
        <f t="shared" si="357"/>
        <v>0.99539639937968805</v>
      </c>
      <c r="EL174" s="2">
        <f t="shared" si="358"/>
        <v>0.99509981144284609</v>
      </c>
      <c r="EM174" s="2">
        <f t="shared" si="359"/>
        <v>0.99461395331922453</v>
      </c>
      <c r="EN174" s="2">
        <f t="shared" si="360"/>
        <v>0.9940460091445803</v>
      </c>
      <c r="EO174" s="2">
        <f t="shared" si="361"/>
        <v>0.99437167759711964</v>
      </c>
      <c r="EP174" s="2">
        <f t="shared" si="362"/>
        <v>0.99331160304146737</v>
      </c>
    </row>
    <row r="175" spans="2:148" x14ac:dyDescent="0.25">
      <c r="B175" s="2">
        <v>153</v>
      </c>
      <c r="C175" s="49">
        <v>63.722200000000001</v>
      </c>
      <c r="D175" s="49">
        <v>74.925899999999999</v>
      </c>
      <c r="E175" s="49">
        <v>85.481499999999997</v>
      </c>
      <c r="F175" s="49">
        <v>93.981499999999997</v>
      </c>
      <c r="G175" s="49">
        <v>104.11109999999999</v>
      </c>
      <c r="H175" s="49">
        <v>109.574</v>
      </c>
      <c r="I175" s="49">
        <v>115.28</v>
      </c>
      <c r="J175" s="49">
        <v>118</v>
      </c>
      <c r="K175" s="49">
        <v>119.89100000000001</v>
      </c>
      <c r="L175" s="49">
        <v>118.90900000000001</v>
      </c>
      <c r="M175" s="49">
        <v>123.833</v>
      </c>
      <c r="N175" s="49">
        <v>116.241</v>
      </c>
      <c r="O175" s="49">
        <v>107.81480000000001</v>
      </c>
      <c r="P175" s="49">
        <v>103.7037</v>
      </c>
      <c r="Q175" s="49">
        <v>100.7037</v>
      </c>
      <c r="T175" s="4">
        <f t="shared" si="243"/>
        <v>63.524982243280967</v>
      </c>
      <c r="U175" s="4">
        <f t="shared" si="244"/>
        <v>74.82858276164572</v>
      </c>
      <c r="V175" s="4">
        <f t="shared" si="245"/>
        <v>85.31190870749424</v>
      </c>
      <c r="W175" s="4">
        <f t="shared" si="246"/>
        <v>94.746738149117817</v>
      </c>
      <c r="X175" s="4">
        <f t="shared" si="247"/>
        <v>103.75007060934746</v>
      </c>
      <c r="Y175" s="4">
        <f t="shared" si="248"/>
        <v>110.77426694515742</v>
      </c>
      <c r="Z175" s="4">
        <f t="shared" si="249"/>
        <v>114.48759681192234</v>
      </c>
      <c r="AA175" s="4" t="e">
        <f t="shared" si="250"/>
        <v>#N/A</v>
      </c>
      <c r="AB175" s="4" t="e">
        <f t="shared" si="251"/>
        <v>#N/A</v>
      </c>
      <c r="AC175" s="4" t="e">
        <f t="shared" si="252"/>
        <v>#N/A</v>
      </c>
      <c r="AD175" s="4" t="e">
        <f t="shared" si="253"/>
        <v>#N/A</v>
      </c>
      <c r="AE175" s="4">
        <f t="shared" si="254"/>
        <v>115.10674843377028</v>
      </c>
      <c r="AF175" s="4">
        <f t="shared" si="255"/>
        <v>106.95217853472948</v>
      </c>
      <c r="AG175" s="4">
        <f t="shared" si="256"/>
        <v>103.29757187035034</v>
      </c>
      <c r="AH175" s="4">
        <f t="shared" si="257"/>
        <v>100.26852514376354</v>
      </c>
      <c r="AJ175" s="4">
        <f t="shared" si="258"/>
        <v>0.1972177567190343</v>
      </c>
      <c r="AK175" s="4">
        <f t="shared" si="259"/>
        <v>9.7317238354278857E-2</v>
      </c>
      <c r="AL175" s="4">
        <f t="shared" si="260"/>
        <v>0.169591292505757</v>
      </c>
      <c r="AM175" s="4">
        <f t="shared" si="261"/>
        <v>-0.7652381491178204</v>
      </c>
      <c r="AN175" s="4">
        <f t="shared" si="262"/>
        <v>0.36102939065253281</v>
      </c>
      <c r="AO175" s="4">
        <f t="shared" si="263"/>
        <v>-1.2002669451574235</v>
      </c>
      <c r="AP175" s="4">
        <f t="shared" si="264"/>
        <v>0.79240318807765675</v>
      </c>
      <c r="AQ175" s="4">
        <f t="shared" si="265"/>
        <v>0</v>
      </c>
      <c r="AR175" s="4">
        <f t="shared" si="266"/>
        <v>0</v>
      </c>
      <c r="AS175" s="4">
        <f t="shared" si="267"/>
        <v>0</v>
      </c>
      <c r="AT175" s="4">
        <f t="shared" si="268"/>
        <v>0</v>
      </c>
      <c r="AU175" s="4">
        <f t="shared" si="269"/>
        <v>1.1342515662297217</v>
      </c>
      <c r="AV175" s="4">
        <f t="shared" si="270"/>
        <v>0.86262146527052153</v>
      </c>
      <c r="AW175" s="4">
        <f t="shared" si="271"/>
        <v>0.40612812964965883</v>
      </c>
      <c r="AX175" s="4">
        <f t="shared" si="272"/>
        <v>0.43517485623645769</v>
      </c>
      <c r="AZ175" s="2">
        <f t="shared" si="273"/>
        <v>63.524982243280967</v>
      </c>
      <c r="BA175" s="2">
        <f t="shared" si="274"/>
        <v>74.825565191742072</v>
      </c>
      <c r="BB175" s="2">
        <f t="shared" si="275"/>
        <v>85.311581247406039</v>
      </c>
      <c r="BC175" s="2">
        <f t="shared" si="276"/>
        <v>94.746708729401817</v>
      </c>
      <c r="BD175" s="2">
        <f t="shared" si="277"/>
        <v>103.75006517381387</v>
      </c>
      <c r="BE175" s="2">
        <f t="shared" si="278"/>
        <v>110.77424452731067</v>
      </c>
      <c r="BF175" s="2">
        <f t="shared" si="279"/>
        <v>114.48759546534211</v>
      </c>
      <c r="BG175" s="2" t="e">
        <f t="shared" si="280"/>
        <v>#N/A</v>
      </c>
      <c r="BH175" s="2" t="e">
        <f t="shared" si="281"/>
        <v>#N/A</v>
      </c>
      <c r="BI175" s="2" t="e">
        <f t="shared" si="282"/>
        <v>#N/A</v>
      </c>
      <c r="BJ175" s="2" t="e">
        <f t="shared" si="283"/>
        <v>#N/A</v>
      </c>
      <c r="BK175" s="2">
        <f t="shared" si="284"/>
        <v>115.1061150308487</v>
      </c>
      <c r="BL175" s="2">
        <f t="shared" si="285"/>
        <v>106.80677023878556</v>
      </c>
      <c r="BM175" s="2">
        <f t="shared" si="286"/>
        <v>103.29757187035034</v>
      </c>
      <c r="BN175" s="2">
        <f t="shared" si="287"/>
        <v>100.26852514376354</v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01"/>
        <v/>
      </c>
      <c r="CD175" s="2" t="str">
        <f t="shared" si="302"/>
        <v/>
      </c>
      <c r="CF175" s="2" t="str">
        <f t="shared" si="303"/>
        <v/>
      </c>
      <c r="CG175" s="2">
        <f t="shared" si="304"/>
        <v>74.925899999999999</v>
      </c>
      <c r="CH175" s="2">
        <f t="shared" si="305"/>
        <v>85.481499999999997</v>
      </c>
      <c r="CI175" s="2">
        <f t="shared" si="306"/>
        <v>93.981499999999997</v>
      </c>
      <c r="CJ175" s="2">
        <f t="shared" si="307"/>
        <v>104.11109999999999</v>
      </c>
      <c r="CK175" s="2">
        <f t="shared" si="308"/>
        <v>109.574</v>
      </c>
      <c r="CL175" s="2">
        <f t="shared" si="309"/>
        <v>115.28</v>
      </c>
      <c r="CM175" s="2" t="str">
        <f t="shared" si="310"/>
        <v/>
      </c>
      <c r="CN175" s="2" t="str">
        <f t="shared" si="311"/>
        <v/>
      </c>
      <c r="CO175" s="2" t="str">
        <f t="shared" si="312"/>
        <v/>
      </c>
      <c r="CP175" s="2" t="str">
        <f t="shared" si="313"/>
        <v/>
      </c>
      <c r="CQ175" s="2">
        <f t="shared" si="314"/>
        <v>116.241</v>
      </c>
      <c r="CR175" s="2" t="str">
        <f t="shared" si="315"/>
        <v/>
      </c>
      <c r="CS175" s="2" t="str">
        <f t="shared" si="316"/>
        <v/>
      </c>
      <c r="CT175" s="2">
        <f t="shared" si="317"/>
        <v>100.7037</v>
      </c>
      <c r="CV175" s="2">
        <f t="shared" si="318"/>
        <v>65.724015186380299</v>
      </c>
      <c r="CW175" s="2">
        <f t="shared" si="319"/>
        <v>76.736536548162718</v>
      </c>
      <c r="CX175" s="2">
        <f t="shared" si="320"/>
        <v>87.289886422129925</v>
      </c>
      <c r="CY175" s="2">
        <f t="shared" si="321"/>
        <v>98.297470420234802</v>
      </c>
      <c r="CZ175" s="2">
        <f t="shared" si="322"/>
        <v>106.79995562741712</v>
      </c>
      <c r="DA175" s="2">
        <f t="shared" si="323"/>
        <v>114.67826071477903</v>
      </c>
      <c r="DB175" s="2">
        <f t="shared" si="324"/>
        <v>120.12378387430942</v>
      </c>
      <c r="DC175" s="2">
        <f t="shared" si="325"/>
        <v>121.6094256091498</v>
      </c>
      <c r="DD175" s="2">
        <f t="shared" si="326"/>
        <v>118.8517291686361</v>
      </c>
      <c r="DE175" s="2">
        <f t="shared" si="327"/>
        <v>117.26296695228339</v>
      </c>
      <c r="DF175" s="2">
        <f t="shared" si="328"/>
        <v>135.40023947017218</v>
      </c>
      <c r="DG175" s="2">
        <f t="shared" si="329"/>
        <v>117.95923928470052</v>
      </c>
      <c r="DH175" s="2">
        <f t="shared" si="330"/>
        <v>104.07514314600468</v>
      </c>
      <c r="DI175" s="2">
        <f t="shared" si="331"/>
        <v>100.71139446509052</v>
      </c>
      <c r="DJ175" s="2">
        <f t="shared" si="332"/>
        <v>95.021047650390585</v>
      </c>
      <c r="DL175" s="2">
        <f t="shared" si="333"/>
        <v>63.515411886666733</v>
      </c>
      <c r="DM175" s="2">
        <f t="shared" si="334"/>
        <v>74.807955835551979</v>
      </c>
      <c r="DN175" s="2">
        <f t="shared" si="335"/>
        <v>85.299003552314673</v>
      </c>
      <c r="DO175" s="2">
        <f t="shared" si="336"/>
        <v>94.729968835677084</v>
      </c>
      <c r="DP175" s="2">
        <f t="shared" si="337"/>
        <v>103.73615265065946</v>
      </c>
      <c r="DQ175" s="2">
        <f t="shared" si="338"/>
        <v>110.75456503644651</v>
      </c>
      <c r="DR175" s="2">
        <f t="shared" si="339"/>
        <v>114.45914055686013</v>
      </c>
      <c r="DS175" s="2">
        <f t="shared" si="340"/>
        <v>118.17636204759589</v>
      </c>
      <c r="DT175" s="2">
        <f t="shared" si="341"/>
        <v>118.58237820049457</v>
      </c>
      <c r="DU175" s="2">
        <f t="shared" si="342"/>
        <v>117.64090946880751</v>
      </c>
      <c r="DV175" s="2">
        <f t="shared" si="343"/>
        <v>122.38046088660556</v>
      </c>
      <c r="DW175" s="2">
        <f t="shared" si="344"/>
        <v>115.09202421136759</v>
      </c>
      <c r="DX175" s="2">
        <f t="shared" si="345"/>
        <v>106.82169210317237</v>
      </c>
      <c r="DY175" s="2">
        <f t="shared" si="346"/>
        <v>103.31092209377566</v>
      </c>
      <c r="DZ175" s="2">
        <f t="shared" si="347"/>
        <v>100.30074971270972</v>
      </c>
      <c r="EB175" s="2">
        <f t="shared" si="348"/>
        <v>0.99566678333973446</v>
      </c>
      <c r="EC175" s="2">
        <f t="shared" si="349"/>
        <v>0.99086926667110709</v>
      </c>
      <c r="ED175" s="2">
        <f t="shared" si="350"/>
        <v>0.99368235304945873</v>
      </c>
      <c r="EE175" s="2">
        <f t="shared" si="351"/>
        <v>0.99530767027625466</v>
      </c>
      <c r="EF175" s="2">
        <f t="shared" si="352"/>
        <v>0.99545906728991995</v>
      </c>
      <c r="EG175" s="2">
        <f t="shared" si="353"/>
        <v>0.99498445025366256</v>
      </c>
      <c r="EH175" s="2">
        <f t="shared" si="354"/>
        <v>0.99497675195288737</v>
      </c>
      <c r="EI175" s="2">
        <f t="shared" si="355"/>
        <v>0.99545444829877427</v>
      </c>
      <c r="EJ175" s="2">
        <f t="shared" si="356"/>
        <v>0.99556326552885421</v>
      </c>
      <c r="EK175" s="2">
        <f t="shared" si="357"/>
        <v>0.9957997649577931</v>
      </c>
      <c r="EL175" s="2">
        <f t="shared" si="358"/>
        <v>0.99552904720943203</v>
      </c>
      <c r="EM175" s="2">
        <f t="shared" si="359"/>
        <v>0.9950855380148621</v>
      </c>
      <c r="EN175" s="2">
        <f t="shared" si="360"/>
        <v>0.99456704955217889</v>
      </c>
      <c r="EO175" s="2">
        <f t="shared" si="361"/>
        <v>0.99486436563397096</v>
      </c>
      <c r="EP175" s="2">
        <f t="shared" si="362"/>
        <v>0.99389651753720132</v>
      </c>
    </row>
    <row r="176" spans="2:148" x14ac:dyDescent="0.25">
      <c r="B176" s="2">
        <v>154</v>
      </c>
      <c r="C176" s="49">
        <v>63.481499999999997</v>
      </c>
      <c r="D176" s="49">
        <v>74.296300000000002</v>
      </c>
      <c r="E176" s="49">
        <v>85.259299999999996</v>
      </c>
      <c r="F176" s="49">
        <v>94.444400000000002</v>
      </c>
      <c r="G176" s="49">
        <v>103.5556</v>
      </c>
      <c r="H176" s="49">
        <v>111.167</v>
      </c>
      <c r="I176" s="49">
        <v>114.64</v>
      </c>
      <c r="J176" s="49">
        <v>118.96299999999999</v>
      </c>
      <c r="K176" s="49">
        <v>118.873</v>
      </c>
      <c r="L176" s="49">
        <v>119.345</v>
      </c>
      <c r="M176" s="49">
        <v>124.833</v>
      </c>
      <c r="N176" s="49">
        <v>115.741</v>
      </c>
      <c r="O176" s="49">
        <v>107.0741</v>
      </c>
      <c r="P176" s="49">
        <v>103.0741</v>
      </c>
      <c r="Q176" s="49">
        <v>101.2963</v>
      </c>
      <c r="T176" s="4">
        <f t="shared" si="243"/>
        <v>63.524303189531501</v>
      </c>
      <c r="U176" s="4">
        <f t="shared" si="244"/>
        <v>74.800197660007839</v>
      </c>
      <c r="V176" s="4">
        <f t="shared" si="245"/>
        <v>85.252411226060957</v>
      </c>
      <c r="W176" s="4">
        <f t="shared" si="246"/>
        <v>94.655698681216847</v>
      </c>
      <c r="X176" s="4">
        <f t="shared" si="247"/>
        <v>103.66635657805267</v>
      </c>
      <c r="Y176" s="4">
        <f t="shared" si="248"/>
        <v>110.68984675219052</v>
      </c>
      <c r="Z176" s="4" t="e">
        <f t="shared" si="249"/>
        <v>#N/A</v>
      </c>
      <c r="AA176" s="4" t="e">
        <f t="shared" si="250"/>
        <v>#N/A</v>
      </c>
      <c r="AB176" s="4" t="e">
        <f t="shared" si="251"/>
        <v>#N/A</v>
      </c>
      <c r="AC176" s="4" t="e">
        <f t="shared" si="252"/>
        <v>#N/A</v>
      </c>
      <c r="AD176" s="4" t="e">
        <f t="shared" si="253"/>
        <v>#N/A</v>
      </c>
      <c r="AE176" s="4">
        <f t="shared" si="254"/>
        <v>115.02901629767572</v>
      </c>
      <c r="AF176" s="4">
        <f t="shared" si="255"/>
        <v>106.99878120819223</v>
      </c>
      <c r="AG176" s="4">
        <f t="shared" si="256"/>
        <v>103.31685560330654</v>
      </c>
      <c r="AH176" s="4">
        <f t="shared" si="257"/>
        <v>100.23524392019117</v>
      </c>
      <c r="AJ176" s="4">
        <f t="shared" si="258"/>
        <v>-4.2803189531504415E-2</v>
      </c>
      <c r="AK176" s="4">
        <f t="shared" si="259"/>
        <v>-0.50389766000783709</v>
      </c>
      <c r="AL176" s="4">
        <f t="shared" si="260"/>
        <v>6.8887739390390834E-3</v>
      </c>
      <c r="AM176" s="4">
        <f t="shared" si="261"/>
        <v>-0.21129868121684581</v>
      </c>
      <c r="AN176" s="4">
        <f t="shared" si="262"/>
        <v>-0.11075657805267269</v>
      </c>
      <c r="AO176" s="4">
        <f t="shared" si="263"/>
        <v>0.47715324780948265</v>
      </c>
      <c r="AP176" s="4">
        <f t="shared" si="264"/>
        <v>0</v>
      </c>
      <c r="AQ176" s="4">
        <f t="shared" si="265"/>
        <v>0</v>
      </c>
      <c r="AR176" s="4">
        <f t="shared" si="266"/>
        <v>0</v>
      </c>
      <c r="AS176" s="4">
        <f t="shared" si="267"/>
        <v>0</v>
      </c>
      <c r="AT176" s="4">
        <f t="shared" si="268"/>
        <v>0</v>
      </c>
      <c r="AU176" s="4">
        <f t="shared" si="269"/>
        <v>0.71198370232427521</v>
      </c>
      <c r="AV176" s="4">
        <f t="shared" si="270"/>
        <v>7.5318791807774232E-2</v>
      </c>
      <c r="AW176" s="4">
        <f t="shared" si="271"/>
        <v>-0.24275560330653434</v>
      </c>
      <c r="AX176" s="4">
        <f t="shared" si="272"/>
        <v>1.0610560798088358</v>
      </c>
      <c r="AZ176" s="2">
        <f t="shared" si="273"/>
        <v>63.524303189531501</v>
      </c>
      <c r="BA176" s="2">
        <f t="shared" si="274"/>
        <v>74.79949104107348</v>
      </c>
      <c r="BB176" s="2">
        <f t="shared" si="275"/>
        <v>85.252347167340247</v>
      </c>
      <c r="BC176" s="2">
        <f t="shared" si="276"/>
        <v>94.655693358468909</v>
      </c>
      <c r="BD176" s="2">
        <f t="shared" si="277"/>
        <v>103.66635572489169</v>
      </c>
      <c r="BE176" s="2">
        <f t="shared" si="278"/>
        <v>110.68984298314845</v>
      </c>
      <c r="BF176" s="2" t="e">
        <f t="shared" si="279"/>
        <v>#N/A</v>
      </c>
      <c r="BG176" s="2" t="e">
        <f t="shared" si="280"/>
        <v>#N/A</v>
      </c>
      <c r="BH176" s="2" t="e">
        <f t="shared" si="281"/>
        <v>#N/A</v>
      </c>
      <c r="BI176" s="2" t="e">
        <f t="shared" si="282"/>
        <v>#N/A</v>
      </c>
      <c r="BJ176" s="2" t="e">
        <f t="shared" si="283"/>
        <v>#N/A</v>
      </c>
      <c r="BK176" s="2">
        <f t="shared" si="284"/>
        <v>115.02882871552532</v>
      </c>
      <c r="BL176" s="2">
        <f t="shared" si="285"/>
        <v>106.76030234984454</v>
      </c>
      <c r="BM176" s="2">
        <f t="shared" si="286"/>
        <v>103.31685560330654</v>
      </c>
      <c r="BN176" s="2">
        <f t="shared" si="287"/>
        <v>100.23524392019117</v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01"/>
        <v/>
      </c>
      <c r="CD176" s="2" t="str">
        <f t="shared" si="302"/>
        <v/>
      </c>
      <c r="CF176" s="2" t="str">
        <f t="shared" si="303"/>
        <v/>
      </c>
      <c r="CG176" s="2">
        <f t="shared" si="304"/>
        <v>74.296300000000002</v>
      </c>
      <c r="CH176" s="2">
        <f t="shared" si="305"/>
        <v>85.259299999999996</v>
      </c>
      <c r="CI176" s="2">
        <f t="shared" si="306"/>
        <v>94.444400000000002</v>
      </c>
      <c r="CJ176" s="2">
        <f t="shared" si="307"/>
        <v>103.5556</v>
      </c>
      <c r="CK176" s="2">
        <f t="shared" si="308"/>
        <v>111.167</v>
      </c>
      <c r="CL176" s="2" t="str">
        <f t="shared" si="309"/>
        <v/>
      </c>
      <c r="CM176" s="2" t="str">
        <f t="shared" si="310"/>
        <v/>
      </c>
      <c r="CN176" s="2" t="str">
        <f t="shared" si="311"/>
        <v/>
      </c>
      <c r="CO176" s="2" t="str">
        <f t="shared" si="312"/>
        <v/>
      </c>
      <c r="CP176" s="2" t="str">
        <f t="shared" si="313"/>
        <v/>
      </c>
      <c r="CQ176" s="2">
        <f t="shared" si="314"/>
        <v>115.741</v>
      </c>
      <c r="CR176" s="2" t="str">
        <f t="shared" si="315"/>
        <v/>
      </c>
      <c r="CS176" s="2" t="str">
        <f t="shared" si="316"/>
        <v/>
      </c>
      <c r="CT176" s="2">
        <f t="shared" si="317"/>
        <v>101.2963</v>
      </c>
      <c r="CV176" s="2">
        <f t="shared" si="318"/>
        <v>65.719581241251646</v>
      </c>
      <c r="CW176" s="2">
        <f t="shared" si="319"/>
        <v>76.709105820769949</v>
      </c>
      <c r="CX176" s="2">
        <f t="shared" si="320"/>
        <v>87.254887123526004</v>
      </c>
      <c r="CY176" s="2">
        <f t="shared" si="321"/>
        <v>98.260456406767958</v>
      </c>
      <c r="CZ176" s="2">
        <f t="shared" si="322"/>
        <v>106.77057497082181</v>
      </c>
      <c r="DA176" s="2">
        <f t="shared" si="323"/>
        <v>114.65863648480665</v>
      </c>
      <c r="DB176" s="2">
        <f t="shared" si="324"/>
        <v>120.09841167127075</v>
      </c>
      <c r="DC176" s="2">
        <f t="shared" si="325"/>
        <v>121.57558136998863</v>
      </c>
      <c r="DD176" s="2">
        <f t="shared" si="326"/>
        <v>118.78608349808259</v>
      </c>
      <c r="DE176" s="2">
        <f t="shared" si="327"/>
        <v>117.16730207072119</v>
      </c>
      <c r="DF176" s="2">
        <f t="shared" si="328"/>
        <v>135.4248257874016</v>
      </c>
      <c r="DG176" s="2">
        <f t="shared" si="329"/>
        <v>117.89992250922508</v>
      </c>
      <c r="DH176" s="2">
        <f t="shared" si="330"/>
        <v>103.95161645400825</v>
      </c>
      <c r="DI176" s="2">
        <f t="shared" si="331"/>
        <v>100.60193920099627</v>
      </c>
      <c r="DJ176" s="2">
        <f t="shared" si="332"/>
        <v>94.868622613635608</v>
      </c>
      <c r="DL176" s="2">
        <f t="shared" si="333"/>
        <v>63.515589824251279</v>
      </c>
      <c r="DM176" s="2">
        <f t="shared" si="334"/>
        <v>74.783442518110334</v>
      </c>
      <c r="DN176" s="2">
        <f t="shared" si="335"/>
        <v>85.240735650254209</v>
      </c>
      <c r="DO176" s="2">
        <f t="shared" si="336"/>
        <v>94.640194208039475</v>
      </c>
      <c r="DP176" s="2">
        <f t="shared" si="337"/>
        <v>103.65344133045309</v>
      </c>
      <c r="DQ176" s="2">
        <f t="shared" si="338"/>
        <v>110.6715972738296</v>
      </c>
      <c r="DR176" s="2">
        <f t="shared" si="339"/>
        <v>114.34092385105671</v>
      </c>
      <c r="DS176" s="2">
        <f t="shared" si="340"/>
        <v>118.07223822063493</v>
      </c>
      <c r="DT176" s="2">
        <f t="shared" si="341"/>
        <v>118.50129365797983</v>
      </c>
      <c r="DU176" s="2">
        <f t="shared" si="342"/>
        <v>117.56882018573755</v>
      </c>
      <c r="DV176" s="2">
        <f t="shared" si="343"/>
        <v>122.23764584578599</v>
      </c>
      <c r="DW176" s="2">
        <f t="shared" si="344"/>
        <v>115.01589679741328</v>
      </c>
      <c r="DX176" s="2">
        <f t="shared" si="345"/>
        <v>106.77429515705694</v>
      </c>
      <c r="DY176" s="2">
        <f t="shared" si="346"/>
        <v>103.32963724627726</v>
      </c>
      <c r="DZ176" s="2">
        <f t="shared" si="347"/>
        <v>100.26530035623993</v>
      </c>
      <c r="EB176" s="2">
        <f t="shared" si="348"/>
        <v>0.99604655208136883</v>
      </c>
      <c r="EC176" s="2">
        <f t="shared" si="349"/>
        <v>0.99166597663205647</v>
      </c>
      <c r="ED176" s="2">
        <f t="shared" si="350"/>
        <v>0.99423503284627301</v>
      </c>
      <c r="EE176" s="2">
        <f t="shared" si="351"/>
        <v>0.9957187768237159</v>
      </c>
      <c r="EF176" s="2">
        <f t="shared" si="352"/>
        <v>0.99585696478606189</v>
      </c>
      <c r="EG176" s="2">
        <f t="shared" si="353"/>
        <v>0.99542374470042372</v>
      </c>
      <c r="EH176" s="2">
        <f t="shared" si="354"/>
        <v>0.99541671756093253</v>
      </c>
      <c r="EI176" s="2">
        <f t="shared" si="355"/>
        <v>0.99585274884604869</v>
      </c>
      <c r="EJ176" s="2">
        <f t="shared" si="356"/>
        <v>0.99595206982160178</v>
      </c>
      <c r="EK176" s="2">
        <f t="shared" si="357"/>
        <v>0.99616792387353303</v>
      </c>
      <c r="EL176" s="2">
        <f t="shared" si="358"/>
        <v>0.99592083786920338</v>
      </c>
      <c r="EM176" s="2">
        <f t="shared" si="359"/>
        <v>0.99551601843940252</v>
      </c>
      <c r="EN176" s="2">
        <f t="shared" si="360"/>
        <v>0.99504272052030462</v>
      </c>
      <c r="EO176" s="2">
        <f t="shared" si="361"/>
        <v>0.99531412833878974</v>
      </c>
      <c r="EP176" s="2">
        <f t="shared" si="362"/>
        <v>0.99443056682605246</v>
      </c>
    </row>
    <row r="177" spans="2:146" x14ac:dyDescent="0.25">
      <c r="B177" s="2">
        <v>155</v>
      </c>
      <c r="C177" s="49">
        <v>64.037000000000006</v>
      </c>
      <c r="D177" s="49">
        <v>74.944400000000002</v>
      </c>
      <c r="E177" s="49">
        <v>85.537000000000006</v>
      </c>
      <c r="F177" s="49">
        <v>94.185199999999995</v>
      </c>
      <c r="G177" s="49">
        <v>103.2037</v>
      </c>
      <c r="H177" s="49">
        <v>110.685</v>
      </c>
      <c r="I177" s="49">
        <v>114.78</v>
      </c>
      <c r="J177" s="49">
        <v>117.72199999999999</v>
      </c>
      <c r="K177" s="49">
        <v>119.92700000000001</v>
      </c>
      <c r="L177" s="49">
        <v>118.491</v>
      </c>
      <c r="M177" s="49">
        <v>124.593</v>
      </c>
      <c r="N177" s="49">
        <v>114.926</v>
      </c>
      <c r="O177" s="49">
        <v>106.96299999999999</v>
      </c>
      <c r="P177" s="49">
        <v>103.2037</v>
      </c>
      <c r="Q177" s="49">
        <v>101.7593</v>
      </c>
      <c r="T177" s="4">
        <f t="shared" si="243"/>
        <v>63.523700576386005</v>
      </c>
      <c r="U177" s="4">
        <f t="shared" si="244"/>
        <v>74.77369431368551</v>
      </c>
      <c r="V177" s="4">
        <f t="shared" si="245"/>
        <v>85.193196345618603</v>
      </c>
      <c r="W177" s="4">
        <f t="shared" si="246"/>
        <v>94.564767244772526</v>
      </c>
      <c r="X177" s="4" t="e">
        <f t="shared" si="247"/>
        <v>#N/A</v>
      </c>
      <c r="Y177" s="4">
        <f t="shared" si="248"/>
        <v>110.60554154046216</v>
      </c>
      <c r="Z177" s="4" t="e">
        <f t="shared" si="249"/>
        <v>#N/A</v>
      </c>
      <c r="AA177" s="4" t="e">
        <f t="shared" si="250"/>
        <v>#N/A</v>
      </c>
      <c r="AB177" s="4" t="e">
        <f t="shared" si="251"/>
        <v>#N/A</v>
      </c>
      <c r="AC177" s="4" t="e">
        <f t="shared" si="252"/>
        <v>#N/A</v>
      </c>
      <c r="AD177" s="4" t="e">
        <f t="shared" si="253"/>
        <v>#N/A</v>
      </c>
      <c r="AE177" s="4">
        <f t="shared" si="254"/>
        <v>114.95168803878749</v>
      </c>
      <c r="AF177" s="4">
        <f t="shared" si="255"/>
        <v>107.06498815828985</v>
      </c>
      <c r="AG177" s="4">
        <f t="shared" si="256"/>
        <v>103.33614262297989</v>
      </c>
      <c r="AH177" s="4" t="e">
        <f t="shared" si="257"/>
        <v>#N/A</v>
      </c>
      <c r="AJ177" s="4">
        <f t="shared" si="258"/>
        <v>0.51329942361400072</v>
      </c>
      <c r="AK177" s="4">
        <f t="shared" si="259"/>
        <v>0.17070568631449135</v>
      </c>
      <c r="AL177" s="4">
        <f t="shared" si="260"/>
        <v>0.34380365438140359</v>
      </c>
      <c r="AM177" s="4">
        <f t="shared" si="261"/>
        <v>-0.3795672447725309</v>
      </c>
      <c r="AN177" s="4">
        <f t="shared" si="262"/>
        <v>0</v>
      </c>
      <c r="AO177" s="4">
        <f t="shared" si="263"/>
        <v>7.9458459537846693E-2</v>
      </c>
      <c r="AP177" s="4">
        <f t="shared" si="264"/>
        <v>0</v>
      </c>
      <c r="AQ177" s="4">
        <f t="shared" si="265"/>
        <v>0</v>
      </c>
      <c r="AR177" s="4">
        <f t="shared" si="266"/>
        <v>0</v>
      </c>
      <c r="AS177" s="4">
        <f t="shared" si="267"/>
        <v>0</v>
      </c>
      <c r="AT177" s="4">
        <f t="shared" si="268"/>
        <v>0</v>
      </c>
      <c r="AU177" s="4">
        <f t="shared" si="269"/>
        <v>-2.5688038787492928E-2</v>
      </c>
      <c r="AV177" s="4">
        <f t="shared" si="270"/>
        <v>-0.1019881582898563</v>
      </c>
      <c r="AW177" s="4">
        <f t="shared" si="271"/>
        <v>-0.13244262297989451</v>
      </c>
      <c r="AX177" s="4">
        <f t="shared" si="272"/>
        <v>0</v>
      </c>
      <c r="AZ177" s="2">
        <f t="shared" si="273"/>
        <v>63.523700576386005</v>
      </c>
      <c r="BA177" s="2">
        <f t="shared" si="274"/>
        <v>74.773554177701683</v>
      </c>
      <c r="BB177" s="2">
        <f t="shared" si="275"/>
        <v>85.193185353820567</v>
      </c>
      <c r="BC177" s="2">
        <f t="shared" si="276"/>
        <v>94.564766383028299</v>
      </c>
      <c r="BD177" s="2" t="e">
        <f t="shared" si="277"/>
        <v>#N/A</v>
      </c>
      <c r="BE177" s="2">
        <f t="shared" si="278"/>
        <v>110.60554097568357</v>
      </c>
      <c r="BF177" s="2" t="e">
        <f t="shared" si="279"/>
        <v>#N/A</v>
      </c>
      <c r="BG177" s="2" t="e">
        <f t="shared" si="280"/>
        <v>#N/A</v>
      </c>
      <c r="BH177" s="2" t="e">
        <f t="shared" si="281"/>
        <v>#N/A</v>
      </c>
      <c r="BI177" s="2" t="e">
        <f t="shared" si="282"/>
        <v>#N/A</v>
      </c>
      <c r="BJ177" s="2" t="e">
        <f t="shared" si="283"/>
        <v>#N/A</v>
      </c>
      <c r="BK177" s="2">
        <f t="shared" si="284"/>
        <v>114.95163686126038</v>
      </c>
      <c r="BL177" s="2">
        <f t="shared" si="285"/>
        <v>106.71378671039432</v>
      </c>
      <c r="BM177" s="2">
        <f t="shared" si="286"/>
        <v>103.33614262297989</v>
      </c>
      <c r="BN177" s="2" t="e">
        <f t="shared" si="287"/>
        <v>#N/A</v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01"/>
        <v/>
      </c>
      <c r="CD177" s="2" t="str">
        <f t="shared" si="302"/>
        <v/>
      </c>
      <c r="CF177" s="2" t="str">
        <f t="shared" si="303"/>
        <v/>
      </c>
      <c r="CG177" s="2">
        <f t="shared" si="304"/>
        <v>74.944400000000002</v>
      </c>
      <c r="CH177" s="2">
        <f t="shared" si="305"/>
        <v>85.537000000000006</v>
      </c>
      <c r="CI177" s="2">
        <f t="shared" si="306"/>
        <v>94.185199999999995</v>
      </c>
      <c r="CJ177" s="2" t="str">
        <f t="shared" si="307"/>
        <v/>
      </c>
      <c r="CK177" s="2">
        <f t="shared" si="308"/>
        <v>110.685</v>
      </c>
      <c r="CL177" s="2" t="str">
        <f t="shared" si="309"/>
        <v/>
      </c>
      <c r="CM177" s="2" t="str">
        <f t="shared" si="310"/>
        <v/>
      </c>
      <c r="CN177" s="2" t="str">
        <f t="shared" si="311"/>
        <v/>
      </c>
      <c r="CO177" s="2" t="str">
        <f t="shared" si="312"/>
        <v/>
      </c>
      <c r="CP177" s="2" t="str">
        <f t="shared" si="313"/>
        <v/>
      </c>
      <c r="CQ177" s="2">
        <f t="shared" si="314"/>
        <v>114.926</v>
      </c>
      <c r="CR177" s="2" t="str">
        <f t="shared" si="315"/>
        <v/>
      </c>
      <c r="CS177" s="2" t="str">
        <f t="shared" si="316"/>
        <v/>
      </c>
      <c r="CT177" s="2" t="str">
        <f t="shared" si="317"/>
        <v/>
      </c>
      <c r="CV177" s="2">
        <f t="shared" si="318"/>
        <v>65.715147296122993</v>
      </c>
      <c r="CW177" s="2">
        <f t="shared" si="319"/>
        <v>76.681675093377194</v>
      </c>
      <c r="CX177" s="2">
        <f t="shared" si="320"/>
        <v>87.219887824922083</v>
      </c>
      <c r="CY177" s="2">
        <f t="shared" si="321"/>
        <v>98.223442393301099</v>
      </c>
      <c r="CZ177" s="2">
        <f t="shared" si="322"/>
        <v>106.7411943142265</v>
      </c>
      <c r="DA177" s="2">
        <f t="shared" si="323"/>
        <v>114.63901225483428</v>
      </c>
      <c r="DB177" s="2">
        <f t="shared" si="324"/>
        <v>120.07303946823208</v>
      </c>
      <c r="DC177" s="2">
        <f t="shared" si="325"/>
        <v>121.54173713082746</v>
      </c>
      <c r="DD177" s="2">
        <f t="shared" si="326"/>
        <v>118.72043782752907</v>
      </c>
      <c r="DE177" s="2">
        <f t="shared" si="327"/>
        <v>117.07163718915899</v>
      </c>
      <c r="DF177" s="2">
        <f t="shared" si="328"/>
        <v>135.44941210463099</v>
      </c>
      <c r="DG177" s="2">
        <f t="shared" si="329"/>
        <v>117.84060573374963</v>
      </c>
      <c r="DH177" s="2">
        <f t="shared" si="330"/>
        <v>103.82808976201183</v>
      </c>
      <c r="DI177" s="2">
        <f t="shared" si="331"/>
        <v>100.49248393690202</v>
      </c>
      <c r="DJ177" s="2">
        <f t="shared" si="332"/>
        <v>94.716197576880603</v>
      </c>
      <c r="DL177" s="2">
        <f t="shared" si="333"/>
        <v>63.515767761835825</v>
      </c>
      <c r="DM177" s="2">
        <f t="shared" si="334"/>
        <v>74.758929200668689</v>
      </c>
      <c r="DN177" s="2">
        <f t="shared" si="335"/>
        <v>85.18246774819373</v>
      </c>
      <c r="DO177" s="2">
        <f t="shared" si="336"/>
        <v>94.550419580401893</v>
      </c>
      <c r="DP177" s="2">
        <f t="shared" si="337"/>
        <v>103.57073001024672</v>
      </c>
      <c r="DQ177" s="2">
        <f t="shared" si="338"/>
        <v>110.5886295112127</v>
      </c>
      <c r="DR177" s="2">
        <f t="shared" si="339"/>
        <v>114.22270714525328</v>
      </c>
      <c r="DS177" s="2">
        <f t="shared" si="340"/>
        <v>117.96811439367396</v>
      </c>
      <c r="DT177" s="2">
        <f t="shared" si="341"/>
        <v>118.4202091154651</v>
      </c>
      <c r="DU177" s="2">
        <f t="shared" si="342"/>
        <v>117.49673090266759</v>
      </c>
      <c r="DV177" s="2">
        <f t="shared" si="343"/>
        <v>122.09483080496642</v>
      </c>
      <c r="DW177" s="2">
        <f t="shared" si="344"/>
        <v>114.93976938345895</v>
      </c>
      <c r="DX177" s="2">
        <f t="shared" si="345"/>
        <v>106.7268982109415</v>
      </c>
      <c r="DY177" s="2">
        <f t="shared" si="346"/>
        <v>103.34835239877886</v>
      </c>
      <c r="DZ177" s="2">
        <f t="shared" si="347"/>
        <v>100.22985099977015</v>
      </c>
      <c r="EB177" s="2">
        <f t="shared" si="348"/>
        <v>0.99639315796727546</v>
      </c>
      <c r="EC177" s="2">
        <f t="shared" si="349"/>
        <v>0.9923937026268238</v>
      </c>
      <c r="ED177" s="2">
        <f t="shared" si="350"/>
        <v>0.99473961911475794</v>
      </c>
      <c r="EE177" s="2">
        <f t="shared" si="351"/>
        <v>0.99609400666501857</v>
      </c>
      <c r="EF177" s="2">
        <f t="shared" si="352"/>
        <v>0.9962201290546191</v>
      </c>
      <c r="EG177" s="2">
        <f t="shared" si="353"/>
        <v>0.99582472434302849</v>
      </c>
      <c r="EH177" s="2">
        <f t="shared" si="354"/>
        <v>0.99581831034738844</v>
      </c>
      <c r="EI177" s="2">
        <f t="shared" si="355"/>
        <v>0.99621628126535045</v>
      </c>
      <c r="EJ177" s="2">
        <f t="shared" si="356"/>
        <v>0.99630692842434809</v>
      </c>
      <c r="EK177" s="2">
        <f t="shared" si="357"/>
        <v>0.99650392622520767</v>
      </c>
      <c r="EL177" s="2">
        <f t="shared" si="358"/>
        <v>0.99627842416558809</v>
      </c>
      <c r="EM177" s="2">
        <f t="shared" si="359"/>
        <v>0.99590894612160896</v>
      </c>
      <c r="EN177" s="2">
        <f t="shared" si="360"/>
        <v>0.99547693447905172</v>
      </c>
      <c r="EO177" s="2">
        <f t="shared" si="361"/>
        <v>0.99572467150992328</v>
      </c>
      <c r="EP177" s="2">
        <f t="shared" si="362"/>
        <v>0.99491812620530762</v>
      </c>
    </row>
    <row r="178" spans="2:146" x14ac:dyDescent="0.25">
      <c r="B178" s="2">
        <v>156</v>
      </c>
      <c r="C178" s="49">
        <v>63.074100000000001</v>
      </c>
      <c r="D178" s="49">
        <v>75.407399999999996</v>
      </c>
      <c r="E178" s="49">
        <v>84.870400000000004</v>
      </c>
      <c r="F178" s="49">
        <v>95.055599999999998</v>
      </c>
      <c r="G178" s="49">
        <v>103.7778</v>
      </c>
      <c r="H178" s="49">
        <v>110.815</v>
      </c>
      <c r="I178" s="49">
        <v>115.58</v>
      </c>
      <c r="J178" s="49">
        <v>117.556</v>
      </c>
      <c r="K178" s="49">
        <v>118.655</v>
      </c>
      <c r="L178" s="49">
        <v>118.127</v>
      </c>
      <c r="M178" s="49">
        <v>124.111</v>
      </c>
      <c r="N178" s="49">
        <v>116.167</v>
      </c>
      <c r="O178" s="49">
        <v>106.4444</v>
      </c>
      <c r="P178" s="49">
        <v>102.3519</v>
      </c>
      <c r="Q178" s="49">
        <v>101.38890000000001</v>
      </c>
      <c r="T178" s="4">
        <f t="shared" si="243"/>
        <v>63.523167633559972</v>
      </c>
      <c r="U178" s="4">
        <f t="shared" si="244"/>
        <v>74.747766238892652</v>
      </c>
      <c r="V178" s="4">
        <f t="shared" si="245"/>
        <v>85.134092282701403</v>
      </c>
      <c r="W178" s="4">
        <f t="shared" si="246"/>
        <v>94.473922029775139</v>
      </c>
      <c r="X178" s="4" t="e">
        <f t="shared" si="247"/>
        <v>#N/A</v>
      </c>
      <c r="Y178" s="4" t="e">
        <f t="shared" si="248"/>
        <v>#N/A</v>
      </c>
      <c r="Z178" s="4" t="e">
        <f t="shared" si="249"/>
        <v>#N/A</v>
      </c>
      <c r="AA178" s="4" t="e">
        <f t="shared" si="250"/>
        <v>#N/A</v>
      </c>
      <c r="AB178" s="4" t="e">
        <f t="shared" si="251"/>
        <v>#N/A</v>
      </c>
      <c r="AC178" s="4" t="e">
        <f t="shared" si="252"/>
        <v>#N/A</v>
      </c>
      <c r="AD178" s="4" t="e">
        <f t="shared" si="253"/>
        <v>#N/A</v>
      </c>
      <c r="AE178" s="4">
        <f t="shared" si="254"/>
        <v>114.87454474288224</v>
      </c>
      <c r="AF178" s="4">
        <f t="shared" si="255"/>
        <v>107.1316418460687</v>
      </c>
      <c r="AG178" s="4">
        <f t="shared" si="256"/>
        <v>103.35542796964047</v>
      </c>
      <c r="AH178" s="4" t="e">
        <f t="shared" si="257"/>
        <v>#N/A</v>
      </c>
      <c r="AJ178" s="4">
        <f t="shared" si="258"/>
        <v>-0.44906763355997015</v>
      </c>
      <c r="AK178" s="4">
        <f t="shared" si="259"/>
        <v>0.65963376110734373</v>
      </c>
      <c r="AL178" s="4">
        <f t="shared" si="260"/>
        <v>-0.26369228270139899</v>
      </c>
      <c r="AM178" s="4">
        <f t="shared" si="261"/>
        <v>0.58167797022485956</v>
      </c>
      <c r="AN178" s="4">
        <f t="shared" si="262"/>
        <v>0</v>
      </c>
      <c r="AO178" s="4">
        <f t="shared" si="263"/>
        <v>0</v>
      </c>
      <c r="AP178" s="4">
        <f t="shared" si="264"/>
        <v>0</v>
      </c>
      <c r="AQ178" s="4">
        <f t="shared" si="265"/>
        <v>0</v>
      </c>
      <c r="AR178" s="4">
        <f t="shared" si="266"/>
        <v>0</v>
      </c>
      <c r="AS178" s="4">
        <f t="shared" si="267"/>
        <v>0</v>
      </c>
      <c r="AT178" s="4">
        <f t="shared" si="268"/>
        <v>0</v>
      </c>
      <c r="AU178" s="4">
        <f t="shared" si="269"/>
        <v>1.2924552571177657</v>
      </c>
      <c r="AV178" s="4">
        <f t="shared" si="270"/>
        <v>-0.68724184606870153</v>
      </c>
      <c r="AW178" s="4">
        <f t="shared" si="271"/>
        <v>-1.0035279696404729</v>
      </c>
      <c r="AX178" s="4">
        <f t="shared" si="272"/>
        <v>0</v>
      </c>
      <c r="AZ178" s="2">
        <f t="shared" si="273"/>
        <v>63.523167633559972</v>
      </c>
      <c r="BA178" s="2">
        <f t="shared" si="274"/>
        <v>74.74774270192168</v>
      </c>
      <c r="BB178" s="2">
        <f t="shared" si="275"/>
        <v>85.134090628342207</v>
      </c>
      <c r="BC178" s="2">
        <f t="shared" si="276"/>
        <v>94.473921904931643</v>
      </c>
      <c r="BD178" s="2" t="e">
        <f t="shared" si="277"/>
        <v>#N/A</v>
      </c>
      <c r="BE178" s="2" t="e">
        <f t="shared" si="278"/>
        <v>#N/A</v>
      </c>
      <c r="BF178" s="2" t="e">
        <f t="shared" si="279"/>
        <v>#N/A</v>
      </c>
      <c r="BG178" s="2" t="e">
        <f t="shared" si="280"/>
        <v>#N/A</v>
      </c>
      <c r="BH178" s="2" t="e">
        <f t="shared" si="281"/>
        <v>#N/A</v>
      </c>
      <c r="BI178" s="2" t="e">
        <f t="shared" si="282"/>
        <v>#N/A</v>
      </c>
      <c r="BJ178" s="2" t="e">
        <f t="shared" si="283"/>
        <v>#N/A</v>
      </c>
      <c r="BK178" s="2">
        <f t="shared" si="284"/>
        <v>114.87453187984809</v>
      </c>
      <c r="BL178" s="2">
        <f t="shared" si="285"/>
        <v>106.66722450663733</v>
      </c>
      <c r="BM178" s="2">
        <f t="shared" si="286"/>
        <v>103.35542796964047</v>
      </c>
      <c r="BN178" s="2" t="e">
        <f t="shared" si="287"/>
        <v>#N/A</v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01"/>
        <v/>
      </c>
      <c r="CD178" s="2" t="str">
        <f t="shared" si="302"/>
        <v/>
      </c>
      <c r="CF178" s="2" t="str">
        <f t="shared" si="303"/>
        <v/>
      </c>
      <c r="CG178" s="2">
        <f t="shared" si="304"/>
        <v>75.407399999999996</v>
      </c>
      <c r="CH178" s="2">
        <f t="shared" si="305"/>
        <v>84.870400000000004</v>
      </c>
      <c r="CI178" s="2">
        <f t="shared" si="306"/>
        <v>95.055599999999998</v>
      </c>
      <c r="CJ178" s="2" t="str">
        <f t="shared" si="307"/>
        <v/>
      </c>
      <c r="CK178" s="2" t="str">
        <f t="shared" si="308"/>
        <v/>
      </c>
      <c r="CL178" s="2" t="str">
        <f t="shared" si="309"/>
        <v/>
      </c>
      <c r="CM178" s="2" t="str">
        <f t="shared" si="310"/>
        <v/>
      </c>
      <c r="CN178" s="2" t="str">
        <f t="shared" si="311"/>
        <v/>
      </c>
      <c r="CO178" s="2" t="str">
        <f t="shared" si="312"/>
        <v/>
      </c>
      <c r="CP178" s="2" t="str">
        <f t="shared" si="313"/>
        <v/>
      </c>
      <c r="CQ178" s="2">
        <f t="shared" si="314"/>
        <v>116.167</v>
      </c>
      <c r="CR178" s="2" t="str">
        <f t="shared" si="315"/>
        <v/>
      </c>
      <c r="CS178" s="2" t="str">
        <f t="shared" si="316"/>
        <v/>
      </c>
      <c r="CT178" s="2" t="str">
        <f t="shared" si="317"/>
        <v/>
      </c>
      <c r="CV178" s="2">
        <f t="shared" si="318"/>
        <v>65.71071335099434</v>
      </c>
      <c r="CW178" s="2">
        <f t="shared" si="319"/>
        <v>76.654244365984425</v>
      </c>
      <c r="CX178" s="2">
        <f t="shared" si="320"/>
        <v>87.184888526318161</v>
      </c>
      <c r="CY178" s="2">
        <f t="shared" si="321"/>
        <v>98.186428379834254</v>
      </c>
      <c r="CZ178" s="2">
        <f t="shared" si="322"/>
        <v>106.71181365763121</v>
      </c>
      <c r="DA178" s="2">
        <f t="shared" si="323"/>
        <v>114.61938802486191</v>
      </c>
      <c r="DB178" s="2">
        <f t="shared" si="324"/>
        <v>120.04766726519341</v>
      </c>
      <c r="DC178" s="2">
        <f t="shared" si="325"/>
        <v>121.50789289166627</v>
      </c>
      <c r="DD178" s="2">
        <f t="shared" si="326"/>
        <v>118.65479215697555</v>
      </c>
      <c r="DE178" s="2">
        <f t="shared" si="327"/>
        <v>116.97597230759679</v>
      </c>
      <c r="DF178" s="2">
        <f t="shared" si="328"/>
        <v>135.47399842186041</v>
      </c>
      <c r="DG178" s="2">
        <f t="shared" si="329"/>
        <v>117.78128895827417</v>
      </c>
      <c r="DH178" s="2">
        <f t="shared" si="330"/>
        <v>103.70456307001541</v>
      </c>
      <c r="DI178" s="2">
        <f t="shared" si="331"/>
        <v>100.38302867280777</v>
      </c>
      <c r="DJ178" s="2">
        <f t="shared" si="332"/>
        <v>94.563772540125626</v>
      </c>
      <c r="DL178" s="2">
        <f t="shared" si="333"/>
        <v>63.515945699420371</v>
      </c>
      <c r="DM178" s="2">
        <f t="shared" si="334"/>
        <v>74.734415883227044</v>
      </c>
      <c r="DN178" s="2">
        <f t="shared" si="335"/>
        <v>85.124199846133251</v>
      </c>
      <c r="DO178" s="2">
        <f t="shared" si="336"/>
        <v>94.460644952764284</v>
      </c>
      <c r="DP178" s="2">
        <f t="shared" si="337"/>
        <v>103.48801869004035</v>
      </c>
      <c r="DQ178" s="2">
        <f t="shared" si="338"/>
        <v>110.5056617485958</v>
      </c>
      <c r="DR178" s="2">
        <f t="shared" si="339"/>
        <v>114.10449043944986</v>
      </c>
      <c r="DS178" s="2">
        <f t="shared" si="340"/>
        <v>117.863990566713</v>
      </c>
      <c r="DT178" s="2">
        <f t="shared" si="341"/>
        <v>118.33912457295035</v>
      </c>
      <c r="DU178" s="2">
        <f t="shared" si="342"/>
        <v>117.42464161959762</v>
      </c>
      <c r="DV178" s="2">
        <f t="shared" si="343"/>
        <v>121.95201576414686</v>
      </c>
      <c r="DW178" s="2">
        <f t="shared" si="344"/>
        <v>114.86364196950464</v>
      </c>
      <c r="DX178" s="2">
        <f t="shared" si="345"/>
        <v>106.67950126482607</v>
      </c>
      <c r="DY178" s="2">
        <f t="shared" si="346"/>
        <v>103.36706755128046</v>
      </c>
      <c r="DZ178" s="2">
        <f t="shared" si="347"/>
        <v>100.19440164330038</v>
      </c>
      <c r="EB178" s="2">
        <f t="shared" si="348"/>
        <v>0.99670947667994836</v>
      </c>
      <c r="EC178" s="2">
        <f t="shared" si="349"/>
        <v>0.99305832848385345</v>
      </c>
      <c r="ED178" s="2">
        <f t="shared" si="350"/>
        <v>0.99520025401989931</v>
      </c>
      <c r="EE178" s="2">
        <f t="shared" si="351"/>
        <v>0.996436467006941</v>
      </c>
      <c r="EF178" s="2">
        <f t="shared" si="352"/>
        <v>0.99655156982108151</v>
      </c>
      <c r="EG178" s="2">
        <f t="shared" si="353"/>
        <v>0.99619070388814479</v>
      </c>
      <c r="EH178" s="2">
        <f t="shared" si="354"/>
        <v>0.99618484995085788</v>
      </c>
      <c r="EI178" s="2">
        <f t="shared" si="355"/>
        <v>0.99654805825895632</v>
      </c>
      <c r="EJ178" s="2">
        <f t="shared" si="356"/>
        <v>0.99663078386480164</v>
      </c>
      <c r="EK178" s="2">
        <f t="shared" si="357"/>
        <v>0.99681056169804472</v>
      </c>
      <c r="EL178" s="2">
        <f t="shared" si="358"/>
        <v>0.99660477070340248</v>
      </c>
      <c r="EM178" s="2">
        <f t="shared" si="359"/>
        <v>0.9962675709620209</v>
      </c>
      <c r="EN178" s="2">
        <f t="shared" si="360"/>
        <v>0.99587327285986249</v>
      </c>
      <c r="EO178" s="2">
        <f t="shared" si="361"/>
        <v>0.99609938673253762</v>
      </c>
      <c r="EP178" s="2">
        <f t="shared" si="362"/>
        <v>0.99536320267195899</v>
      </c>
    </row>
    <row r="179" spans="2:146" x14ac:dyDescent="0.25">
      <c r="B179" s="2">
        <v>157</v>
      </c>
      <c r="C179" s="49">
        <v>63.277799999999999</v>
      </c>
      <c r="D179" s="49">
        <v>75.592600000000004</v>
      </c>
      <c r="E179" s="49">
        <v>85.296300000000002</v>
      </c>
      <c r="F179" s="49">
        <v>95.722200000000001</v>
      </c>
      <c r="G179" s="49">
        <v>103.66670000000001</v>
      </c>
      <c r="H179" s="49">
        <v>109.77800000000001</v>
      </c>
      <c r="I179" s="49">
        <v>116.06</v>
      </c>
      <c r="J179" s="49">
        <v>116.833</v>
      </c>
      <c r="K179" s="49">
        <v>118.509</v>
      </c>
      <c r="L179" s="49">
        <v>118.509</v>
      </c>
      <c r="M179" s="49">
        <v>124.22199999999999</v>
      </c>
      <c r="N179" s="49">
        <v>114.98099999999999</v>
      </c>
      <c r="O179" s="49">
        <v>106.5741</v>
      </c>
      <c r="P179" s="49">
        <v>102.7963</v>
      </c>
      <c r="Q179" s="49">
        <v>101.2778</v>
      </c>
      <c r="T179" s="4">
        <f t="shared" si="243"/>
        <v>63.522698182524607</v>
      </c>
      <c r="U179" s="4">
        <f t="shared" si="244"/>
        <v>74.722049064075321</v>
      </c>
      <c r="V179" s="4">
        <f t="shared" si="245"/>
        <v>85.075058373752867</v>
      </c>
      <c r="W179" s="4" t="e">
        <f t="shared" si="246"/>
        <v>#N/A</v>
      </c>
      <c r="X179" s="4" t="e">
        <f t="shared" si="247"/>
        <v>#N/A</v>
      </c>
      <c r="Y179" s="4" t="e">
        <f t="shared" si="248"/>
        <v>#N/A</v>
      </c>
      <c r="Z179" s="4" t="e">
        <f t="shared" si="249"/>
        <v>#N/A</v>
      </c>
      <c r="AA179" s="4" t="e">
        <f t="shared" si="250"/>
        <v>#N/A</v>
      </c>
      <c r="AB179" s="4" t="e">
        <f t="shared" si="251"/>
        <v>#N/A</v>
      </c>
      <c r="AC179" s="4" t="e">
        <f t="shared" si="252"/>
        <v>#N/A</v>
      </c>
      <c r="AD179" s="4" t="e">
        <f t="shared" si="253"/>
        <v>#N/A</v>
      </c>
      <c r="AE179" s="4">
        <f t="shared" si="254"/>
        <v>114.79750975548552</v>
      </c>
      <c r="AF179" s="4">
        <f t="shared" si="255"/>
        <v>107.17206725045149</v>
      </c>
      <c r="AG179" s="4">
        <f t="shared" si="256"/>
        <v>103.37470752438729</v>
      </c>
      <c r="AH179" s="4" t="e">
        <f t="shared" si="257"/>
        <v>#N/A</v>
      </c>
      <c r="AJ179" s="4">
        <f t="shared" si="258"/>
        <v>-0.24489818252460793</v>
      </c>
      <c r="AK179" s="4">
        <f t="shared" si="259"/>
        <v>0.87055093592468324</v>
      </c>
      <c r="AL179" s="4">
        <f t="shared" si="260"/>
        <v>0.22124162624713506</v>
      </c>
      <c r="AM179" s="4">
        <f t="shared" si="261"/>
        <v>0</v>
      </c>
      <c r="AN179" s="4">
        <f t="shared" si="262"/>
        <v>0</v>
      </c>
      <c r="AO179" s="4">
        <f t="shared" si="263"/>
        <v>0</v>
      </c>
      <c r="AP179" s="4">
        <f t="shared" si="264"/>
        <v>0</v>
      </c>
      <c r="AQ179" s="4">
        <f t="shared" si="265"/>
        <v>0</v>
      </c>
      <c r="AR179" s="4">
        <f t="shared" si="266"/>
        <v>0</v>
      </c>
      <c r="AS179" s="4">
        <f t="shared" si="267"/>
        <v>0</v>
      </c>
      <c r="AT179" s="4">
        <f t="shared" si="268"/>
        <v>0</v>
      </c>
      <c r="AU179" s="4">
        <f t="shared" si="269"/>
        <v>0.18349024451447349</v>
      </c>
      <c r="AV179" s="4">
        <f t="shared" si="270"/>
        <v>-0.59796725045148946</v>
      </c>
      <c r="AW179" s="4">
        <f t="shared" si="271"/>
        <v>-0.57840752438728771</v>
      </c>
      <c r="AX179" s="4">
        <f t="shared" si="272"/>
        <v>0</v>
      </c>
      <c r="AZ179" s="2">
        <f t="shared" si="273"/>
        <v>63.522698182524607</v>
      </c>
      <c r="BA179" s="2">
        <f t="shared" si="274"/>
        <v>74.722045716054936</v>
      </c>
      <c r="BB179" s="2">
        <f t="shared" si="275"/>
        <v>85.075058155348415</v>
      </c>
      <c r="BC179" s="2" t="e">
        <f t="shared" si="276"/>
        <v>#N/A</v>
      </c>
      <c r="BD179" s="2" t="e">
        <f t="shared" si="277"/>
        <v>#N/A</v>
      </c>
      <c r="BE179" s="2" t="e">
        <f t="shared" si="278"/>
        <v>#N/A</v>
      </c>
      <c r="BF179" s="2" t="e">
        <f t="shared" si="279"/>
        <v>#N/A</v>
      </c>
      <c r="BG179" s="2" t="e">
        <f t="shared" si="280"/>
        <v>#N/A</v>
      </c>
      <c r="BH179" s="2" t="e">
        <f t="shared" si="281"/>
        <v>#N/A</v>
      </c>
      <c r="BI179" s="2" t="e">
        <f t="shared" si="282"/>
        <v>#N/A</v>
      </c>
      <c r="BJ179" s="2" t="e">
        <f t="shared" si="283"/>
        <v>#N/A</v>
      </c>
      <c r="BK179" s="2">
        <f t="shared" si="284"/>
        <v>114.79750677707959</v>
      </c>
      <c r="BL179" s="2">
        <f t="shared" si="285"/>
        <v>106.6206170876481</v>
      </c>
      <c r="BM179" s="2">
        <f t="shared" si="286"/>
        <v>103.37470752438729</v>
      </c>
      <c r="BN179" s="2" t="e">
        <f t="shared" si="287"/>
        <v>#N/A</v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01"/>
        <v/>
      </c>
      <c r="CD179" s="2" t="str">
        <f t="shared" si="302"/>
        <v/>
      </c>
      <c r="CF179" s="2" t="str">
        <f t="shared" si="303"/>
        <v/>
      </c>
      <c r="CG179" s="2">
        <f t="shared" si="304"/>
        <v>75.592600000000004</v>
      </c>
      <c r="CH179" s="2">
        <f t="shared" si="305"/>
        <v>85.296300000000002</v>
      </c>
      <c r="CI179" s="2" t="str">
        <f t="shared" si="306"/>
        <v/>
      </c>
      <c r="CJ179" s="2" t="str">
        <f t="shared" si="307"/>
        <v/>
      </c>
      <c r="CK179" s="2" t="str">
        <f t="shared" si="308"/>
        <v/>
      </c>
      <c r="CL179" s="2" t="str">
        <f t="shared" si="309"/>
        <v/>
      </c>
      <c r="CM179" s="2" t="str">
        <f t="shared" si="310"/>
        <v/>
      </c>
      <c r="CN179" s="2" t="str">
        <f t="shared" si="311"/>
        <v/>
      </c>
      <c r="CO179" s="2" t="str">
        <f t="shared" si="312"/>
        <v/>
      </c>
      <c r="CP179" s="2" t="str">
        <f t="shared" si="313"/>
        <v/>
      </c>
      <c r="CQ179" s="2">
        <f t="shared" si="314"/>
        <v>114.98099999999999</v>
      </c>
      <c r="CR179" s="2" t="str">
        <f t="shared" si="315"/>
        <v/>
      </c>
      <c r="CS179" s="2" t="str">
        <f t="shared" si="316"/>
        <v/>
      </c>
      <c r="CT179" s="2" t="str">
        <f t="shared" si="317"/>
        <v/>
      </c>
      <c r="CV179" s="2">
        <f t="shared" si="318"/>
        <v>65.706279405865686</v>
      </c>
      <c r="CW179" s="2">
        <f t="shared" si="319"/>
        <v>76.626813638591656</v>
      </c>
      <c r="CX179" s="2">
        <f t="shared" si="320"/>
        <v>87.14988922771424</v>
      </c>
      <c r="CY179" s="2">
        <f t="shared" si="321"/>
        <v>98.149414366367395</v>
      </c>
      <c r="CZ179" s="2">
        <f t="shared" si="322"/>
        <v>106.6824330010359</v>
      </c>
      <c r="DA179" s="2">
        <f t="shared" si="323"/>
        <v>114.59976379488953</v>
      </c>
      <c r="DB179" s="2">
        <f t="shared" si="324"/>
        <v>120.02229506215474</v>
      </c>
      <c r="DC179" s="2">
        <f t="shared" si="325"/>
        <v>121.4740486525051</v>
      </c>
      <c r="DD179" s="2">
        <f t="shared" si="326"/>
        <v>118.58914648642204</v>
      </c>
      <c r="DE179" s="2">
        <f t="shared" si="327"/>
        <v>116.88030742603459</v>
      </c>
      <c r="DF179" s="2">
        <f t="shared" si="328"/>
        <v>135.49858473908984</v>
      </c>
      <c r="DG179" s="2">
        <f t="shared" si="329"/>
        <v>117.72197218279874</v>
      </c>
      <c r="DH179" s="2">
        <f t="shared" si="330"/>
        <v>103.58103637801898</v>
      </c>
      <c r="DI179" s="2">
        <f t="shared" si="331"/>
        <v>100.27357340871352</v>
      </c>
      <c r="DJ179" s="2">
        <f t="shared" si="332"/>
        <v>94.411347503370621</v>
      </c>
      <c r="DL179" s="2">
        <f t="shared" si="333"/>
        <v>63.516123637004917</v>
      </c>
      <c r="DM179" s="2">
        <f t="shared" si="334"/>
        <v>74.709902565785399</v>
      </c>
      <c r="DN179" s="2">
        <f t="shared" si="335"/>
        <v>85.065931944072773</v>
      </c>
      <c r="DO179" s="2">
        <f t="shared" si="336"/>
        <v>94.370870325126688</v>
      </c>
      <c r="DP179" s="2">
        <f t="shared" si="337"/>
        <v>103.40530736983398</v>
      </c>
      <c r="DQ179" s="2">
        <f t="shared" si="338"/>
        <v>110.42269398597891</v>
      </c>
      <c r="DR179" s="2">
        <f t="shared" si="339"/>
        <v>113.98627373364644</v>
      </c>
      <c r="DS179" s="2">
        <f t="shared" si="340"/>
        <v>117.75986673975203</v>
      </c>
      <c r="DT179" s="2">
        <f t="shared" si="341"/>
        <v>118.25804003043561</v>
      </c>
      <c r="DU179" s="2">
        <f t="shared" si="342"/>
        <v>117.35255233652767</v>
      </c>
      <c r="DV179" s="2">
        <f t="shared" si="343"/>
        <v>121.80920072332728</v>
      </c>
      <c r="DW179" s="2">
        <f t="shared" si="344"/>
        <v>114.78751455555033</v>
      </c>
      <c r="DX179" s="2">
        <f t="shared" si="345"/>
        <v>106.63210431871065</v>
      </c>
      <c r="DY179" s="2">
        <f t="shared" si="346"/>
        <v>103.38578270378206</v>
      </c>
      <c r="DZ179" s="2">
        <f t="shared" si="347"/>
        <v>100.1589522868306</v>
      </c>
      <c r="EB179" s="2">
        <f t="shared" si="348"/>
        <v>0.99699813793467995</v>
      </c>
      <c r="EC179" s="2">
        <f t="shared" si="349"/>
        <v>0.99366525112103798</v>
      </c>
      <c r="ED179" s="2">
        <f t="shared" si="350"/>
        <v>0.99562073016214347</v>
      </c>
      <c r="EE179" s="2">
        <f t="shared" si="351"/>
        <v>0.99674899992545185</v>
      </c>
      <c r="EF179" s="2">
        <f t="shared" si="352"/>
        <v>0.99685403973671682</v>
      </c>
      <c r="EG179" s="2">
        <f t="shared" si="353"/>
        <v>0.99652471582115443</v>
      </c>
      <c r="EH179" s="2">
        <f t="shared" si="354"/>
        <v>0.99651937338342322</v>
      </c>
      <c r="EI179" s="2">
        <f t="shared" si="355"/>
        <v>0.99685083520863615</v>
      </c>
      <c r="EJ179" s="2">
        <f t="shared" si="356"/>
        <v>0.99692632716042218</v>
      </c>
      <c r="EK179" s="2">
        <f t="shared" si="357"/>
        <v>0.99709038115336779</v>
      </c>
      <c r="EL179" s="2">
        <f t="shared" si="358"/>
        <v>0.99690258874831017</v>
      </c>
      <c r="EM179" s="2">
        <f t="shared" si="359"/>
        <v>0.99659486596893831</v>
      </c>
      <c r="EN179" s="2">
        <f t="shared" si="360"/>
        <v>0.99623501302303552</v>
      </c>
      <c r="EO179" s="2">
        <f t="shared" si="361"/>
        <v>0.99644137705895441</v>
      </c>
      <c r="EP179" s="2">
        <f t="shared" si="362"/>
        <v>0.99576946456964288</v>
      </c>
    </row>
    <row r="180" spans="2:146" x14ac:dyDescent="0.25">
      <c r="B180" s="2">
        <v>158</v>
      </c>
      <c r="C180" s="49">
        <v>63.536999999999999</v>
      </c>
      <c r="D180" s="49">
        <v>74.962999999999994</v>
      </c>
      <c r="E180" s="49">
        <v>86.111099999999993</v>
      </c>
      <c r="F180" s="49">
        <v>95.407399999999996</v>
      </c>
      <c r="G180" s="49">
        <v>104.16670000000001</v>
      </c>
      <c r="H180" s="49">
        <v>109.815</v>
      </c>
      <c r="I180" s="49">
        <v>114.16</v>
      </c>
      <c r="J180" s="49">
        <v>118.352</v>
      </c>
      <c r="K180" s="49">
        <v>117.58199999999999</v>
      </c>
      <c r="L180" s="49">
        <v>117.94499999999999</v>
      </c>
      <c r="M180" s="49">
        <v>124.22199999999999</v>
      </c>
      <c r="N180" s="49">
        <v>115.833</v>
      </c>
      <c r="O180" s="49">
        <v>107.9074</v>
      </c>
      <c r="P180" s="49">
        <v>102.7222</v>
      </c>
      <c r="Q180" s="49">
        <v>102.11109999999999</v>
      </c>
      <c r="T180" s="4">
        <f t="shared" si="243"/>
        <v>63.522286586103185</v>
      </c>
      <c r="U180" s="4">
        <f t="shared" si="244"/>
        <v>74.696453648371545</v>
      </c>
      <c r="V180" s="4" t="e">
        <f t="shared" si="245"/>
        <v>#N/A</v>
      </c>
      <c r="W180" s="4" t="e">
        <f t="shared" si="246"/>
        <v>#N/A</v>
      </c>
      <c r="X180" s="4" t="e">
        <f t="shared" si="247"/>
        <v>#N/A</v>
      </c>
      <c r="Y180" s="4" t="e">
        <f t="shared" si="248"/>
        <v>#N/A</v>
      </c>
      <c r="Z180" s="4" t="e">
        <f t="shared" si="249"/>
        <v>#N/A</v>
      </c>
      <c r="AA180" s="4" t="e">
        <f t="shared" si="250"/>
        <v>#N/A</v>
      </c>
      <c r="AB180" s="4" t="e">
        <f t="shared" si="251"/>
        <v>#N/A</v>
      </c>
      <c r="AC180" s="4" t="e">
        <f t="shared" si="252"/>
        <v>#N/A</v>
      </c>
      <c r="AD180" s="4" t="e">
        <f t="shared" si="253"/>
        <v>#N/A</v>
      </c>
      <c r="AE180" s="4">
        <f t="shared" si="254"/>
        <v>114.72055574389091</v>
      </c>
      <c r="AF180" s="4">
        <f t="shared" si="255"/>
        <v>107.16192869733717</v>
      </c>
      <c r="AG180" s="4">
        <f t="shared" si="256"/>
        <v>103.39397790118436</v>
      </c>
      <c r="AH180" s="4" t="e">
        <f t="shared" si="257"/>
        <v>#N/A</v>
      </c>
      <c r="AJ180" s="4">
        <f t="shared" si="258"/>
        <v>1.4713413896814131E-2</v>
      </c>
      <c r="AK180" s="4">
        <f t="shared" si="259"/>
        <v>0.26654635162844897</v>
      </c>
      <c r="AL180" s="4">
        <f t="shared" si="260"/>
        <v>0</v>
      </c>
      <c r="AM180" s="4">
        <f t="shared" si="261"/>
        <v>0</v>
      </c>
      <c r="AN180" s="4">
        <f t="shared" si="262"/>
        <v>0</v>
      </c>
      <c r="AO180" s="4">
        <f t="shared" si="263"/>
        <v>0</v>
      </c>
      <c r="AP180" s="4">
        <f t="shared" si="264"/>
        <v>0</v>
      </c>
      <c r="AQ180" s="4">
        <f t="shared" si="265"/>
        <v>0</v>
      </c>
      <c r="AR180" s="4">
        <f t="shared" si="266"/>
        <v>0</v>
      </c>
      <c r="AS180" s="4">
        <f t="shared" si="267"/>
        <v>0</v>
      </c>
      <c r="AT180" s="4">
        <f t="shared" si="268"/>
        <v>0</v>
      </c>
      <c r="AU180" s="4">
        <f t="shared" si="269"/>
        <v>1.1124442561090859</v>
      </c>
      <c r="AV180" s="4">
        <f t="shared" si="270"/>
        <v>0.74547130266282124</v>
      </c>
      <c r="AW180" s="4">
        <f t="shared" si="271"/>
        <v>-0.6717779011843561</v>
      </c>
      <c r="AX180" s="4">
        <f t="shared" si="272"/>
        <v>0</v>
      </c>
      <c r="AZ180" s="2">
        <f t="shared" si="273"/>
        <v>63.522286586103185</v>
      </c>
      <c r="BA180" s="2">
        <f t="shared" si="274"/>
        <v>74.696453245039677</v>
      </c>
      <c r="BB180" s="2" t="e">
        <f t="shared" si="275"/>
        <v>#N/A</v>
      </c>
      <c r="BC180" s="2" t="e">
        <f t="shared" si="276"/>
        <v>#N/A</v>
      </c>
      <c r="BD180" s="2" t="e">
        <f t="shared" si="277"/>
        <v>#N/A</v>
      </c>
      <c r="BE180" s="2" t="e">
        <f t="shared" si="278"/>
        <v>#N/A</v>
      </c>
      <c r="BF180" s="2" t="e">
        <f t="shared" si="279"/>
        <v>#N/A</v>
      </c>
      <c r="BG180" s="2" t="e">
        <f t="shared" si="280"/>
        <v>#N/A</v>
      </c>
      <c r="BH180" s="2" t="e">
        <f t="shared" si="281"/>
        <v>#N/A</v>
      </c>
      <c r="BI180" s="2" t="e">
        <f t="shared" si="282"/>
        <v>#N/A</v>
      </c>
      <c r="BJ180" s="2" t="e">
        <f t="shared" si="283"/>
        <v>#N/A</v>
      </c>
      <c r="BK180" s="2">
        <f t="shared" si="284"/>
        <v>114.72055510855897</v>
      </c>
      <c r="BL180" s="2">
        <f t="shared" si="285"/>
        <v>106.57396592755859</v>
      </c>
      <c r="BM180" s="2">
        <f t="shared" si="286"/>
        <v>103.39397790118436</v>
      </c>
      <c r="BN180" s="2" t="e">
        <f t="shared" si="287"/>
        <v>#N/A</v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01"/>
        <v/>
      </c>
      <c r="CD180" s="2" t="str">
        <f t="shared" si="302"/>
        <v/>
      </c>
      <c r="CF180" s="2" t="str">
        <f t="shared" si="303"/>
        <v/>
      </c>
      <c r="CG180" s="2">
        <f t="shared" si="304"/>
        <v>74.962999999999994</v>
      </c>
      <c r="CH180" s="2" t="str">
        <f t="shared" si="305"/>
        <v/>
      </c>
      <c r="CI180" s="2" t="str">
        <f t="shared" si="306"/>
        <v/>
      </c>
      <c r="CJ180" s="2" t="str">
        <f t="shared" si="307"/>
        <v/>
      </c>
      <c r="CK180" s="2" t="str">
        <f t="shared" si="308"/>
        <v/>
      </c>
      <c r="CL180" s="2" t="str">
        <f t="shared" si="309"/>
        <v/>
      </c>
      <c r="CM180" s="2" t="str">
        <f t="shared" si="310"/>
        <v/>
      </c>
      <c r="CN180" s="2" t="str">
        <f t="shared" si="311"/>
        <v/>
      </c>
      <c r="CO180" s="2" t="str">
        <f t="shared" si="312"/>
        <v/>
      </c>
      <c r="CP180" s="2" t="str">
        <f t="shared" si="313"/>
        <v/>
      </c>
      <c r="CQ180" s="2">
        <f t="shared" si="314"/>
        <v>115.833</v>
      </c>
      <c r="CR180" s="2" t="str">
        <f t="shared" si="315"/>
        <v/>
      </c>
      <c r="CS180" s="2" t="str">
        <f t="shared" si="316"/>
        <v/>
      </c>
      <c r="CT180" s="2" t="str">
        <f t="shared" si="317"/>
        <v/>
      </c>
      <c r="CV180" s="2">
        <f t="shared" si="318"/>
        <v>65.701845460737033</v>
      </c>
      <c r="CW180" s="2">
        <f t="shared" si="319"/>
        <v>76.599382911198902</v>
      </c>
      <c r="CX180" s="2">
        <f t="shared" si="320"/>
        <v>87.114889929110319</v>
      </c>
      <c r="CY180" s="2">
        <f t="shared" si="321"/>
        <v>98.112400352900551</v>
      </c>
      <c r="CZ180" s="2">
        <f t="shared" si="322"/>
        <v>106.6530523444406</v>
      </c>
      <c r="DA180" s="2">
        <f t="shared" si="323"/>
        <v>114.58013956491715</v>
      </c>
      <c r="DB180" s="2">
        <f t="shared" si="324"/>
        <v>119.99692285911605</v>
      </c>
      <c r="DC180" s="2">
        <f t="shared" si="325"/>
        <v>121.44020441334393</v>
      </c>
      <c r="DD180" s="2">
        <f t="shared" si="326"/>
        <v>118.52350081586852</v>
      </c>
      <c r="DE180" s="2">
        <f t="shared" si="327"/>
        <v>116.78464254447239</v>
      </c>
      <c r="DF180" s="2">
        <f t="shared" si="328"/>
        <v>135.52317105631926</v>
      </c>
      <c r="DG180" s="2">
        <f t="shared" si="329"/>
        <v>117.66265540732329</v>
      </c>
      <c r="DH180" s="2">
        <f t="shared" si="330"/>
        <v>103.45750968602256</v>
      </c>
      <c r="DI180" s="2">
        <f t="shared" si="331"/>
        <v>100.16411814461927</v>
      </c>
      <c r="DJ180" s="2">
        <f t="shared" si="332"/>
        <v>94.258922466615644</v>
      </c>
      <c r="DL180" s="2">
        <f t="shared" si="333"/>
        <v>63.516301574589463</v>
      </c>
      <c r="DM180" s="2">
        <f t="shared" si="334"/>
        <v>74.685389248343768</v>
      </c>
      <c r="DN180" s="2">
        <f t="shared" si="335"/>
        <v>85.007664042012294</v>
      </c>
      <c r="DO180" s="2">
        <f t="shared" si="336"/>
        <v>94.281095697489093</v>
      </c>
      <c r="DP180" s="2">
        <f t="shared" si="337"/>
        <v>103.32259604962761</v>
      </c>
      <c r="DQ180" s="2">
        <f t="shared" si="338"/>
        <v>110.33972622336201</v>
      </c>
      <c r="DR180" s="2">
        <f t="shared" si="339"/>
        <v>113.86805702784302</v>
      </c>
      <c r="DS180" s="2">
        <f t="shared" si="340"/>
        <v>117.65574291279106</v>
      </c>
      <c r="DT180" s="2">
        <f t="shared" si="341"/>
        <v>118.17695548792086</v>
      </c>
      <c r="DU180" s="2">
        <f t="shared" si="342"/>
        <v>117.28046305345771</v>
      </c>
      <c r="DV180" s="2">
        <f t="shared" si="343"/>
        <v>121.66638568250772</v>
      </c>
      <c r="DW180" s="2">
        <f t="shared" si="344"/>
        <v>114.71138714159602</v>
      </c>
      <c r="DX180" s="2">
        <f t="shared" si="345"/>
        <v>106.58470737259522</v>
      </c>
      <c r="DY180" s="2">
        <f t="shared" si="346"/>
        <v>103.40449785628365</v>
      </c>
      <c r="DZ180" s="2">
        <f t="shared" si="347"/>
        <v>100.12350293036083</v>
      </c>
      <c r="EB180" s="2">
        <f t="shared" si="348"/>
        <v>0.99726154594668337</v>
      </c>
      <c r="EC180" s="2">
        <f t="shared" si="349"/>
        <v>0.99421941832378047</v>
      </c>
      <c r="ED180" s="2">
        <f t="shared" si="350"/>
        <v>0.99600451886754882</v>
      </c>
      <c r="EE180" s="2">
        <f t="shared" si="351"/>
        <v>0.99703420431920198</v>
      </c>
      <c r="EF180" s="2">
        <f t="shared" si="352"/>
        <v>0.99713005570926705</v>
      </c>
      <c r="EG180" s="2">
        <f t="shared" si="353"/>
        <v>0.99682953367059202</v>
      </c>
      <c r="EH180" s="2">
        <f t="shared" si="354"/>
        <v>0.99682465832599998</v>
      </c>
      <c r="EI180" s="2">
        <f t="shared" si="355"/>
        <v>0.99712713152543331</v>
      </c>
      <c r="EJ180" s="2">
        <f t="shared" si="356"/>
        <v>0.99719601871723262</v>
      </c>
      <c r="EK180" s="2">
        <f t="shared" si="357"/>
        <v>0.99734571653730852</v>
      </c>
      <c r="EL180" s="2">
        <f t="shared" si="358"/>
        <v>0.99717435726775583</v>
      </c>
      <c r="EM180" s="2">
        <f t="shared" si="359"/>
        <v>0.99689355011558634</v>
      </c>
      <c r="EN180" s="2">
        <f t="shared" si="360"/>
        <v>0.99656515317763794</v>
      </c>
      <c r="EO180" s="2">
        <f t="shared" si="361"/>
        <v>0.99675348075368198</v>
      </c>
      <c r="EP180" s="2">
        <f t="shared" si="362"/>
        <v>0.99614026908012809</v>
      </c>
    </row>
    <row r="181" spans="2:146" x14ac:dyDescent="0.25">
      <c r="B181" s="2">
        <v>159</v>
      </c>
      <c r="C181" s="49">
        <v>62.981499999999997</v>
      </c>
      <c r="D181" s="49">
        <v>74.703699999999998</v>
      </c>
      <c r="E181" s="49">
        <v>85.314800000000005</v>
      </c>
      <c r="F181" s="49">
        <v>95.222200000000001</v>
      </c>
      <c r="G181" s="49">
        <v>104.5926</v>
      </c>
      <c r="H181" s="49">
        <v>109.556</v>
      </c>
      <c r="I181" s="49">
        <v>114.12</v>
      </c>
      <c r="J181" s="49">
        <v>117.259</v>
      </c>
      <c r="K181" s="49">
        <v>118.127</v>
      </c>
      <c r="L181" s="49">
        <v>118.10899999999999</v>
      </c>
      <c r="M181" s="49">
        <v>124.27800000000001</v>
      </c>
      <c r="N181" s="49">
        <v>114.611</v>
      </c>
      <c r="O181" s="49">
        <v>107.6481</v>
      </c>
      <c r="P181" s="49">
        <v>103.03700000000001</v>
      </c>
      <c r="Q181" s="49">
        <v>101.11109999999999</v>
      </c>
      <c r="T181" s="4">
        <f t="shared" si="243"/>
        <v>63.521927702136793</v>
      </c>
      <c r="U181" s="4">
        <f t="shared" si="244"/>
        <v>74.670956203610643</v>
      </c>
      <c r="V181" s="4" t="e">
        <f t="shared" si="245"/>
        <v>#N/A</v>
      </c>
      <c r="W181" s="4" t="e">
        <f t="shared" si="246"/>
        <v>#N/A</v>
      </c>
      <c r="X181" s="4" t="e">
        <f t="shared" si="247"/>
        <v>#N/A</v>
      </c>
      <c r="Y181" s="4" t="e">
        <f t="shared" si="248"/>
        <v>#N/A</v>
      </c>
      <c r="Z181" s="4" t="e">
        <f t="shared" si="249"/>
        <v>#N/A</v>
      </c>
      <c r="AA181" s="4" t="e">
        <f t="shared" si="250"/>
        <v>#N/A</v>
      </c>
      <c r="AB181" s="4" t="e">
        <f t="shared" si="251"/>
        <v>#N/A</v>
      </c>
      <c r="AC181" s="4" t="e">
        <f t="shared" si="252"/>
        <v>#N/A</v>
      </c>
      <c r="AD181" s="4" t="e">
        <f t="shared" si="253"/>
        <v>#N/A</v>
      </c>
      <c r="AE181" s="4">
        <f t="shared" si="254"/>
        <v>114.64367106329576</v>
      </c>
      <c r="AF181" s="4">
        <f t="shared" si="255"/>
        <v>107.09018276902624</v>
      </c>
      <c r="AG181" s="4">
        <f t="shared" si="256"/>
        <v>103.41323635103313</v>
      </c>
      <c r="AH181" s="4" t="e">
        <f t="shared" si="257"/>
        <v>#N/A</v>
      </c>
      <c r="AJ181" s="4">
        <f t="shared" si="258"/>
        <v>-0.54042770213679603</v>
      </c>
      <c r="AK181" s="4">
        <f t="shared" si="259"/>
        <v>3.2743796389354429E-2</v>
      </c>
      <c r="AL181" s="4">
        <f t="shared" si="260"/>
        <v>0</v>
      </c>
      <c r="AM181" s="4">
        <f t="shared" si="261"/>
        <v>0</v>
      </c>
      <c r="AN181" s="4">
        <f t="shared" si="262"/>
        <v>0</v>
      </c>
      <c r="AO181" s="4">
        <f t="shared" si="263"/>
        <v>0</v>
      </c>
      <c r="AP181" s="4">
        <f t="shared" si="264"/>
        <v>0</v>
      </c>
      <c r="AQ181" s="4">
        <f t="shared" si="265"/>
        <v>0</v>
      </c>
      <c r="AR181" s="4">
        <f t="shared" si="266"/>
        <v>0</v>
      </c>
      <c r="AS181" s="4">
        <f t="shared" si="267"/>
        <v>0</v>
      </c>
      <c r="AT181" s="4">
        <f t="shared" si="268"/>
        <v>0</v>
      </c>
      <c r="AU181" s="4">
        <f t="shared" si="269"/>
        <v>-3.2671063295751424E-2</v>
      </c>
      <c r="AV181" s="4">
        <f t="shared" si="270"/>
        <v>0.55791723097375723</v>
      </c>
      <c r="AW181" s="4">
        <f t="shared" si="271"/>
        <v>-0.37623635103312836</v>
      </c>
      <c r="AX181" s="4">
        <f t="shared" si="272"/>
        <v>0</v>
      </c>
      <c r="AZ181" s="2">
        <f t="shared" si="273"/>
        <v>63.521927702136793</v>
      </c>
      <c r="BA181" s="2">
        <f t="shared" si="274"/>
        <v>74.670956162460172</v>
      </c>
      <c r="BB181" s="2" t="e">
        <f t="shared" si="275"/>
        <v>#N/A</v>
      </c>
      <c r="BC181" s="2" t="e">
        <f t="shared" si="276"/>
        <v>#N/A</v>
      </c>
      <c r="BD181" s="2" t="e">
        <f t="shared" si="277"/>
        <v>#N/A</v>
      </c>
      <c r="BE181" s="2" t="e">
        <f t="shared" si="278"/>
        <v>#N/A</v>
      </c>
      <c r="BF181" s="2" t="e">
        <f t="shared" si="279"/>
        <v>#N/A</v>
      </c>
      <c r="BG181" s="2" t="e">
        <f t="shared" si="280"/>
        <v>#N/A</v>
      </c>
      <c r="BH181" s="2" t="e">
        <f t="shared" si="281"/>
        <v>#N/A</v>
      </c>
      <c r="BI181" s="2" t="e">
        <f t="shared" si="282"/>
        <v>#N/A</v>
      </c>
      <c r="BJ181" s="2" t="e">
        <f t="shared" si="283"/>
        <v>#N/A</v>
      </c>
      <c r="BK181" s="2">
        <f t="shared" si="284"/>
        <v>114.64367093844423</v>
      </c>
      <c r="BL181" s="2">
        <f t="shared" si="285"/>
        <v>106.52727259307201</v>
      </c>
      <c r="BM181" s="2">
        <f t="shared" si="286"/>
        <v>103.41323635103313</v>
      </c>
      <c r="BN181" s="2" t="e">
        <f t="shared" si="287"/>
        <v>#N/A</v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01"/>
        <v/>
      </c>
      <c r="CD181" s="2" t="str">
        <f t="shared" si="302"/>
        <v/>
      </c>
      <c r="CF181" s="2" t="str">
        <f t="shared" si="303"/>
        <v/>
      </c>
      <c r="CG181" s="2">
        <f t="shared" si="304"/>
        <v>74.703699999999998</v>
      </c>
      <c r="CH181" s="2" t="str">
        <f t="shared" si="305"/>
        <v/>
      </c>
      <c r="CI181" s="2" t="str">
        <f t="shared" si="306"/>
        <v/>
      </c>
      <c r="CJ181" s="2" t="str">
        <f t="shared" si="307"/>
        <v/>
      </c>
      <c r="CK181" s="2" t="str">
        <f t="shared" si="308"/>
        <v/>
      </c>
      <c r="CL181" s="2" t="str">
        <f t="shared" si="309"/>
        <v/>
      </c>
      <c r="CM181" s="2" t="str">
        <f t="shared" si="310"/>
        <v/>
      </c>
      <c r="CN181" s="2" t="str">
        <f t="shared" si="311"/>
        <v/>
      </c>
      <c r="CO181" s="2" t="str">
        <f t="shared" si="312"/>
        <v/>
      </c>
      <c r="CP181" s="2" t="str">
        <f t="shared" si="313"/>
        <v/>
      </c>
      <c r="CQ181" s="2">
        <f t="shared" si="314"/>
        <v>114.611</v>
      </c>
      <c r="CR181" s="2" t="str">
        <f t="shared" si="315"/>
        <v/>
      </c>
      <c r="CS181" s="2" t="str">
        <f t="shared" si="316"/>
        <v/>
      </c>
      <c r="CT181" s="2" t="str">
        <f t="shared" si="317"/>
        <v/>
      </c>
      <c r="CV181" s="2">
        <f t="shared" si="318"/>
        <v>65.69741151560838</v>
      </c>
      <c r="CW181" s="2">
        <f t="shared" si="319"/>
        <v>76.571952183806133</v>
      </c>
      <c r="CX181" s="2">
        <f t="shared" si="320"/>
        <v>87.079890630506412</v>
      </c>
      <c r="CY181" s="2">
        <f t="shared" si="321"/>
        <v>98.075386339433692</v>
      </c>
      <c r="CZ181" s="2">
        <f t="shared" si="322"/>
        <v>106.62367168784529</v>
      </c>
      <c r="DA181" s="2">
        <f t="shared" si="323"/>
        <v>114.56051533494478</v>
      </c>
      <c r="DB181" s="2">
        <f t="shared" si="324"/>
        <v>119.97155065607738</v>
      </c>
      <c r="DC181" s="2">
        <f t="shared" si="325"/>
        <v>121.40636017418277</v>
      </c>
      <c r="DD181" s="2">
        <f t="shared" si="326"/>
        <v>118.45785514531501</v>
      </c>
      <c r="DE181" s="2">
        <f t="shared" si="327"/>
        <v>116.68897766291019</v>
      </c>
      <c r="DF181" s="2">
        <f t="shared" si="328"/>
        <v>135.54775737354868</v>
      </c>
      <c r="DG181" s="2">
        <f t="shared" si="329"/>
        <v>117.60333863184783</v>
      </c>
      <c r="DH181" s="2">
        <f t="shared" si="330"/>
        <v>103.33398299402614</v>
      </c>
      <c r="DI181" s="2">
        <f t="shared" si="331"/>
        <v>100.05466288052502</v>
      </c>
      <c r="DJ181" s="2">
        <f t="shared" si="332"/>
        <v>94.106497429860639</v>
      </c>
      <c r="DL181" s="2">
        <f t="shared" si="333"/>
        <v>63.516479512174008</v>
      </c>
      <c r="DM181" s="2">
        <f t="shared" si="334"/>
        <v>74.660875930902122</v>
      </c>
      <c r="DN181" s="2">
        <f t="shared" si="335"/>
        <v>84.949396139951816</v>
      </c>
      <c r="DO181" s="2">
        <f t="shared" si="336"/>
        <v>94.191321069851497</v>
      </c>
      <c r="DP181" s="2">
        <f t="shared" si="337"/>
        <v>103.23988472942123</v>
      </c>
      <c r="DQ181" s="2">
        <f t="shared" si="338"/>
        <v>110.2567584607451</v>
      </c>
      <c r="DR181" s="2">
        <f t="shared" si="339"/>
        <v>113.7498403220396</v>
      </c>
      <c r="DS181" s="2">
        <f t="shared" si="340"/>
        <v>117.55161908583008</v>
      </c>
      <c r="DT181" s="2">
        <f t="shared" si="341"/>
        <v>118.09587094540612</v>
      </c>
      <c r="DU181" s="2">
        <f t="shared" si="342"/>
        <v>117.20837377038775</v>
      </c>
      <c r="DV181" s="2">
        <f t="shared" si="343"/>
        <v>121.52357064168815</v>
      </c>
      <c r="DW181" s="2">
        <f t="shared" si="344"/>
        <v>114.6352597276417</v>
      </c>
      <c r="DX181" s="2">
        <f t="shared" si="345"/>
        <v>106.53731042647978</v>
      </c>
      <c r="DY181" s="2">
        <f t="shared" si="346"/>
        <v>103.42321300878524</v>
      </c>
      <c r="DZ181" s="2">
        <f t="shared" si="347"/>
        <v>100.08805357389105</v>
      </c>
      <c r="EB181" s="2">
        <f t="shared" si="348"/>
        <v>0.99750189829201463</v>
      </c>
      <c r="EC181" s="2">
        <f t="shared" si="349"/>
        <v>0.99472536402316392</v>
      </c>
      <c r="ED181" s="2">
        <f t="shared" si="350"/>
        <v>0.9963547963945143</v>
      </c>
      <c r="EE181" s="2">
        <f t="shared" si="351"/>
        <v>0.99729445615883228</v>
      </c>
      <c r="EF181" s="2">
        <f t="shared" si="352"/>
        <v>0.99738191857013714</v>
      </c>
      <c r="EG181" s="2">
        <f t="shared" si="353"/>
        <v>0.99710769348464634</v>
      </c>
      <c r="EH181" s="2">
        <f t="shared" si="354"/>
        <v>0.99710324463380895</v>
      </c>
      <c r="EI181" s="2">
        <f t="shared" si="355"/>
        <v>0.99737925033468133</v>
      </c>
      <c r="EJ181" s="2">
        <f t="shared" si="356"/>
        <v>0.99744210759365404</v>
      </c>
      <c r="EK181" s="2">
        <f t="shared" si="357"/>
        <v>0.99757869922092657</v>
      </c>
      <c r="EL181" s="2">
        <f t="shared" si="358"/>
        <v>0.99742234232750404</v>
      </c>
      <c r="EM181" s="2">
        <f t="shared" si="359"/>
        <v>0.99716610943508777</v>
      </c>
      <c r="EN181" s="2">
        <f t="shared" si="360"/>
        <v>0.99686643541148146</v>
      </c>
      <c r="EO181" s="2">
        <f t="shared" si="361"/>
        <v>0.9970382932204539</v>
      </c>
      <c r="EP181" s="2">
        <f t="shared" si="362"/>
        <v>0.9964786876754117</v>
      </c>
    </row>
    <row r="182" spans="2:146" x14ac:dyDescent="0.25">
      <c r="B182" s="2">
        <v>160</v>
      </c>
      <c r="C182" s="49">
        <v>62.629600000000003</v>
      </c>
      <c r="D182" s="49">
        <v>75.574100000000001</v>
      </c>
      <c r="E182" s="49">
        <v>85.074100000000001</v>
      </c>
      <c r="F182" s="49">
        <v>95.129599999999996</v>
      </c>
      <c r="G182" s="49">
        <v>104.0556</v>
      </c>
      <c r="H182" s="49">
        <v>109.593</v>
      </c>
      <c r="I182" s="49">
        <v>115</v>
      </c>
      <c r="J182" s="49">
        <v>117.29600000000001</v>
      </c>
      <c r="K182" s="49">
        <v>117.818</v>
      </c>
      <c r="L182" s="49">
        <v>118.43600000000001</v>
      </c>
      <c r="M182" s="49">
        <v>124.648</v>
      </c>
      <c r="N182" s="49">
        <v>115.407</v>
      </c>
      <c r="O182" s="49">
        <v>107.33329999999999</v>
      </c>
      <c r="P182" s="49">
        <v>103.3704</v>
      </c>
      <c r="Q182" s="49">
        <v>101.0556</v>
      </c>
      <c r="T182" s="4">
        <f t="shared" si="243"/>
        <v>63.521616840929603</v>
      </c>
      <c r="U182" s="4" t="e">
        <f t="shared" si="244"/>
        <v>#N/A</v>
      </c>
      <c r="V182" s="4" t="e">
        <f t="shared" si="245"/>
        <v>#N/A</v>
      </c>
      <c r="W182" s="4" t="e">
        <f t="shared" si="246"/>
        <v>#N/A</v>
      </c>
      <c r="X182" s="4" t="e">
        <f t="shared" si="247"/>
        <v>#N/A</v>
      </c>
      <c r="Y182" s="4" t="e">
        <f t="shared" si="248"/>
        <v>#N/A</v>
      </c>
      <c r="Z182" s="4" t="e">
        <f t="shared" si="249"/>
        <v>#N/A</v>
      </c>
      <c r="AA182" s="4" t="e">
        <f t="shared" si="250"/>
        <v>#N/A</v>
      </c>
      <c r="AB182" s="4" t="e">
        <f t="shared" si="251"/>
        <v>#N/A</v>
      </c>
      <c r="AC182" s="4" t="e">
        <f t="shared" si="252"/>
        <v>#N/A</v>
      </c>
      <c r="AD182" s="4" t="e">
        <f t="shared" si="253"/>
        <v>#N/A</v>
      </c>
      <c r="AE182" s="4" t="e">
        <f t="shared" si="254"/>
        <v>#N/A</v>
      </c>
      <c r="AF182" s="4">
        <f t="shared" si="255"/>
        <v>106.9644592899586</v>
      </c>
      <c r="AG182" s="4">
        <f t="shared" si="256"/>
        <v>103.43248067705444</v>
      </c>
      <c r="AH182" s="4" t="e">
        <f t="shared" si="257"/>
        <v>#N/A</v>
      </c>
      <c r="AJ182" s="4">
        <f t="shared" si="258"/>
        <v>-0.89201684092959965</v>
      </c>
      <c r="AK182" s="4">
        <f t="shared" si="259"/>
        <v>0</v>
      </c>
      <c r="AL182" s="4">
        <f t="shared" si="260"/>
        <v>0</v>
      </c>
      <c r="AM182" s="4">
        <f t="shared" si="261"/>
        <v>0</v>
      </c>
      <c r="AN182" s="4">
        <f t="shared" si="262"/>
        <v>0</v>
      </c>
      <c r="AO182" s="4">
        <f t="shared" si="263"/>
        <v>0</v>
      </c>
      <c r="AP182" s="4">
        <f t="shared" si="264"/>
        <v>0</v>
      </c>
      <c r="AQ182" s="4">
        <f t="shared" si="265"/>
        <v>0</v>
      </c>
      <c r="AR182" s="4">
        <f t="shared" si="266"/>
        <v>0</v>
      </c>
      <c r="AS182" s="4">
        <f t="shared" si="267"/>
        <v>0</v>
      </c>
      <c r="AT182" s="4">
        <f t="shared" si="268"/>
        <v>0</v>
      </c>
      <c r="AU182" s="4">
        <f t="shared" si="269"/>
        <v>0</v>
      </c>
      <c r="AV182" s="4">
        <f t="shared" si="270"/>
        <v>0.36884071004139685</v>
      </c>
      <c r="AW182" s="4">
        <f t="shared" si="271"/>
        <v>-6.2080677054439093E-2</v>
      </c>
      <c r="AX182" s="4">
        <f t="shared" si="272"/>
        <v>0</v>
      </c>
      <c r="AZ182" s="2">
        <f t="shared" si="273"/>
        <v>63.521616840929603</v>
      </c>
      <c r="BA182" s="2" t="e">
        <f t="shared" si="274"/>
        <v>#N/A</v>
      </c>
      <c r="BB182" s="2" t="e">
        <f t="shared" si="275"/>
        <v>#N/A</v>
      </c>
      <c r="BC182" s="2" t="e">
        <f t="shared" si="276"/>
        <v>#N/A</v>
      </c>
      <c r="BD182" s="2" t="e">
        <f t="shared" si="277"/>
        <v>#N/A</v>
      </c>
      <c r="BE182" s="2" t="e">
        <f t="shared" si="278"/>
        <v>#N/A</v>
      </c>
      <c r="BF182" s="2" t="e">
        <f t="shared" si="279"/>
        <v>#N/A</v>
      </c>
      <c r="BG182" s="2" t="e">
        <f t="shared" si="280"/>
        <v>#N/A</v>
      </c>
      <c r="BH182" s="2" t="e">
        <f t="shared" si="281"/>
        <v>#N/A</v>
      </c>
      <c r="BI182" s="2" t="e">
        <f t="shared" si="282"/>
        <v>#N/A</v>
      </c>
      <c r="BJ182" s="2" t="e">
        <f t="shared" si="283"/>
        <v>#N/A</v>
      </c>
      <c r="BK182" s="2" t="e">
        <f t="shared" si="284"/>
        <v>#N/A</v>
      </c>
      <c r="BL182" s="2">
        <f t="shared" si="285"/>
        <v>106.48053871568158</v>
      </c>
      <c r="BM182" s="2">
        <f t="shared" si="286"/>
        <v>103.43248067705444</v>
      </c>
      <c r="BN182" s="2" t="e">
        <f t="shared" si="287"/>
        <v>#N/A</v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01"/>
        <v/>
      </c>
      <c r="CD182" s="2" t="str">
        <f t="shared" si="302"/>
        <v/>
      </c>
      <c r="CF182" s="2" t="str">
        <f t="shared" si="303"/>
        <v/>
      </c>
      <c r="CG182" s="2" t="str">
        <f t="shared" si="304"/>
        <v/>
      </c>
      <c r="CH182" s="2" t="str">
        <f t="shared" si="305"/>
        <v/>
      </c>
      <c r="CI182" s="2" t="str">
        <f t="shared" si="306"/>
        <v/>
      </c>
      <c r="CJ182" s="2" t="str">
        <f t="shared" si="307"/>
        <v/>
      </c>
      <c r="CK182" s="2" t="str">
        <f t="shared" si="308"/>
        <v/>
      </c>
      <c r="CL182" s="2" t="str">
        <f t="shared" si="309"/>
        <v/>
      </c>
      <c r="CM182" s="2" t="str">
        <f t="shared" si="310"/>
        <v/>
      </c>
      <c r="CN182" s="2" t="str">
        <f t="shared" si="311"/>
        <v/>
      </c>
      <c r="CO182" s="2" t="str">
        <f t="shared" si="312"/>
        <v/>
      </c>
      <c r="CP182" s="2" t="str">
        <f t="shared" si="313"/>
        <v/>
      </c>
      <c r="CQ182" s="2" t="str">
        <f t="shared" si="314"/>
        <v/>
      </c>
      <c r="CR182" s="2" t="str">
        <f t="shared" si="315"/>
        <v/>
      </c>
      <c r="CS182" s="2" t="str">
        <f t="shared" si="316"/>
        <v/>
      </c>
      <c r="CT182" s="2" t="str">
        <f t="shared" si="317"/>
        <v/>
      </c>
      <c r="CV182" s="2">
        <f t="shared" si="318"/>
        <v>65.692977570479727</v>
      </c>
      <c r="CW182" s="2">
        <f t="shared" si="319"/>
        <v>76.544521456413378</v>
      </c>
      <c r="CX182" s="2">
        <f t="shared" si="320"/>
        <v>87.044891331902491</v>
      </c>
      <c r="CY182" s="2">
        <f t="shared" si="321"/>
        <v>98.038372325966847</v>
      </c>
      <c r="CZ182" s="2">
        <f t="shared" si="322"/>
        <v>106.59429103124999</v>
      </c>
      <c r="DA182" s="2">
        <f t="shared" si="323"/>
        <v>114.5408911049724</v>
      </c>
      <c r="DB182" s="2">
        <f t="shared" si="324"/>
        <v>119.94617845303871</v>
      </c>
      <c r="DC182" s="2">
        <f t="shared" si="325"/>
        <v>121.37251593502158</v>
      </c>
      <c r="DD182" s="2">
        <f t="shared" si="326"/>
        <v>118.39220947476149</v>
      </c>
      <c r="DE182" s="2">
        <f t="shared" si="327"/>
        <v>116.59331278134799</v>
      </c>
      <c r="DF182" s="2">
        <f t="shared" si="328"/>
        <v>135.57234369077807</v>
      </c>
      <c r="DG182" s="2">
        <f t="shared" si="329"/>
        <v>117.5440218563724</v>
      </c>
      <c r="DH182" s="2">
        <f t="shared" si="330"/>
        <v>103.21045630202971</v>
      </c>
      <c r="DI182" s="2">
        <f t="shared" si="331"/>
        <v>99.945207616430764</v>
      </c>
      <c r="DJ182" s="2">
        <f t="shared" si="332"/>
        <v>93.954072393105662</v>
      </c>
      <c r="DL182" s="2">
        <f t="shared" si="333"/>
        <v>63.516657449758554</v>
      </c>
      <c r="DM182" s="2">
        <f t="shared" si="334"/>
        <v>74.636362613460477</v>
      </c>
      <c r="DN182" s="2">
        <f t="shared" si="335"/>
        <v>84.891128237891337</v>
      </c>
      <c r="DO182" s="2">
        <f t="shared" si="336"/>
        <v>94.101546442213902</v>
      </c>
      <c r="DP182" s="2">
        <f t="shared" si="337"/>
        <v>103.15717340921486</v>
      </c>
      <c r="DQ182" s="2">
        <f t="shared" si="338"/>
        <v>110.1737906981282</v>
      </c>
      <c r="DR182" s="2">
        <f t="shared" si="339"/>
        <v>113.63162361623618</v>
      </c>
      <c r="DS182" s="2">
        <f t="shared" si="340"/>
        <v>117.44749525886913</v>
      </c>
      <c r="DT182" s="2">
        <f t="shared" si="341"/>
        <v>118.01478640289139</v>
      </c>
      <c r="DU182" s="2">
        <f t="shared" si="342"/>
        <v>117.13628448731779</v>
      </c>
      <c r="DV182" s="2">
        <f t="shared" si="343"/>
        <v>121.38075560086858</v>
      </c>
      <c r="DW182" s="2">
        <f t="shared" si="344"/>
        <v>114.55913231368739</v>
      </c>
      <c r="DX182" s="2">
        <f t="shared" si="345"/>
        <v>106.48991348036435</v>
      </c>
      <c r="DY182" s="2">
        <f t="shared" si="346"/>
        <v>103.44192816128684</v>
      </c>
      <c r="DZ182" s="2">
        <f t="shared" si="347"/>
        <v>100.05260421742128</v>
      </c>
      <c r="EB182" s="2">
        <f t="shared" si="348"/>
        <v>0.99772120327160074</v>
      </c>
      <c r="EC182" s="2">
        <f t="shared" si="349"/>
        <v>0.9951872411621514</v>
      </c>
      <c r="ED182" s="2">
        <f t="shared" si="350"/>
        <v>0.99667446817436223</v>
      </c>
      <c r="EE182" s="2">
        <f t="shared" si="351"/>
        <v>0.9975319271447024</v>
      </c>
      <c r="EF182" s="2">
        <f t="shared" si="352"/>
        <v>0.99761173118938806</v>
      </c>
      <c r="EG182" s="2">
        <f t="shared" si="353"/>
        <v>0.99736151363458136</v>
      </c>
      <c r="EH182" s="2">
        <f t="shared" si="354"/>
        <v>0.99735745416686816</v>
      </c>
      <c r="EI182" s="2">
        <f t="shared" si="355"/>
        <v>0.9976092966076141</v>
      </c>
      <c r="EJ182" s="2">
        <f t="shared" si="356"/>
        <v>0.99766664923970372</v>
      </c>
      <c r="EK182" s="2">
        <f t="shared" si="357"/>
        <v>0.99779127687960778</v>
      </c>
      <c r="EL182" s="2">
        <f t="shared" si="358"/>
        <v>0.9976486149544509</v>
      </c>
      <c r="EM182" s="2">
        <f t="shared" si="359"/>
        <v>0.99741481646746666</v>
      </c>
      <c r="EN182" s="2">
        <f t="shared" si="360"/>
        <v>0.99714136694795041</v>
      </c>
      <c r="EO182" s="2">
        <f t="shared" si="361"/>
        <v>0.99729818722680219</v>
      </c>
      <c r="EP182" s="2">
        <f t="shared" si="362"/>
        <v>0.99678752964802697</v>
      </c>
    </row>
    <row r="183" spans="2:146" x14ac:dyDescent="0.25">
      <c r="B183" s="2">
        <v>161</v>
      </c>
      <c r="C183" s="49">
        <v>62.574100000000001</v>
      </c>
      <c r="D183" s="49">
        <v>74.555599999999998</v>
      </c>
      <c r="E183" s="49">
        <v>85.222200000000001</v>
      </c>
      <c r="F183" s="49">
        <v>95.296300000000002</v>
      </c>
      <c r="G183" s="49">
        <v>103.38890000000001</v>
      </c>
      <c r="H183" s="49">
        <v>110</v>
      </c>
      <c r="I183" s="49">
        <v>114.24</v>
      </c>
      <c r="J183" s="49">
        <v>117.72199999999999</v>
      </c>
      <c r="K183" s="49">
        <v>119.855</v>
      </c>
      <c r="L183" s="49">
        <v>117.89100000000001</v>
      </c>
      <c r="M183" s="49">
        <v>123.407</v>
      </c>
      <c r="N183" s="49">
        <v>115.241</v>
      </c>
      <c r="O183" s="49">
        <v>105.5185</v>
      </c>
      <c r="P183" s="49">
        <v>103.4444</v>
      </c>
      <c r="Q183" s="49">
        <v>100.7222</v>
      </c>
      <c r="T183" s="4">
        <f t="shared" si="243"/>
        <v>63.521349726197776</v>
      </c>
      <c r="U183" s="4" t="e">
        <f t="shared" si="244"/>
        <v>#N/A</v>
      </c>
      <c r="V183" s="4" t="e">
        <f t="shared" si="245"/>
        <v>#N/A</v>
      </c>
      <c r="W183" s="4" t="e">
        <f t="shared" si="246"/>
        <v>#N/A</v>
      </c>
      <c r="X183" s="4" t="e">
        <f t="shared" si="247"/>
        <v>#N/A</v>
      </c>
      <c r="Y183" s="4" t="e">
        <f t="shared" si="248"/>
        <v>#N/A</v>
      </c>
      <c r="Z183" s="4" t="e">
        <f t="shared" si="249"/>
        <v>#N/A</v>
      </c>
      <c r="AA183" s="4" t="e">
        <f t="shared" si="250"/>
        <v>#N/A</v>
      </c>
      <c r="AB183" s="4" t="e">
        <f t="shared" si="251"/>
        <v>#N/A</v>
      </c>
      <c r="AC183" s="4" t="e">
        <f t="shared" si="252"/>
        <v>#N/A</v>
      </c>
      <c r="AD183" s="4" t="e">
        <f t="shared" si="253"/>
        <v>#N/A</v>
      </c>
      <c r="AE183" s="4" t="e">
        <f t="shared" si="254"/>
        <v>#N/A</v>
      </c>
      <c r="AF183" s="4">
        <f t="shared" si="255"/>
        <v>106.80732117020497</v>
      </c>
      <c r="AG183" s="4">
        <f t="shared" si="256"/>
        <v>103.45170915936015</v>
      </c>
      <c r="AH183" s="4" t="e">
        <f t="shared" si="257"/>
        <v>#N/A</v>
      </c>
      <c r="AJ183" s="4">
        <f t="shared" si="258"/>
        <v>-0.94724972619777503</v>
      </c>
      <c r="AK183" s="4">
        <f t="shared" si="259"/>
        <v>0</v>
      </c>
      <c r="AL183" s="4">
        <f t="shared" si="260"/>
        <v>0</v>
      </c>
      <c r="AM183" s="4">
        <f t="shared" si="261"/>
        <v>0</v>
      </c>
      <c r="AN183" s="4">
        <f t="shared" si="262"/>
        <v>0</v>
      </c>
      <c r="AO183" s="4">
        <f t="shared" si="263"/>
        <v>0</v>
      </c>
      <c r="AP183" s="4">
        <f t="shared" si="264"/>
        <v>0</v>
      </c>
      <c r="AQ183" s="4">
        <f t="shared" si="265"/>
        <v>0</v>
      </c>
      <c r="AR183" s="4">
        <f t="shared" si="266"/>
        <v>0</v>
      </c>
      <c r="AS183" s="4">
        <f t="shared" si="267"/>
        <v>0</v>
      </c>
      <c r="AT183" s="4">
        <f t="shared" si="268"/>
        <v>0</v>
      </c>
      <c r="AU183" s="4">
        <f t="shared" si="269"/>
        <v>0</v>
      </c>
      <c r="AV183" s="4">
        <f t="shared" si="270"/>
        <v>-1.2888211702049688</v>
      </c>
      <c r="AW183" s="4">
        <f t="shared" si="271"/>
        <v>-7.3091593601475324E-3</v>
      </c>
      <c r="AX183" s="4">
        <f t="shared" si="272"/>
        <v>0</v>
      </c>
      <c r="AZ183" s="2">
        <f t="shared" si="273"/>
        <v>63.521349726197776</v>
      </c>
      <c r="BA183" s="2" t="e">
        <f t="shared" si="274"/>
        <v>#N/A</v>
      </c>
      <c r="BB183" s="2" t="e">
        <f t="shared" si="275"/>
        <v>#N/A</v>
      </c>
      <c r="BC183" s="2" t="e">
        <f t="shared" si="276"/>
        <v>#N/A</v>
      </c>
      <c r="BD183" s="2" t="e">
        <f t="shared" si="277"/>
        <v>#N/A</v>
      </c>
      <c r="BE183" s="2" t="e">
        <f t="shared" si="278"/>
        <v>#N/A</v>
      </c>
      <c r="BF183" s="2" t="e">
        <f t="shared" si="279"/>
        <v>#N/A</v>
      </c>
      <c r="BG183" s="2" t="e">
        <f t="shared" si="280"/>
        <v>#N/A</v>
      </c>
      <c r="BH183" s="2" t="e">
        <f t="shared" si="281"/>
        <v>#N/A</v>
      </c>
      <c r="BI183" s="2" t="e">
        <f t="shared" si="282"/>
        <v>#N/A</v>
      </c>
      <c r="BJ183" s="2" t="e">
        <f t="shared" si="283"/>
        <v>#N/A</v>
      </c>
      <c r="BK183" s="2" t="e">
        <f t="shared" si="284"/>
        <v>#N/A</v>
      </c>
      <c r="BL183" s="2">
        <f t="shared" si="285"/>
        <v>106.43376596803301</v>
      </c>
      <c r="BM183" s="2">
        <f t="shared" si="286"/>
        <v>103.45170915936015</v>
      </c>
      <c r="BN183" s="2" t="e">
        <f t="shared" si="287"/>
        <v>#N/A</v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01"/>
        <v/>
      </c>
      <c r="CD183" s="2" t="str">
        <f t="shared" si="302"/>
        <v/>
      </c>
      <c r="CF183" s="2" t="str">
        <f t="shared" si="303"/>
        <v/>
      </c>
      <c r="CG183" s="2" t="str">
        <f t="shared" si="304"/>
        <v/>
      </c>
      <c r="CH183" s="2" t="str">
        <f t="shared" si="305"/>
        <v/>
      </c>
      <c r="CI183" s="2" t="str">
        <f t="shared" si="306"/>
        <v/>
      </c>
      <c r="CJ183" s="2" t="str">
        <f t="shared" si="307"/>
        <v/>
      </c>
      <c r="CK183" s="2" t="str">
        <f t="shared" si="308"/>
        <v/>
      </c>
      <c r="CL183" s="2" t="str">
        <f t="shared" si="309"/>
        <v/>
      </c>
      <c r="CM183" s="2" t="str">
        <f t="shared" si="310"/>
        <v/>
      </c>
      <c r="CN183" s="2" t="str">
        <f t="shared" si="311"/>
        <v/>
      </c>
      <c r="CO183" s="2" t="str">
        <f t="shared" si="312"/>
        <v/>
      </c>
      <c r="CP183" s="2" t="str">
        <f t="shared" si="313"/>
        <v/>
      </c>
      <c r="CQ183" s="2" t="str">
        <f t="shared" si="314"/>
        <v/>
      </c>
      <c r="CR183" s="2" t="str">
        <f t="shared" si="315"/>
        <v/>
      </c>
      <c r="CS183" s="2" t="str">
        <f t="shared" si="316"/>
        <v/>
      </c>
      <c r="CT183" s="2" t="str">
        <f t="shared" si="317"/>
        <v/>
      </c>
      <c r="CV183" s="2">
        <f t="shared" si="318"/>
        <v>65.688543625351073</v>
      </c>
      <c r="CW183" s="2">
        <f t="shared" si="319"/>
        <v>76.517090729020609</v>
      </c>
      <c r="CX183" s="2">
        <f t="shared" si="320"/>
        <v>87.00989203329857</v>
      </c>
      <c r="CY183" s="2">
        <f t="shared" si="321"/>
        <v>98.001358312500003</v>
      </c>
      <c r="CZ183" s="2">
        <f t="shared" si="322"/>
        <v>106.56491037465469</v>
      </c>
      <c r="DA183" s="2">
        <f t="shared" si="323"/>
        <v>114.52126687500002</v>
      </c>
      <c r="DB183" s="2">
        <f t="shared" si="324"/>
        <v>119.92080625000004</v>
      </c>
      <c r="DC183" s="2">
        <f t="shared" si="325"/>
        <v>121.33867169586041</v>
      </c>
      <c r="DD183" s="2">
        <f t="shared" si="326"/>
        <v>118.32656380420796</v>
      </c>
      <c r="DE183" s="2">
        <f t="shared" si="327"/>
        <v>116.49764789978579</v>
      </c>
      <c r="DF183" s="2">
        <f t="shared" si="328"/>
        <v>135.59693000800749</v>
      </c>
      <c r="DG183" s="2">
        <f t="shared" si="329"/>
        <v>117.48470508089694</v>
      </c>
      <c r="DH183" s="2">
        <f t="shared" si="330"/>
        <v>103.08692961003329</v>
      </c>
      <c r="DI183" s="2">
        <f t="shared" si="331"/>
        <v>99.835752352336513</v>
      </c>
      <c r="DJ183" s="2">
        <f t="shared" si="332"/>
        <v>93.801647356350657</v>
      </c>
      <c r="DL183" s="2">
        <f t="shared" si="333"/>
        <v>63.5168353873431</v>
      </c>
      <c r="DM183" s="2">
        <f t="shared" si="334"/>
        <v>74.611849296018832</v>
      </c>
      <c r="DN183" s="2">
        <f t="shared" si="335"/>
        <v>84.832860335830873</v>
      </c>
      <c r="DO183" s="2">
        <f t="shared" si="336"/>
        <v>94.011771814576306</v>
      </c>
      <c r="DP183" s="2">
        <f t="shared" si="337"/>
        <v>103.07446208900849</v>
      </c>
      <c r="DQ183" s="2">
        <f t="shared" si="338"/>
        <v>110.0908229355113</v>
      </c>
      <c r="DR183" s="2">
        <f t="shared" si="339"/>
        <v>113.51340691043276</v>
      </c>
      <c r="DS183" s="2">
        <f t="shared" si="340"/>
        <v>117.34337143190815</v>
      </c>
      <c r="DT183" s="2">
        <f t="shared" si="341"/>
        <v>117.93370186037664</v>
      </c>
      <c r="DU183" s="2">
        <f t="shared" si="342"/>
        <v>117.06419520424784</v>
      </c>
      <c r="DV183" s="2">
        <f t="shared" si="343"/>
        <v>121.23794056004901</v>
      </c>
      <c r="DW183" s="2">
        <f t="shared" si="344"/>
        <v>114.48300489973307</v>
      </c>
      <c r="DX183" s="2">
        <f t="shared" si="345"/>
        <v>106.44251653424892</v>
      </c>
      <c r="DY183" s="2">
        <f t="shared" si="346"/>
        <v>103.46064331378844</v>
      </c>
      <c r="DZ183" s="2">
        <f t="shared" si="347"/>
        <v>100.01715486095149</v>
      </c>
      <c r="EB183" s="2">
        <f t="shared" si="348"/>
        <v>0.99792129588327216</v>
      </c>
      <c r="EC183" s="2">
        <f t="shared" si="349"/>
        <v>0.99560885225065776</v>
      </c>
      <c r="ED183" s="2">
        <f t="shared" si="350"/>
        <v>0.99696619120331575</v>
      </c>
      <c r="EE183" s="2">
        <f t="shared" si="351"/>
        <v>0.99774860188179548</v>
      </c>
      <c r="EF183" s="2">
        <f t="shared" si="352"/>
        <v>0.99782141514575318</v>
      </c>
      <c r="EG183" s="2">
        <f t="shared" si="353"/>
        <v>0.99759311305670351</v>
      </c>
      <c r="EH183" s="2">
        <f t="shared" si="354"/>
        <v>0.99758940905719617</v>
      </c>
      <c r="EI183" s="2">
        <f t="shared" si="355"/>
        <v>0.99781919384683304</v>
      </c>
      <c r="EJ183" s="2">
        <f t="shared" si="356"/>
        <v>0.99787152181763972</v>
      </c>
      <c r="EK183" s="2">
        <f t="shared" si="357"/>
        <v>0.99798522901503162</v>
      </c>
      <c r="EL183" s="2">
        <f t="shared" si="358"/>
        <v>0.9978550675721698</v>
      </c>
      <c r="EM183" s="2">
        <f t="shared" si="359"/>
        <v>0.99764174816947326</v>
      </c>
      <c r="EN183" s="2">
        <f t="shared" si="360"/>
        <v>0.99739223974418312</v>
      </c>
      <c r="EO183" s="2">
        <f t="shared" si="361"/>
        <v>0.9975353315387131</v>
      </c>
      <c r="EP183" s="2">
        <f t="shared" si="362"/>
        <v>0.99706936383674183</v>
      </c>
    </row>
    <row r="184" spans="2:146" x14ac:dyDescent="0.25">
      <c r="B184" s="2">
        <v>162</v>
      </c>
      <c r="C184" s="49">
        <v>62.925899999999999</v>
      </c>
      <c r="D184" s="49">
        <v>74.388900000000007</v>
      </c>
      <c r="E184" s="49">
        <v>86.055599999999998</v>
      </c>
      <c r="F184" s="49">
        <v>94.407399999999996</v>
      </c>
      <c r="G184" s="49">
        <v>103.81480000000001</v>
      </c>
      <c r="H184" s="49">
        <v>110.111</v>
      </c>
      <c r="I184" s="49">
        <v>113.38</v>
      </c>
      <c r="J184" s="49">
        <v>117.77800000000001</v>
      </c>
      <c r="K184" s="49">
        <v>118.036</v>
      </c>
      <c r="L184" s="49">
        <v>117.92700000000001</v>
      </c>
      <c r="M184" s="49">
        <v>123.96299999999999</v>
      </c>
      <c r="N184" s="49">
        <v>115.185</v>
      </c>
      <c r="O184" s="49">
        <v>108.0556</v>
      </c>
      <c r="P184" s="49">
        <v>103.0926</v>
      </c>
      <c r="Q184" s="49">
        <v>101.16670000000001</v>
      </c>
      <c r="T184" s="4">
        <f t="shared" si="243"/>
        <v>63.521122459259992</v>
      </c>
      <c r="U184" s="4" t="e">
        <f t="shared" si="244"/>
        <v>#N/A</v>
      </c>
      <c r="V184" s="4" t="e">
        <f t="shared" si="245"/>
        <v>#N/A</v>
      </c>
      <c r="W184" s="4" t="e">
        <f t="shared" si="246"/>
        <v>#N/A</v>
      </c>
      <c r="X184" s="4" t="e">
        <f t="shared" si="247"/>
        <v>#N/A</v>
      </c>
      <c r="Y184" s="4" t="e">
        <f t="shared" si="248"/>
        <v>#N/A</v>
      </c>
      <c r="Z184" s="4" t="e">
        <f t="shared" si="249"/>
        <v>#N/A</v>
      </c>
      <c r="AA184" s="4" t="e">
        <f t="shared" si="250"/>
        <v>#N/A</v>
      </c>
      <c r="AB184" s="4" t="e">
        <f t="shared" si="251"/>
        <v>#N/A</v>
      </c>
      <c r="AC184" s="4" t="e">
        <f t="shared" si="252"/>
        <v>#N/A</v>
      </c>
      <c r="AD184" s="4" t="e">
        <f t="shared" si="253"/>
        <v>#N/A</v>
      </c>
      <c r="AE184" s="4" t="e">
        <f t="shared" si="254"/>
        <v>#N/A</v>
      </c>
      <c r="AF184" s="4">
        <f t="shared" si="255"/>
        <v>106.64588534882716</v>
      </c>
      <c r="AG184" s="4">
        <f t="shared" si="256"/>
        <v>103.47092048869622</v>
      </c>
      <c r="AH184" s="4" t="e">
        <f t="shared" si="257"/>
        <v>#N/A</v>
      </c>
      <c r="AJ184" s="4">
        <f t="shared" si="258"/>
        <v>-0.59522245925999329</v>
      </c>
      <c r="AK184" s="4">
        <f t="shared" si="259"/>
        <v>0</v>
      </c>
      <c r="AL184" s="4">
        <f t="shared" si="260"/>
        <v>0</v>
      </c>
      <c r="AM184" s="4">
        <f t="shared" si="261"/>
        <v>0</v>
      </c>
      <c r="AN184" s="4">
        <f t="shared" si="262"/>
        <v>0</v>
      </c>
      <c r="AO184" s="4">
        <f t="shared" si="263"/>
        <v>0</v>
      </c>
      <c r="AP184" s="4">
        <f t="shared" si="264"/>
        <v>0</v>
      </c>
      <c r="AQ184" s="4">
        <f t="shared" si="265"/>
        <v>0</v>
      </c>
      <c r="AR184" s="4">
        <f t="shared" si="266"/>
        <v>0</v>
      </c>
      <c r="AS184" s="4">
        <f t="shared" si="267"/>
        <v>0</v>
      </c>
      <c r="AT184" s="4">
        <f t="shared" si="268"/>
        <v>0</v>
      </c>
      <c r="AU184" s="4">
        <f t="shared" si="269"/>
        <v>0</v>
      </c>
      <c r="AV184" s="4">
        <f t="shared" si="270"/>
        <v>1.409714651172834</v>
      </c>
      <c r="AW184" s="4">
        <f t="shared" si="271"/>
        <v>-0.37832048869621815</v>
      </c>
      <c r="AX184" s="4">
        <f t="shared" si="272"/>
        <v>0</v>
      </c>
      <c r="AZ184" s="2">
        <f t="shared" si="273"/>
        <v>63.521122459259992</v>
      </c>
      <c r="BA184" s="2" t="e">
        <f t="shared" si="274"/>
        <v>#N/A</v>
      </c>
      <c r="BB184" s="2" t="e">
        <f t="shared" si="275"/>
        <v>#N/A</v>
      </c>
      <c r="BC184" s="2" t="e">
        <f t="shared" si="276"/>
        <v>#N/A</v>
      </c>
      <c r="BD184" s="2" t="e">
        <f t="shared" si="277"/>
        <v>#N/A</v>
      </c>
      <c r="BE184" s="2" t="e">
        <f t="shared" si="278"/>
        <v>#N/A</v>
      </c>
      <c r="BF184" s="2" t="e">
        <f t="shared" si="279"/>
        <v>#N/A</v>
      </c>
      <c r="BG184" s="2" t="e">
        <f t="shared" si="280"/>
        <v>#N/A</v>
      </c>
      <c r="BH184" s="2" t="e">
        <f t="shared" si="281"/>
        <v>#N/A</v>
      </c>
      <c r="BI184" s="2" t="e">
        <f t="shared" si="282"/>
        <v>#N/A</v>
      </c>
      <c r="BJ184" s="2" t="e">
        <f t="shared" si="283"/>
        <v>#N/A</v>
      </c>
      <c r="BK184" s="2" t="e">
        <f t="shared" si="284"/>
        <v>#N/A</v>
      </c>
      <c r="BL184" s="2">
        <f t="shared" si="285"/>
        <v>106.38695604392856</v>
      </c>
      <c r="BM184" s="2">
        <f t="shared" si="286"/>
        <v>103.47092048869622</v>
      </c>
      <c r="BN184" s="2" t="e">
        <f t="shared" si="287"/>
        <v>#N/A</v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01"/>
        <v/>
      </c>
      <c r="CD184" s="2" t="str">
        <f t="shared" si="302"/>
        <v/>
      </c>
      <c r="CF184" s="2" t="str">
        <f t="shared" si="303"/>
        <v/>
      </c>
      <c r="CG184" s="2" t="str">
        <f t="shared" si="304"/>
        <v/>
      </c>
      <c r="CH184" s="2" t="str">
        <f t="shared" si="305"/>
        <v/>
      </c>
      <c r="CI184" s="2" t="str">
        <f t="shared" si="306"/>
        <v/>
      </c>
      <c r="CJ184" s="2" t="str">
        <f t="shared" si="307"/>
        <v/>
      </c>
      <c r="CK184" s="2" t="str">
        <f t="shared" si="308"/>
        <v/>
      </c>
      <c r="CL184" s="2" t="str">
        <f t="shared" si="309"/>
        <v/>
      </c>
      <c r="CM184" s="2" t="str">
        <f t="shared" si="310"/>
        <v/>
      </c>
      <c r="CN184" s="2" t="str">
        <f t="shared" si="311"/>
        <v/>
      </c>
      <c r="CO184" s="2" t="str">
        <f t="shared" si="312"/>
        <v/>
      </c>
      <c r="CP184" s="2" t="str">
        <f t="shared" si="313"/>
        <v/>
      </c>
      <c r="CQ184" s="2" t="str">
        <f t="shared" si="314"/>
        <v/>
      </c>
      <c r="CR184" s="2" t="str">
        <f t="shared" si="315"/>
        <v/>
      </c>
      <c r="CS184" s="2" t="str">
        <f t="shared" si="316"/>
        <v/>
      </c>
      <c r="CT184" s="2" t="str">
        <f t="shared" si="317"/>
        <v/>
      </c>
      <c r="CV184" s="2">
        <f t="shared" si="318"/>
        <v>65.68410968022242</v>
      </c>
      <c r="CW184" s="2">
        <f t="shared" si="319"/>
        <v>76.48966000162784</v>
      </c>
      <c r="CX184" s="2">
        <f t="shared" si="320"/>
        <v>86.974892734694649</v>
      </c>
      <c r="CY184" s="2">
        <f t="shared" si="321"/>
        <v>97.964344299033144</v>
      </c>
      <c r="CZ184" s="2">
        <f t="shared" si="322"/>
        <v>106.53552971805938</v>
      </c>
      <c r="DA184" s="2">
        <f t="shared" si="323"/>
        <v>114.50164264502764</v>
      </c>
      <c r="DB184" s="2">
        <f t="shared" si="324"/>
        <v>119.89543404696137</v>
      </c>
      <c r="DC184" s="2">
        <f t="shared" si="325"/>
        <v>121.30482745669924</v>
      </c>
      <c r="DD184" s="2">
        <f t="shared" si="326"/>
        <v>118.26091813365446</v>
      </c>
      <c r="DE184" s="2">
        <f t="shared" si="327"/>
        <v>116.40198301822359</v>
      </c>
      <c r="DF184" s="2">
        <f t="shared" si="328"/>
        <v>135.62151632523691</v>
      </c>
      <c r="DG184" s="2">
        <f t="shared" si="329"/>
        <v>117.42538830542149</v>
      </c>
      <c r="DH184" s="2">
        <f t="shared" si="330"/>
        <v>102.96340291803688</v>
      </c>
      <c r="DI184" s="2">
        <f t="shared" si="331"/>
        <v>99.726297088242262</v>
      </c>
      <c r="DJ184" s="2">
        <f t="shared" si="332"/>
        <v>93.649222319595665</v>
      </c>
      <c r="DL184" s="2">
        <f t="shared" si="333"/>
        <v>63.517013324927646</v>
      </c>
      <c r="DM184" s="2">
        <f t="shared" si="334"/>
        <v>74.587335978577187</v>
      </c>
      <c r="DN184" s="2">
        <f t="shared" si="335"/>
        <v>84.774592433770394</v>
      </c>
      <c r="DO184" s="2">
        <f t="shared" si="336"/>
        <v>93.921997186938711</v>
      </c>
      <c r="DP184" s="2">
        <f t="shared" si="337"/>
        <v>102.99175076880212</v>
      </c>
      <c r="DQ184" s="2">
        <f t="shared" si="338"/>
        <v>110.00785517289441</v>
      </c>
      <c r="DR184" s="2">
        <f t="shared" si="339"/>
        <v>113.39519020462933</v>
      </c>
      <c r="DS184" s="2">
        <f t="shared" si="340"/>
        <v>117.2392476049472</v>
      </c>
      <c r="DT184" s="2">
        <f t="shared" si="341"/>
        <v>117.8526173178619</v>
      </c>
      <c r="DU184" s="2">
        <f t="shared" si="342"/>
        <v>116.99210592117788</v>
      </c>
      <c r="DV184" s="2">
        <f t="shared" si="343"/>
        <v>121.09512551922944</v>
      </c>
      <c r="DW184" s="2">
        <f t="shared" si="344"/>
        <v>114.40687748577875</v>
      </c>
      <c r="DX184" s="2">
        <f t="shared" si="345"/>
        <v>106.3951195881335</v>
      </c>
      <c r="DY184" s="2">
        <f t="shared" si="346"/>
        <v>103.47935846629004</v>
      </c>
      <c r="DZ184" s="2">
        <f t="shared" si="347"/>
        <v>99.98170550448171</v>
      </c>
      <c r="EB184" s="2">
        <f t="shared" si="348"/>
        <v>0.99810385250184841</v>
      </c>
      <c r="EC184" s="2">
        <f t="shared" si="349"/>
        <v>0.99599367771900649</v>
      </c>
      <c r="ED184" s="2">
        <f t="shared" si="350"/>
        <v>0.99723239470199576</v>
      </c>
      <c r="EE184" s="2">
        <f t="shared" si="351"/>
        <v>0.99794629367608134</v>
      </c>
      <c r="EF184" s="2">
        <f t="shared" si="352"/>
        <v>0.99801272605424585</v>
      </c>
      <c r="EG184" s="2">
        <f t="shared" si="353"/>
        <v>0.99780442804046343</v>
      </c>
      <c r="EH184" s="2">
        <f t="shared" si="354"/>
        <v>0.99780104852038487</v>
      </c>
      <c r="EI184" s="2">
        <f t="shared" si="355"/>
        <v>0.99801069942825626</v>
      </c>
      <c r="EJ184" s="2">
        <f t="shared" si="356"/>
        <v>0.99805844120538223</v>
      </c>
      <c r="EK184" s="2">
        <f t="shared" si="357"/>
        <v>0.99816218121803657</v>
      </c>
      <c r="EL184" s="2">
        <f t="shared" si="358"/>
        <v>0.99804342911093591</v>
      </c>
      <c r="EM184" s="2">
        <f t="shared" si="359"/>
        <v>0.99784880239383655</v>
      </c>
      <c r="EN184" s="2">
        <f t="shared" si="360"/>
        <v>0.99762114854175787</v>
      </c>
      <c r="EO184" s="2">
        <f t="shared" si="361"/>
        <v>0.99775170807406199</v>
      </c>
      <c r="EP184" s="2">
        <f t="shared" si="362"/>
        <v>0.99732653866288801</v>
      </c>
    </row>
    <row r="185" spans="2:146" x14ac:dyDescent="0.25">
      <c r="B185" s="2">
        <v>163</v>
      </c>
      <c r="C185" s="49">
        <v>62.722200000000001</v>
      </c>
      <c r="D185" s="49">
        <v>74.796300000000002</v>
      </c>
      <c r="E185" s="49">
        <v>84.185199999999995</v>
      </c>
      <c r="F185" s="49">
        <v>94.240700000000004</v>
      </c>
      <c r="G185" s="49">
        <v>103.4259</v>
      </c>
      <c r="H185" s="49">
        <v>110.093</v>
      </c>
      <c r="I185" s="49">
        <v>115.72</v>
      </c>
      <c r="J185" s="49">
        <v>117.27800000000001</v>
      </c>
      <c r="K185" s="49">
        <v>118.6</v>
      </c>
      <c r="L185" s="49">
        <v>118.2</v>
      </c>
      <c r="M185" s="49">
        <v>123.03700000000001</v>
      </c>
      <c r="N185" s="49">
        <v>114.759</v>
      </c>
      <c r="O185" s="49">
        <v>105.5741</v>
      </c>
      <c r="P185" s="49">
        <v>103.18519999999999</v>
      </c>
      <c r="Q185" s="49">
        <v>100.5</v>
      </c>
      <c r="T185" s="4">
        <f t="shared" si="243"/>
        <v>63.520931486222793</v>
      </c>
      <c r="U185" s="4" t="e">
        <f t="shared" si="244"/>
        <v>#N/A</v>
      </c>
      <c r="V185" s="4" t="e">
        <f t="shared" si="245"/>
        <v>#N/A</v>
      </c>
      <c r="W185" s="4" t="e">
        <f t="shared" si="246"/>
        <v>#N/A</v>
      </c>
      <c r="X185" s="4" t="e">
        <f t="shared" si="247"/>
        <v>#N/A</v>
      </c>
      <c r="Y185" s="4" t="e">
        <f t="shared" si="248"/>
        <v>#N/A</v>
      </c>
      <c r="Z185" s="4" t="e">
        <f t="shared" si="249"/>
        <v>#N/A</v>
      </c>
      <c r="AA185" s="4" t="e">
        <f t="shared" si="250"/>
        <v>#N/A</v>
      </c>
      <c r="AB185" s="4" t="e">
        <f t="shared" si="251"/>
        <v>#N/A</v>
      </c>
      <c r="AC185" s="4" t="e">
        <f t="shared" si="252"/>
        <v>#N/A</v>
      </c>
      <c r="AD185" s="4" t="e">
        <f t="shared" si="253"/>
        <v>#N/A</v>
      </c>
      <c r="AE185" s="4" t="e">
        <f t="shared" si="254"/>
        <v>#N/A</v>
      </c>
      <c r="AF185" s="4">
        <f t="shared" si="255"/>
        <v>106.50126918616515</v>
      </c>
      <c r="AG185" s="4">
        <f t="shared" si="256"/>
        <v>103.49011370793276</v>
      </c>
      <c r="AH185" s="4" t="e">
        <f t="shared" si="257"/>
        <v>#N/A</v>
      </c>
      <c r="AJ185" s="4">
        <f t="shared" si="258"/>
        <v>-0.79873148622279189</v>
      </c>
      <c r="AK185" s="4">
        <f t="shared" si="259"/>
        <v>0</v>
      </c>
      <c r="AL185" s="4">
        <f t="shared" si="260"/>
        <v>0</v>
      </c>
      <c r="AM185" s="4">
        <f t="shared" si="261"/>
        <v>0</v>
      </c>
      <c r="AN185" s="4">
        <f t="shared" si="262"/>
        <v>0</v>
      </c>
      <c r="AO185" s="4">
        <f t="shared" si="263"/>
        <v>0</v>
      </c>
      <c r="AP185" s="4">
        <f t="shared" si="264"/>
        <v>0</v>
      </c>
      <c r="AQ185" s="4">
        <f t="shared" si="265"/>
        <v>0</v>
      </c>
      <c r="AR185" s="4">
        <f t="shared" si="266"/>
        <v>0</v>
      </c>
      <c r="AS185" s="4">
        <f t="shared" si="267"/>
        <v>0</v>
      </c>
      <c r="AT185" s="4">
        <f t="shared" si="268"/>
        <v>0</v>
      </c>
      <c r="AU185" s="4">
        <f t="shared" si="269"/>
        <v>0</v>
      </c>
      <c r="AV185" s="4">
        <f t="shared" si="270"/>
        <v>-0.92716918616514477</v>
      </c>
      <c r="AW185" s="4">
        <f t="shared" si="271"/>
        <v>-0.30491370793276928</v>
      </c>
      <c r="AX185" s="4">
        <f t="shared" si="272"/>
        <v>0</v>
      </c>
      <c r="AZ185" s="2">
        <f t="shared" si="273"/>
        <v>63.520931486222793</v>
      </c>
      <c r="BA185" s="2" t="e">
        <f t="shared" si="274"/>
        <v>#N/A</v>
      </c>
      <c r="BB185" s="2" t="e">
        <f t="shared" si="275"/>
        <v>#N/A</v>
      </c>
      <c r="BC185" s="2" t="e">
        <f t="shared" si="276"/>
        <v>#N/A</v>
      </c>
      <c r="BD185" s="2" t="e">
        <f t="shared" si="277"/>
        <v>#N/A</v>
      </c>
      <c r="BE185" s="2" t="e">
        <f t="shared" si="278"/>
        <v>#N/A</v>
      </c>
      <c r="BF185" s="2" t="e">
        <f t="shared" si="279"/>
        <v>#N/A</v>
      </c>
      <c r="BG185" s="2" t="e">
        <f t="shared" si="280"/>
        <v>#N/A</v>
      </c>
      <c r="BH185" s="2" t="e">
        <f t="shared" si="281"/>
        <v>#N/A</v>
      </c>
      <c r="BI185" s="2" t="e">
        <f t="shared" si="282"/>
        <v>#N/A</v>
      </c>
      <c r="BJ185" s="2" t="e">
        <f t="shared" si="283"/>
        <v>#N/A</v>
      </c>
      <c r="BK185" s="2" t="e">
        <f t="shared" si="284"/>
        <v>#N/A</v>
      </c>
      <c r="BL185" s="2">
        <f t="shared" si="285"/>
        <v>106.34011064152324</v>
      </c>
      <c r="BM185" s="2">
        <f t="shared" si="286"/>
        <v>103.49011370793276</v>
      </c>
      <c r="BN185" s="2" t="e">
        <f t="shared" si="287"/>
        <v>#N/A</v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01"/>
        <v/>
      </c>
      <c r="CD185" s="2" t="str">
        <f t="shared" si="302"/>
        <v/>
      </c>
      <c r="CF185" s="2" t="str">
        <f t="shared" si="303"/>
        <v/>
      </c>
      <c r="CG185" s="2" t="str">
        <f t="shared" si="304"/>
        <v/>
      </c>
      <c r="CH185" s="2" t="str">
        <f t="shared" si="305"/>
        <v/>
      </c>
      <c r="CI185" s="2" t="str">
        <f t="shared" si="306"/>
        <v/>
      </c>
      <c r="CJ185" s="2" t="str">
        <f t="shared" si="307"/>
        <v/>
      </c>
      <c r="CK185" s="2" t="str">
        <f t="shared" si="308"/>
        <v/>
      </c>
      <c r="CL185" s="2" t="str">
        <f t="shared" si="309"/>
        <v/>
      </c>
      <c r="CM185" s="2" t="str">
        <f t="shared" si="310"/>
        <v/>
      </c>
      <c r="CN185" s="2" t="str">
        <f t="shared" si="311"/>
        <v/>
      </c>
      <c r="CO185" s="2" t="str">
        <f t="shared" si="312"/>
        <v/>
      </c>
      <c r="CP185" s="2" t="str">
        <f t="shared" si="313"/>
        <v/>
      </c>
      <c r="CQ185" s="2" t="str">
        <f t="shared" si="314"/>
        <v/>
      </c>
      <c r="CR185" s="2" t="str">
        <f t="shared" si="315"/>
        <v/>
      </c>
      <c r="CS185" s="2">
        <f t="shared" si="316"/>
        <v>103.18519999999999</v>
      </c>
      <c r="CT185" s="2" t="str">
        <f t="shared" si="317"/>
        <v/>
      </c>
      <c r="CV185" s="2">
        <f t="shared" si="318"/>
        <v>65.679675735093767</v>
      </c>
      <c r="CW185" s="2">
        <f t="shared" si="319"/>
        <v>76.462229274235085</v>
      </c>
      <c r="CX185" s="2">
        <f t="shared" si="320"/>
        <v>86.939893436090728</v>
      </c>
      <c r="CY185" s="2">
        <f t="shared" si="321"/>
        <v>97.927330285566299</v>
      </c>
      <c r="CZ185" s="2">
        <f t="shared" si="322"/>
        <v>106.50614906146407</v>
      </c>
      <c r="DA185" s="2">
        <f t="shared" si="323"/>
        <v>114.48201841505528</v>
      </c>
      <c r="DB185" s="2">
        <f t="shared" si="324"/>
        <v>119.87006184392268</v>
      </c>
      <c r="DC185" s="2">
        <f t="shared" si="325"/>
        <v>121.27098321753807</v>
      </c>
      <c r="DD185" s="2">
        <f t="shared" si="326"/>
        <v>118.19527246310093</v>
      </c>
      <c r="DE185" s="2">
        <f t="shared" si="327"/>
        <v>116.30631813666139</v>
      </c>
      <c r="DF185" s="2">
        <f t="shared" si="328"/>
        <v>135.64610264246633</v>
      </c>
      <c r="DG185" s="2">
        <f t="shared" si="329"/>
        <v>117.36607152994605</v>
      </c>
      <c r="DH185" s="2">
        <f t="shared" si="330"/>
        <v>102.83987622604046</v>
      </c>
      <c r="DI185" s="2">
        <f t="shared" si="331"/>
        <v>99.616841824148011</v>
      </c>
      <c r="DJ185" s="2">
        <f t="shared" si="332"/>
        <v>93.496797282840674</v>
      </c>
      <c r="DL185" s="2">
        <f t="shared" si="333"/>
        <v>63.517191262512192</v>
      </c>
      <c r="DM185" s="2">
        <f t="shared" si="334"/>
        <v>74.562822661135542</v>
      </c>
      <c r="DN185" s="2">
        <f t="shared" si="335"/>
        <v>84.716324531709915</v>
      </c>
      <c r="DO185" s="2">
        <f t="shared" si="336"/>
        <v>93.832222559301115</v>
      </c>
      <c r="DP185" s="2">
        <f t="shared" si="337"/>
        <v>102.90903944859575</v>
      </c>
      <c r="DQ185" s="2">
        <f t="shared" si="338"/>
        <v>109.92488741027751</v>
      </c>
      <c r="DR185" s="2">
        <f t="shared" si="339"/>
        <v>113.27697349882591</v>
      </c>
      <c r="DS185" s="2">
        <f t="shared" si="340"/>
        <v>117.13512377798622</v>
      </c>
      <c r="DT185" s="2">
        <f t="shared" si="341"/>
        <v>117.77153277534715</v>
      </c>
      <c r="DU185" s="2">
        <f t="shared" si="342"/>
        <v>116.92001663810792</v>
      </c>
      <c r="DV185" s="2">
        <f t="shared" si="343"/>
        <v>120.95231047840987</v>
      </c>
      <c r="DW185" s="2">
        <f t="shared" si="344"/>
        <v>114.33075007182444</v>
      </c>
      <c r="DX185" s="2">
        <f t="shared" si="345"/>
        <v>106.34772264201806</v>
      </c>
      <c r="DY185" s="2">
        <f t="shared" si="346"/>
        <v>103.49807361879164</v>
      </c>
      <c r="DZ185" s="2">
        <f t="shared" si="347"/>
        <v>99.94625614801194</v>
      </c>
      <c r="EB185" s="2">
        <f t="shared" si="348"/>
        <v>0.99827040436219372</v>
      </c>
      <c r="EC185" s="2">
        <f t="shared" si="349"/>
        <v>0.99634490218452298</v>
      </c>
      <c r="ED185" s="2">
        <f t="shared" si="350"/>
        <v>0.99747529915586186</v>
      </c>
      <c r="EE185" s="2">
        <f t="shared" si="351"/>
        <v>0.99812665905172515</v>
      </c>
      <c r="EF185" s="2">
        <f t="shared" si="352"/>
        <v>0.99818726764892229</v>
      </c>
      <c r="EG185" s="2">
        <f t="shared" si="353"/>
        <v>0.99799722766567134</v>
      </c>
      <c r="EH185" s="2">
        <f t="shared" si="354"/>
        <v>0.99799414431460254</v>
      </c>
      <c r="EI185" s="2">
        <f t="shared" si="355"/>
        <v>0.99818541869716926</v>
      </c>
      <c r="EJ185" s="2">
        <f t="shared" si="356"/>
        <v>0.99822897477896921</v>
      </c>
      <c r="EK185" s="2">
        <f t="shared" si="357"/>
        <v>0.99832361826551863</v>
      </c>
      <c r="EL185" s="2">
        <f t="shared" si="358"/>
        <v>0.99821527888891903</v>
      </c>
      <c r="EM185" s="2">
        <f t="shared" si="359"/>
        <v>0.99803771303984123</v>
      </c>
      <c r="EN185" s="2">
        <f t="shared" si="360"/>
        <v>0.99783000747690997</v>
      </c>
      <c r="EO185" s="2">
        <f t="shared" si="361"/>
        <v>0.9979491276790361</v>
      </c>
      <c r="EP185" s="2">
        <f t="shared" si="362"/>
        <v>0.99756120058946585</v>
      </c>
    </row>
    <row r="186" spans="2:146" x14ac:dyDescent="0.25">
      <c r="B186" s="2">
        <v>164</v>
      </c>
      <c r="C186" s="49">
        <v>63.351900000000001</v>
      </c>
      <c r="D186" s="49">
        <v>73.814800000000005</v>
      </c>
      <c r="E186" s="49">
        <v>85.074100000000001</v>
      </c>
      <c r="F186" s="49">
        <v>95.259299999999996</v>
      </c>
      <c r="G186" s="49">
        <v>103.8519</v>
      </c>
      <c r="H186" s="49">
        <v>109.074</v>
      </c>
      <c r="I186" s="49">
        <v>115.56</v>
      </c>
      <c r="J186" s="49">
        <v>117.815</v>
      </c>
      <c r="K186" s="49">
        <v>119</v>
      </c>
      <c r="L186" s="49">
        <v>119.018</v>
      </c>
      <c r="M186" s="49">
        <v>124</v>
      </c>
      <c r="N186" s="49">
        <v>115.056</v>
      </c>
      <c r="O186" s="49">
        <v>105.4259</v>
      </c>
      <c r="P186" s="49">
        <v>103.31480000000001</v>
      </c>
      <c r="Q186" s="49">
        <v>100.5926</v>
      </c>
      <c r="T186" s="4">
        <f t="shared" si="243"/>
        <v>63.52077356792865</v>
      </c>
      <c r="U186" s="4" t="e">
        <f t="shared" si="244"/>
        <v>#N/A</v>
      </c>
      <c r="V186" s="4" t="e">
        <f t="shared" si="245"/>
        <v>#N/A</v>
      </c>
      <c r="W186" s="4" t="e">
        <f t="shared" si="246"/>
        <v>#N/A</v>
      </c>
      <c r="X186" s="4" t="e">
        <f t="shared" si="247"/>
        <v>#N/A</v>
      </c>
      <c r="Y186" s="4" t="e">
        <f t="shared" si="248"/>
        <v>#N/A</v>
      </c>
      <c r="Z186" s="4" t="e">
        <f t="shared" si="249"/>
        <v>#N/A</v>
      </c>
      <c r="AA186" s="4" t="e">
        <f t="shared" si="250"/>
        <v>#N/A</v>
      </c>
      <c r="AB186" s="4" t="e">
        <f t="shared" si="251"/>
        <v>#N/A</v>
      </c>
      <c r="AC186" s="4" t="e">
        <f t="shared" si="252"/>
        <v>#N/A</v>
      </c>
      <c r="AD186" s="4" t="e">
        <f t="shared" si="253"/>
        <v>#N/A</v>
      </c>
      <c r="AE186" s="4" t="e">
        <f t="shared" si="254"/>
        <v>#N/A</v>
      </c>
      <c r="AF186" s="4">
        <f t="shared" si="255"/>
        <v>106.3832995869534</v>
      </c>
      <c r="AG186" s="4">
        <f t="shared" si="256"/>
        <v>103.50928816056347</v>
      </c>
      <c r="AH186" s="4" t="e">
        <f t="shared" si="257"/>
        <v>#N/A</v>
      </c>
      <c r="AJ186" s="4">
        <f t="shared" si="258"/>
        <v>-0.16887356792864949</v>
      </c>
      <c r="AK186" s="4">
        <f t="shared" si="259"/>
        <v>0</v>
      </c>
      <c r="AL186" s="4">
        <f t="shared" si="260"/>
        <v>0</v>
      </c>
      <c r="AM186" s="4">
        <f t="shared" si="261"/>
        <v>0</v>
      </c>
      <c r="AN186" s="4">
        <f t="shared" si="262"/>
        <v>0</v>
      </c>
      <c r="AO186" s="4">
        <f t="shared" si="263"/>
        <v>0</v>
      </c>
      <c r="AP186" s="4">
        <f t="shared" si="264"/>
        <v>0</v>
      </c>
      <c r="AQ186" s="4">
        <f t="shared" si="265"/>
        <v>0</v>
      </c>
      <c r="AR186" s="4">
        <f t="shared" si="266"/>
        <v>0</v>
      </c>
      <c r="AS186" s="4">
        <f t="shared" si="267"/>
        <v>0</v>
      </c>
      <c r="AT186" s="4">
        <f t="shared" si="268"/>
        <v>0</v>
      </c>
      <c r="AU186" s="4">
        <f t="shared" si="269"/>
        <v>0</v>
      </c>
      <c r="AV186" s="4">
        <f t="shared" si="270"/>
        <v>-0.95739958695340022</v>
      </c>
      <c r="AW186" s="4">
        <f t="shared" si="271"/>
        <v>-0.19448816056346629</v>
      </c>
      <c r="AX186" s="4">
        <f t="shared" si="272"/>
        <v>0</v>
      </c>
      <c r="AZ186" s="2">
        <f t="shared" si="273"/>
        <v>63.52077356792865</v>
      </c>
      <c r="BA186" s="2" t="e">
        <f t="shared" si="274"/>
        <v>#N/A</v>
      </c>
      <c r="BB186" s="2" t="e">
        <f t="shared" si="275"/>
        <v>#N/A</v>
      </c>
      <c r="BC186" s="2" t="e">
        <f t="shared" si="276"/>
        <v>#N/A</v>
      </c>
      <c r="BD186" s="2" t="e">
        <f t="shared" si="277"/>
        <v>#N/A</v>
      </c>
      <c r="BE186" s="2" t="e">
        <f t="shared" si="278"/>
        <v>#N/A</v>
      </c>
      <c r="BF186" s="2" t="e">
        <f t="shared" si="279"/>
        <v>#N/A</v>
      </c>
      <c r="BG186" s="2" t="e">
        <f t="shared" si="280"/>
        <v>#N/A</v>
      </c>
      <c r="BH186" s="2" t="e">
        <f t="shared" si="281"/>
        <v>#N/A</v>
      </c>
      <c r="BI186" s="2" t="e">
        <f t="shared" si="282"/>
        <v>#N/A</v>
      </c>
      <c r="BJ186" s="2" t="e">
        <f t="shared" si="283"/>
        <v>#N/A</v>
      </c>
      <c r="BK186" s="2" t="e">
        <f t="shared" si="284"/>
        <v>#N/A</v>
      </c>
      <c r="BL186" s="2">
        <f t="shared" si="285"/>
        <v>106.29323144931254</v>
      </c>
      <c r="BM186" s="2">
        <f t="shared" si="286"/>
        <v>103.50928816056347</v>
      </c>
      <c r="BN186" s="2" t="e">
        <f t="shared" si="287"/>
        <v>#N/A</v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01"/>
        <v/>
      </c>
      <c r="CD186" s="2" t="str">
        <f t="shared" si="302"/>
        <v/>
      </c>
      <c r="CF186" s="2">
        <f t="shared" si="303"/>
        <v>63.351900000000001</v>
      </c>
      <c r="CG186" s="2" t="str">
        <f t="shared" si="304"/>
        <v/>
      </c>
      <c r="CH186" s="2" t="str">
        <f t="shared" si="305"/>
        <v/>
      </c>
      <c r="CI186" s="2" t="str">
        <f t="shared" si="306"/>
        <v/>
      </c>
      <c r="CJ186" s="2" t="str">
        <f t="shared" si="307"/>
        <v/>
      </c>
      <c r="CK186" s="2" t="str">
        <f t="shared" si="308"/>
        <v/>
      </c>
      <c r="CL186" s="2" t="str">
        <f t="shared" si="309"/>
        <v/>
      </c>
      <c r="CM186" s="2" t="str">
        <f t="shared" si="310"/>
        <v/>
      </c>
      <c r="CN186" s="2" t="str">
        <f t="shared" si="311"/>
        <v/>
      </c>
      <c r="CO186" s="2" t="str">
        <f t="shared" si="312"/>
        <v/>
      </c>
      <c r="CP186" s="2" t="str">
        <f t="shared" si="313"/>
        <v/>
      </c>
      <c r="CQ186" s="2" t="str">
        <f t="shared" si="314"/>
        <v/>
      </c>
      <c r="CR186" s="2" t="str">
        <f t="shared" si="315"/>
        <v/>
      </c>
      <c r="CS186" s="2">
        <f t="shared" si="316"/>
        <v>103.31480000000001</v>
      </c>
      <c r="CT186" s="2" t="str">
        <f t="shared" si="317"/>
        <v/>
      </c>
      <c r="CV186" s="2">
        <f t="shared" si="318"/>
        <v>65.675241789965114</v>
      </c>
      <c r="CW186" s="2">
        <f t="shared" si="319"/>
        <v>76.434798546842316</v>
      </c>
      <c r="CX186" s="2">
        <f t="shared" si="320"/>
        <v>86.904894137486806</v>
      </c>
      <c r="CY186" s="2">
        <f t="shared" si="321"/>
        <v>97.89031627209944</v>
      </c>
      <c r="CZ186" s="2">
        <f t="shared" si="322"/>
        <v>106.47676840486878</v>
      </c>
      <c r="DA186" s="2">
        <f t="shared" si="323"/>
        <v>114.4623941850829</v>
      </c>
      <c r="DB186" s="2">
        <f t="shared" si="324"/>
        <v>119.84468964088401</v>
      </c>
      <c r="DC186" s="2">
        <f t="shared" si="325"/>
        <v>121.23713897837689</v>
      </c>
      <c r="DD186" s="2">
        <f t="shared" si="326"/>
        <v>118.12962679254741</v>
      </c>
      <c r="DE186" s="2">
        <f t="shared" si="327"/>
        <v>116.2106532550992</v>
      </c>
      <c r="DF186" s="2">
        <f t="shared" si="328"/>
        <v>135.67068895969572</v>
      </c>
      <c r="DG186" s="2">
        <f t="shared" si="329"/>
        <v>117.3067547544706</v>
      </c>
      <c r="DH186" s="2">
        <f t="shared" si="330"/>
        <v>102.71634953404403</v>
      </c>
      <c r="DI186" s="2">
        <f t="shared" si="331"/>
        <v>99.50738656005376</v>
      </c>
      <c r="DJ186" s="2">
        <f t="shared" si="332"/>
        <v>93.344372246085683</v>
      </c>
      <c r="DL186" s="2">
        <f t="shared" si="333"/>
        <v>63.517369200096738</v>
      </c>
      <c r="DM186" s="2">
        <f t="shared" si="334"/>
        <v>74.538309343693896</v>
      </c>
      <c r="DN186" s="2">
        <f t="shared" si="335"/>
        <v>84.658056629649437</v>
      </c>
      <c r="DO186" s="2">
        <f t="shared" si="336"/>
        <v>93.74244793166352</v>
      </c>
      <c r="DP186" s="2">
        <f t="shared" si="337"/>
        <v>102.82632812838938</v>
      </c>
      <c r="DQ186" s="2">
        <f t="shared" si="338"/>
        <v>109.8419196476606</v>
      </c>
      <c r="DR186" s="2">
        <f t="shared" si="339"/>
        <v>113.15875679302249</v>
      </c>
      <c r="DS186" s="2">
        <f t="shared" si="340"/>
        <v>117.03099995102525</v>
      </c>
      <c r="DT186" s="2">
        <f t="shared" si="341"/>
        <v>117.69044823283241</v>
      </c>
      <c r="DU186" s="2">
        <f t="shared" si="342"/>
        <v>116.84792735503797</v>
      </c>
      <c r="DV186" s="2">
        <f t="shared" si="343"/>
        <v>120.8094954375903</v>
      </c>
      <c r="DW186" s="2">
        <f t="shared" si="344"/>
        <v>114.25462265787013</v>
      </c>
      <c r="DX186" s="2">
        <f t="shared" si="345"/>
        <v>106.30032569590263</v>
      </c>
      <c r="DY186" s="2">
        <f t="shared" si="346"/>
        <v>103.51678877129324</v>
      </c>
      <c r="DZ186" s="2">
        <f t="shared" si="347"/>
        <v>99.910806791542157</v>
      </c>
      <c r="EB186" s="2">
        <f t="shared" si="348"/>
        <v>0.99842234993488821</v>
      </c>
      <c r="EC186" s="2">
        <f t="shared" si="349"/>
        <v>0.99666543874850644</v>
      </c>
      <c r="ED186" s="2">
        <f t="shared" si="350"/>
        <v>0.99769693384637159</v>
      </c>
      <c r="EE186" s="2">
        <f t="shared" si="351"/>
        <v>0.99829121108336849</v>
      </c>
      <c r="EF186" s="2">
        <f t="shared" si="352"/>
        <v>0.99834650471314823</v>
      </c>
      <c r="EG186" s="2">
        <f t="shared" si="353"/>
        <v>0.99817312798682134</v>
      </c>
      <c r="EH186" s="2">
        <f t="shared" si="354"/>
        <v>0.99817031494510822</v>
      </c>
      <c r="EI186" s="2">
        <f t="shared" si="355"/>
        <v>0.99834481791078389</v>
      </c>
      <c r="EJ186" s="2">
        <f t="shared" si="356"/>
        <v>0.99838455406505511</v>
      </c>
      <c r="EK186" s="2">
        <f t="shared" si="357"/>
        <v>0.99847089613920303</v>
      </c>
      <c r="EL186" s="2">
        <f t="shared" si="358"/>
        <v>0.9983720593559966</v>
      </c>
      <c r="EM186" s="2">
        <f t="shared" si="359"/>
        <v>0.99821006397208512</v>
      </c>
      <c r="EN186" s="2">
        <f t="shared" si="360"/>
        <v>0.99802056535264172</v>
      </c>
      <c r="EO186" s="2">
        <f t="shared" si="361"/>
        <v>0.99812924462685659</v>
      </c>
      <c r="EP186" s="2">
        <f t="shared" si="362"/>
        <v>0.99777531111123208</v>
      </c>
    </row>
    <row r="187" spans="2:146" x14ac:dyDescent="0.25">
      <c r="B187" s="2">
        <v>165</v>
      </c>
      <c r="C187" s="49">
        <v>63.648099999999999</v>
      </c>
      <c r="D187" s="49">
        <v>74.277799999999999</v>
      </c>
      <c r="E187" s="49">
        <v>84.870400000000004</v>
      </c>
      <c r="F187" s="49">
        <v>94.148099999999999</v>
      </c>
      <c r="G187" s="49">
        <v>103.7593</v>
      </c>
      <c r="H187" s="49">
        <v>110.093</v>
      </c>
      <c r="I187" s="49">
        <v>114.7</v>
      </c>
      <c r="J187" s="49">
        <v>117.03700000000001</v>
      </c>
      <c r="K187" s="49">
        <v>118.255</v>
      </c>
      <c r="L187" s="49">
        <v>118.05500000000001</v>
      </c>
      <c r="M187" s="49">
        <v>123.852</v>
      </c>
      <c r="N187" s="49">
        <v>114.833</v>
      </c>
      <c r="O187" s="49">
        <v>106.4259</v>
      </c>
      <c r="P187" s="49">
        <v>104.2778</v>
      </c>
      <c r="Q187" s="49">
        <v>100.6296</v>
      </c>
      <c r="T187" s="4">
        <f t="shared" si="243"/>
        <v>63.520645752449305</v>
      </c>
      <c r="U187" s="4" t="e">
        <f t="shared" si="244"/>
        <v>#N/A</v>
      </c>
      <c r="V187" s="4" t="e">
        <f t="shared" si="245"/>
        <v>#N/A</v>
      </c>
      <c r="W187" s="4" t="e">
        <f t="shared" si="246"/>
        <v>#N/A</v>
      </c>
      <c r="X187" s="4" t="e">
        <f t="shared" si="247"/>
        <v>#N/A</v>
      </c>
      <c r="Y187" s="4" t="e">
        <f t="shared" si="248"/>
        <v>#N/A</v>
      </c>
      <c r="Z187" s="4" t="e">
        <f t="shared" si="249"/>
        <v>#N/A</v>
      </c>
      <c r="AA187" s="4" t="e">
        <f t="shared" si="250"/>
        <v>#N/A</v>
      </c>
      <c r="AB187" s="4" t="e">
        <f t="shared" si="251"/>
        <v>#N/A</v>
      </c>
      <c r="AC187" s="4" t="e">
        <f t="shared" si="252"/>
        <v>#N/A</v>
      </c>
      <c r="AD187" s="4" t="e">
        <f t="shared" si="253"/>
        <v>#N/A</v>
      </c>
      <c r="AE187" s="4" t="e">
        <f t="shared" si="254"/>
        <v>#N/A</v>
      </c>
      <c r="AF187" s="4">
        <f t="shared" si="255"/>
        <v>106.29151975038344</v>
      </c>
      <c r="AG187" s="4">
        <f t="shared" si="256"/>
        <v>103.52844344545808</v>
      </c>
      <c r="AH187" s="4" t="e">
        <f t="shared" si="257"/>
        <v>#N/A</v>
      </c>
      <c r="AJ187" s="4">
        <f t="shared" si="258"/>
        <v>0.12745424755069479</v>
      </c>
      <c r="AK187" s="4">
        <f t="shared" si="259"/>
        <v>0</v>
      </c>
      <c r="AL187" s="4">
        <f t="shared" si="260"/>
        <v>0</v>
      </c>
      <c r="AM187" s="4">
        <f t="shared" si="261"/>
        <v>0</v>
      </c>
      <c r="AN187" s="4">
        <f t="shared" si="262"/>
        <v>0</v>
      </c>
      <c r="AO187" s="4">
        <f t="shared" si="263"/>
        <v>0</v>
      </c>
      <c r="AP187" s="4">
        <f t="shared" si="264"/>
        <v>0</v>
      </c>
      <c r="AQ187" s="4">
        <f t="shared" si="265"/>
        <v>0</v>
      </c>
      <c r="AR187" s="4">
        <f t="shared" si="266"/>
        <v>0</v>
      </c>
      <c r="AS187" s="4">
        <f t="shared" si="267"/>
        <v>0</v>
      </c>
      <c r="AT187" s="4">
        <f t="shared" si="268"/>
        <v>0</v>
      </c>
      <c r="AU187" s="4">
        <f t="shared" si="269"/>
        <v>0</v>
      </c>
      <c r="AV187" s="4">
        <f t="shared" si="270"/>
        <v>0.13438024961655515</v>
      </c>
      <c r="AW187" s="4">
        <f t="shared" si="271"/>
        <v>0.74935655454191874</v>
      </c>
      <c r="AX187" s="4">
        <f t="shared" si="272"/>
        <v>0</v>
      </c>
      <c r="AZ187" s="2">
        <f t="shared" si="273"/>
        <v>63.520645752449305</v>
      </c>
      <c r="BA187" s="2" t="e">
        <f t="shared" si="274"/>
        <v>#N/A</v>
      </c>
      <c r="BB187" s="2" t="e">
        <f t="shared" si="275"/>
        <v>#N/A</v>
      </c>
      <c r="BC187" s="2" t="e">
        <f t="shared" si="276"/>
        <v>#N/A</v>
      </c>
      <c r="BD187" s="2" t="e">
        <f t="shared" si="277"/>
        <v>#N/A</v>
      </c>
      <c r="BE187" s="2" t="e">
        <f t="shared" si="278"/>
        <v>#N/A</v>
      </c>
      <c r="BF187" s="2" t="e">
        <f t="shared" si="279"/>
        <v>#N/A</v>
      </c>
      <c r="BG187" s="2" t="e">
        <f t="shared" si="280"/>
        <v>#N/A</v>
      </c>
      <c r="BH187" s="2" t="e">
        <f t="shared" si="281"/>
        <v>#N/A</v>
      </c>
      <c r="BI187" s="2" t="e">
        <f t="shared" si="282"/>
        <v>#N/A</v>
      </c>
      <c r="BJ187" s="2" t="e">
        <f t="shared" si="283"/>
        <v>#N/A</v>
      </c>
      <c r="BK187" s="2" t="e">
        <f t="shared" si="284"/>
        <v>#N/A</v>
      </c>
      <c r="BL187" s="2">
        <f t="shared" si="285"/>
        <v>106.24632013455471</v>
      </c>
      <c r="BM187" s="2">
        <f t="shared" si="286"/>
        <v>103.52844344545808</v>
      </c>
      <c r="BN187" s="2" t="e">
        <f t="shared" si="287"/>
        <v>#N/A</v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01"/>
        <v/>
      </c>
      <c r="CD187" s="2" t="str">
        <f t="shared" si="302"/>
        <v/>
      </c>
      <c r="CF187" s="2">
        <f t="shared" si="303"/>
        <v>63.648099999999999</v>
      </c>
      <c r="CG187" s="2" t="str">
        <f t="shared" si="304"/>
        <v/>
      </c>
      <c r="CH187" s="2" t="str">
        <f t="shared" si="305"/>
        <v/>
      </c>
      <c r="CI187" s="2" t="str">
        <f t="shared" si="306"/>
        <v/>
      </c>
      <c r="CJ187" s="2" t="str">
        <f t="shared" si="307"/>
        <v/>
      </c>
      <c r="CK187" s="2" t="str">
        <f t="shared" si="308"/>
        <v/>
      </c>
      <c r="CL187" s="2" t="str">
        <f t="shared" si="309"/>
        <v/>
      </c>
      <c r="CM187" s="2" t="str">
        <f t="shared" si="310"/>
        <v/>
      </c>
      <c r="CN187" s="2" t="str">
        <f t="shared" si="311"/>
        <v/>
      </c>
      <c r="CO187" s="2" t="str">
        <f t="shared" si="312"/>
        <v/>
      </c>
      <c r="CP187" s="2" t="str">
        <f t="shared" si="313"/>
        <v/>
      </c>
      <c r="CQ187" s="2" t="str">
        <f t="shared" si="314"/>
        <v/>
      </c>
      <c r="CR187" s="2" t="str">
        <f t="shared" si="315"/>
        <v/>
      </c>
      <c r="CS187" s="2">
        <f t="shared" si="316"/>
        <v>104.2778</v>
      </c>
      <c r="CT187" s="2" t="str">
        <f t="shared" si="317"/>
        <v/>
      </c>
      <c r="CV187" s="2">
        <f t="shared" si="318"/>
        <v>65.67080784483646</v>
      </c>
      <c r="CW187" s="2">
        <f t="shared" si="319"/>
        <v>76.407367819449561</v>
      </c>
      <c r="CX187" s="2">
        <f t="shared" si="320"/>
        <v>86.869894838882885</v>
      </c>
      <c r="CY187" s="2">
        <f t="shared" si="321"/>
        <v>97.853302258632596</v>
      </c>
      <c r="CZ187" s="2">
        <f t="shared" si="322"/>
        <v>106.44738774827347</v>
      </c>
      <c r="DA187" s="2">
        <f t="shared" si="323"/>
        <v>114.44276995511052</v>
      </c>
      <c r="DB187" s="2">
        <f t="shared" si="324"/>
        <v>119.81931743784534</v>
      </c>
      <c r="DC187" s="2">
        <f t="shared" si="325"/>
        <v>121.20329473921572</v>
      </c>
      <c r="DD187" s="2">
        <f t="shared" si="326"/>
        <v>118.0639811219939</v>
      </c>
      <c r="DE187" s="2">
        <f t="shared" si="327"/>
        <v>116.114988373537</v>
      </c>
      <c r="DF187" s="2">
        <f t="shared" si="328"/>
        <v>135.69527527692514</v>
      </c>
      <c r="DG187" s="2">
        <f t="shared" si="329"/>
        <v>117.24743797899515</v>
      </c>
      <c r="DH187" s="2">
        <f t="shared" si="330"/>
        <v>102.59282284204761</v>
      </c>
      <c r="DI187" s="2">
        <f t="shared" si="331"/>
        <v>99.397931295959495</v>
      </c>
      <c r="DJ187" s="2">
        <f t="shared" si="332"/>
        <v>93.191947209330692</v>
      </c>
      <c r="DL187" s="2">
        <f t="shared" si="333"/>
        <v>63.517547137681284</v>
      </c>
      <c r="DM187" s="2">
        <f t="shared" si="334"/>
        <v>74.513796026252251</v>
      </c>
      <c r="DN187" s="2">
        <f t="shared" si="335"/>
        <v>84.599788727588958</v>
      </c>
      <c r="DO187" s="2">
        <f t="shared" si="336"/>
        <v>93.652673304025924</v>
      </c>
      <c r="DP187" s="2">
        <f t="shared" si="337"/>
        <v>102.74361680818301</v>
      </c>
      <c r="DQ187" s="2">
        <f t="shared" si="338"/>
        <v>109.7589518850437</v>
      </c>
      <c r="DR187" s="2">
        <f t="shared" si="339"/>
        <v>113.04054008721907</v>
      </c>
      <c r="DS187" s="2">
        <f t="shared" si="340"/>
        <v>116.92687612406429</v>
      </c>
      <c r="DT187" s="2">
        <f t="shared" si="341"/>
        <v>117.60936369031768</v>
      </c>
      <c r="DU187" s="2">
        <f t="shared" si="342"/>
        <v>116.77583807196801</v>
      </c>
      <c r="DV187" s="2">
        <f t="shared" si="343"/>
        <v>120.66668039677073</v>
      </c>
      <c r="DW187" s="2">
        <f t="shared" si="344"/>
        <v>114.17849524391582</v>
      </c>
      <c r="DX187" s="2">
        <f t="shared" si="345"/>
        <v>106.2529287497872</v>
      </c>
      <c r="DY187" s="2">
        <f t="shared" si="346"/>
        <v>103.53550392379483</v>
      </c>
      <c r="DZ187" s="2">
        <f t="shared" si="347"/>
        <v>99.875357435072388</v>
      </c>
      <c r="EB187" s="2">
        <f t="shared" si="348"/>
        <v>0.99856096627885138</v>
      </c>
      <c r="EC187" s="2">
        <f t="shared" si="349"/>
        <v>0.99695795144113708</v>
      </c>
      <c r="ED187" s="2">
        <f t="shared" si="350"/>
        <v>0.99789915297829124</v>
      </c>
      <c r="EE187" s="2">
        <f t="shared" si="351"/>
        <v>0.99844133163243032</v>
      </c>
      <c r="EF187" s="2">
        <f t="shared" si="352"/>
        <v>0.9984917749444131</v>
      </c>
      <c r="EG187" s="2">
        <f t="shared" si="353"/>
        <v>0.99833360505731827</v>
      </c>
      <c r="EH187" s="2">
        <f t="shared" si="354"/>
        <v>0.99833103870716</v>
      </c>
      <c r="EI187" s="2">
        <f t="shared" si="355"/>
        <v>0.99849023611440946</v>
      </c>
      <c r="EJ187" s="2">
        <f t="shared" si="356"/>
        <v>0.99852648634915453</v>
      </c>
      <c r="EK187" s="2">
        <f t="shared" si="357"/>
        <v>0.99860525304883008</v>
      </c>
      <c r="EL187" s="2">
        <f t="shared" si="358"/>
        <v>0.99851508778633613</v>
      </c>
      <c r="EM187" s="2">
        <f t="shared" si="359"/>
        <v>0.99836730179903588</v>
      </c>
      <c r="EN187" s="2">
        <f t="shared" si="360"/>
        <v>0.9981944196700655</v>
      </c>
      <c r="EO187" s="2">
        <f t="shared" si="361"/>
        <v>0.99829356993294949</v>
      </c>
      <c r="EP187" s="2">
        <f t="shared" si="362"/>
        <v>0.99797066237943755</v>
      </c>
    </row>
    <row r="188" spans="2:146" x14ac:dyDescent="0.25">
      <c r="B188" s="2">
        <v>166</v>
      </c>
      <c r="C188" s="49">
        <v>63.722200000000001</v>
      </c>
      <c r="D188" s="49">
        <v>74.759299999999996</v>
      </c>
      <c r="E188" s="49">
        <v>84.796300000000002</v>
      </c>
      <c r="F188" s="49">
        <v>94.203699999999998</v>
      </c>
      <c r="G188" s="49">
        <v>104.61109999999999</v>
      </c>
      <c r="H188" s="49">
        <v>111.148</v>
      </c>
      <c r="I188" s="49">
        <v>115.04</v>
      </c>
      <c r="J188" s="49">
        <v>117.352</v>
      </c>
      <c r="K188" s="49">
        <v>118.6</v>
      </c>
      <c r="L188" s="49">
        <v>119.491</v>
      </c>
      <c r="M188" s="49">
        <v>123.426</v>
      </c>
      <c r="N188" s="49">
        <v>114.79600000000001</v>
      </c>
      <c r="O188" s="49">
        <v>106.4259</v>
      </c>
      <c r="P188" s="49">
        <v>103.9074</v>
      </c>
      <c r="Q188" s="49">
        <v>100.5185</v>
      </c>
      <c r="T188" s="4">
        <f t="shared" si="243"/>
        <v>63.520545349921576</v>
      </c>
      <c r="U188" s="4" t="e">
        <f t="shared" si="244"/>
        <v>#N/A</v>
      </c>
      <c r="V188" s="4" t="e">
        <f t="shared" si="245"/>
        <v>#N/A</v>
      </c>
      <c r="W188" s="4" t="e">
        <f t="shared" si="246"/>
        <v>#N/A</v>
      </c>
      <c r="X188" s="4" t="e">
        <f t="shared" si="247"/>
        <v>#N/A</v>
      </c>
      <c r="Y188" s="4" t="e">
        <f t="shared" si="248"/>
        <v>#N/A</v>
      </c>
      <c r="Z188" s="4" t="e">
        <f t="shared" si="249"/>
        <v>#N/A</v>
      </c>
      <c r="AA188" s="4" t="e">
        <f t="shared" si="250"/>
        <v>#N/A</v>
      </c>
      <c r="AB188" s="4" t="e">
        <f t="shared" si="251"/>
        <v>#N/A</v>
      </c>
      <c r="AC188" s="4" t="e">
        <f t="shared" si="252"/>
        <v>#N/A</v>
      </c>
      <c r="AD188" s="4" t="e">
        <f t="shared" si="253"/>
        <v>#N/A</v>
      </c>
      <c r="AE188" s="4" t="e">
        <f t="shared" si="254"/>
        <v>#N/A</v>
      </c>
      <c r="AF188" s="4">
        <f t="shared" si="255"/>
        <v>106.2197461289893</v>
      </c>
      <c r="AG188" s="4">
        <f t="shared" si="256"/>
        <v>103.54757937718479</v>
      </c>
      <c r="AH188" s="4" t="e">
        <f t="shared" si="257"/>
        <v>#N/A</v>
      </c>
      <c r="AJ188" s="4">
        <f t="shared" si="258"/>
        <v>0.20165465007842442</v>
      </c>
      <c r="AK188" s="4">
        <f t="shared" si="259"/>
        <v>0</v>
      </c>
      <c r="AL188" s="4">
        <f t="shared" si="260"/>
        <v>0</v>
      </c>
      <c r="AM188" s="4">
        <f t="shared" si="261"/>
        <v>0</v>
      </c>
      <c r="AN188" s="4">
        <f t="shared" si="262"/>
        <v>0</v>
      </c>
      <c r="AO188" s="4">
        <f t="shared" si="263"/>
        <v>0</v>
      </c>
      <c r="AP188" s="4">
        <f t="shared" si="264"/>
        <v>0</v>
      </c>
      <c r="AQ188" s="4">
        <f t="shared" si="265"/>
        <v>0</v>
      </c>
      <c r="AR188" s="4">
        <f t="shared" si="266"/>
        <v>0</v>
      </c>
      <c r="AS188" s="4">
        <f t="shared" si="267"/>
        <v>0</v>
      </c>
      <c r="AT188" s="4">
        <f t="shared" si="268"/>
        <v>0</v>
      </c>
      <c r="AU188" s="4">
        <f t="shared" si="269"/>
        <v>0</v>
      </c>
      <c r="AV188" s="4">
        <f t="shared" si="270"/>
        <v>0.20615387101069871</v>
      </c>
      <c r="AW188" s="4">
        <f t="shared" si="271"/>
        <v>0.35982062281520655</v>
      </c>
      <c r="AX188" s="4">
        <f t="shared" si="272"/>
        <v>0</v>
      </c>
      <c r="AZ188" s="2">
        <f t="shared" si="273"/>
        <v>63.520545349921576</v>
      </c>
      <c r="BA188" s="2" t="e">
        <f t="shared" si="274"/>
        <v>#N/A</v>
      </c>
      <c r="BB188" s="2" t="e">
        <f t="shared" si="275"/>
        <v>#N/A</v>
      </c>
      <c r="BC188" s="2" t="e">
        <f t="shared" si="276"/>
        <v>#N/A</v>
      </c>
      <c r="BD188" s="2" t="e">
        <f t="shared" si="277"/>
        <v>#N/A</v>
      </c>
      <c r="BE188" s="2" t="e">
        <f t="shared" si="278"/>
        <v>#N/A</v>
      </c>
      <c r="BF188" s="2" t="e">
        <f t="shared" si="279"/>
        <v>#N/A</v>
      </c>
      <c r="BG188" s="2" t="e">
        <f t="shared" si="280"/>
        <v>#N/A</v>
      </c>
      <c r="BH188" s="2" t="e">
        <f t="shared" si="281"/>
        <v>#N/A</v>
      </c>
      <c r="BI188" s="2" t="e">
        <f t="shared" si="282"/>
        <v>#N/A</v>
      </c>
      <c r="BJ188" s="2" t="e">
        <f t="shared" si="283"/>
        <v>#N/A</v>
      </c>
      <c r="BK188" s="2" t="e">
        <f t="shared" si="284"/>
        <v>#N/A</v>
      </c>
      <c r="BL188" s="2">
        <f t="shared" si="285"/>
        <v>106.1993783338107</v>
      </c>
      <c r="BM188" s="2">
        <f t="shared" si="286"/>
        <v>103.54757937718479</v>
      </c>
      <c r="BN188" s="2" t="e">
        <f t="shared" si="287"/>
        <v>#N/A</v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01"/>
        <v/>
      </c>
      <c r="CD188" s="2" t="str">
        <f t="shared" si="302"/>
        <v/>
      </c>
      <c r="CF188" s="2">
        <f t="shared" si="303"/>
        <v>63.722200000000001</v>
      </c>
      <c r="CG188" s="2" t="str">
        <f t="shared" si="304"/>
        <v/>
      </c>
      <c r="CH188" s="2" t="str">
        <f t="shared" si="305"/>
        <v/>
      </c>
      <c r="CI188" s="2" t="str">
        <f t="shared" si="306"/>
        <v/>
      </c>
      <c r="CJ188" s="2" t="str">
        <f t="shared" si="307"/>
        <v/>
      </c>
      <c r="CK188" s="2" t="str">
        <f t="shared" si="308"/>
        <v/>
      </c>
      <c r="CL188" s="2" t="str">
        <f t="shared" si="309"/>
        <v/>
      </c>
      <c r="CM188" s="2" t="str">
        <f t="shared" si="310"/>
        <v/>
      </c>
      <c r="CN188" s="2" t="str">
        <f t="shared" si="311"/>
        <v/>
      </c>
      <c r="CO188" s="2" t="str">
        <f t="shared" si="312"/>
        <v/>
      </c>
      <c r="CP188" s="2" t="str">
        <f t="shared" si="313"/>
        <v/>
      </c>
      <c r="CQ188" s="2" t="str">
        <f t="shared" si="314"/>
        <v/>
      </c>
      <c r="CR188" s="2" t="str">
        <f t="shared" si="315"/>
        <v/>
      </c>
      <c r="CS188" s="2">
        <f t="shared" si="316"/>
        <v>103.9074</v>
      </c>
      <c r="CT188" s="2" t="str">
        <f t="shared" si="317"/>
        <v/>
      </c>
      <c r="CV188" s="2">
        <f t="shared" si="318"/>
        <v>65.666373899707807</v>
      </c>
      <c r="CW188" s="2">
        <f t="shared" si="319"/>
        <v>76.379937092056792</v>
      </c>
      <c r="CX188" s="2">
        <f t="shared" si="320"/>
        <v>86.834895540278978</v>
      </c>
      <c r="CY188" s="2">
        <f t="shared" si="321"/>
        <v>97.816288245165737</v>
      </c>
      <c r="CZ188" s="2">
        <f t="shared" si="322"/>
        <v>106.41800709167816</v>
      </c>
      <c r="DA188" s="2">
        <f t="shared" si="323"/>
        <v>114.42314572513814</v>
      </c>
      <c r="DB188" s="2">
        <f t="shared" si="324"/>
        <v>119.79394523480667</v>
      </c>
      <c r="DC188" s="2">
        <f t="shared" si="325"/>
        <v>121.16945050005455</v>
      </c>
      <c r="DD188" s="2">
        <f t="shared" si="326"/>
        <v>117.99833545144038</v>
      </c>
      <c r="DE188" s="2">
        <f t="shared" si="327"/>
        <v>116.0193234919748</v>
      </c>
      <c r="DF188" s="2">
        <f t="shared" si="328"/>
        <v>135.71986159415457</v>
      </c>
      <c r="DG188" s="2">
        <f t="shared" si="329"/>
        <v>117.18812120351971</v>
      </c>
      <c r="DH188" s="2">
        <f t="shared" si="330"/>
        <v>102.46929615005119</v>
      </c>
      <c r="DI188" s="2">
        <f t="shared" si="331"/>
        <v>99.288476031865258</v>
      </c>
      <c r="DJ188" s="2">
        <f t="shared" si="332"/>
        <v>93.039522172575701</v>
      </c>
      <c r="DL188" s="2">
        <f t="shared" si="333"/>
        <v>63.517725075265822</v>
      </c>
      <c r="DM188" s="2">
        <f t="shared" si="334"/>
        <v>74.489282708810606</v>
      </c>
      <c r="DN188" s="2">
        <f t="shared" si="335"/>
        <v>84.54152082552848</v>
      </c>
      <c r="DO188" s="2">
        <f t="shared" si="336"/>
        <v>93.562898676388329</v>
      </c>
      <c r="DP188" s="2">
        <f t="shared" si="337"/>
        <v>102.66090548797663</v>
      </c>
      <c r="DQ188" s="2">
        <f t="shared" si="338"/>
        <v>109.6759841224268</v>
      </c>
      <c r="DR188" s="2">
        <f t="shared" si="339"/>
        <v>112.92232338141565</v>
      </c>
      <c r="DS188" s="2">
        <f t="shared" si="340"/>
        <v>116.82275229710332</v>
      </c>
      <c r="DT188" s="2">
        <f t="shared" si="341"/>
        <v>117.52827914780293</v>
      </c>
      <c r="DU188" s="2">
        <f t="shared" si="342"/>
        <v>116.70374878889805</v>
      </c>
      <c r="DV188" s="2">
        <f t="shared" si="343"/>
        <v>120.52386535595116</v>
      </c>
      <c r="DW188" s="2">
        <f t="shared" si="344"/>
        <v>114.10236782996149</v>
      </c>
      <c r="DX188" s="2">
        <f t="shared" si="345"/>
        <v>106.20553180367178</v>
      </c>
      <c r="DY188" s="2">
        <f t="shared" si="346"/>
        <v>103.55421907629643</v>
      </c>
      <c r="DZ188" s="2">
        <f t="shared" si="347"/>
        <v>99.839908078602605</v>
      </c>
      <c r="EB188" s="2">
        <f t="shared" si="348"/>
        <v>0.9986874194499924</v>
      </c>
      <c r="EC188" s="2">
        <f t="shared" si="349"/>
        <v>0.99722487593050502</v>
      </c>
      <c r="ED188" s="2">
        <f t="shared" si="350"/>
        <v>0.99808365050378423</v>
      </c>
      <c r="EE188" s="2">
        <f t="shared" si="351"/>
        <v>0.99857828257106851</v>
      </c>
      <c r="EF188" s="2">
        <f t="shared" si="352"/>
        <v>0.99862429983544654</v>
      </c>
      <c r="EG188" s="2">
        <f t="shared" si="353"/>
        <v>0.99848000688110305</v>
      </c>
      <c r="EH188" s="2">
        <f t="shared" si="354"/>
        <v>0.9984776656548997</v>
      </c>
      <c r="EI188" s="2">
        <f t="shared" si="355"/>
        <v>0.99862289603304788</v>
      </c>
      <c r="EJ188" s="2">
        <f t="shared" si="356"/>
        <v>0.99865596532005341</v>
      </c>
      <c r="EK188" s="2">
        <f t="shared" si="357"/>
        <v>0.99872781953706302</v>
      </c>
      <c r="EL188" s="2">
        <f t="shared" si="358"/>
        <v>0.9986455670006058</v>
      </c>
      <c r="EM188" s="2">
        <f t="shared" si="359"/>
        <v>0.99851074759770453</v>
      </c>
      <c r="EN188" s="2">
        <f t="shared" si="360"/>
        <v>0.99835302951110372</v>
      </c>
      <c r="EO188" s="2">
        <f t="shared" si="361"/>
        <v>0.99844348357543178</v>
      </c>
      <c r="EP188" s="2">
        <f t="shared" si="362"/>
        <v>0.9981488915599408</v>
      </c>
    </row>
    <row r="189" spans="2:146" x14ac:dyDescent="0.25">
      <c r="B189" s="2">
        <v>167</v>
      </c>
      <c r="C189" s="49">
        <v>63.722200000000001</v>
      </c>
      <c r="D189" s="49">
        <v>74.833299999999994</v>
      </c>
      <c r="E189" s="49">
        <v>84.851900000000001</v>
      </c>
      <c r="F189" s="49">
        <v>93.407399999999996</v>
      </c>
      <c r="G189" s="49">
        <v>102.8519</v>
      </c>
      <c r="H189" s="49">
        <v>110.833</v>
      </c>
      <c r="I189" s="49">
        <v>114.98</v>
      </c>
      <c r="J189" s="49">
        <v>116.815</v>
      </c>
      <c r="K189" s="49">
        <v>119.691</v>
      </c>
      <c r="L189" s="49">
        <v>119.09099999999999</v>
      </c>
      <c r="M189" s="49">
        <v>125.074</v>
      </c>
      <c r="N189" s="49">
        <v>114.333</v>
      </c>
      <c r="O189" s="49">
        <v>106</v>
      </c>
      <c r="P189" s="49">
        <v>104.16670000000001</v>
      </c>
      <c r="Q189" s="49">
        <v>101.5185</v>
      </c>
      <c r="T189" s="4">
        <f t="shared" si="243"/>
        <v>63.520469909536601</v>
      </c>
      <c r="U189" s="4" t="e">
        <f t="shared" si="244"/>
        <v>#N/A</v>
      </c>
      <c r="V189" s="4" t="e">
        <f t="shared" si="245"/>
        <v>#N/A</v>
      </c>
      <c r="W189" s="4" t="e">
        <f t="shared" si="246"/>
        <v>#N/A</v>
      </c>
      <c r="X189" s="4" t="e">
        <f t="shared" si="247"/>
        <v>#N/A</v>
      </c>
      <c r="Y189" s="4" t="e">
        <f t="shared" si="248"/>
        <v>#N/A</v>
      </c>
      <c r="Z189" s="4" t="e">
        <f t="shared" si="249"/>
        <v>#N/A</v>
      </c>
      <c r="AA189" s="4" t="e">
        <f t="shared" si="250"/>
        <v>#N/A</v>
      </c>
      <c r="AB189" s="4" t="e">
        <f t="shared" si="251"/>
        <v>#N/A</v>
      </c>
      <c r="AC189" s="4" t="e">
        <f t="shared" si="252"/>
        <v>#N/A</v>
      </c>
      <c r="AD189" s="4" t="e">
        <f t="shared" si="253"/>
        <v>#N/A</v>
      </c>
      <c r="AE189" s="4" t="e">
        <f t="shared" si="254"/>
        <v>#N/A</v>
      </c>
      <c r="AF189" s="4">
        <f t="shared" si="255"/>
        <v>106.1606490076677</v>
      </c>
      <c r="AG189" s="4">
        <f t="shared" si="256"/>
        <v>103.56669595128757</v>
      </c>
      <c r="AH189" s="4" t="e">
        <f t="shared" si="257"/>
        <v>#N/A</v>
      </c>
      <c r="AJ189" s="4">
        <f t="shared" si="258"/>
        <v>0.20173009046339985</v>
      </c>
      <c r="AK189" s="4">
        <f t="shared" si="259"/>
        <v>0</v>
      </c>
      <c r="AL189" s="4">
        <f t="shared" si="260"/>
        <v>0</v>
      </c>
      <c r="AM189" s="4">
        <f t="shared" si="261"/>
        <v>0</v>
      </c>
      <c r="AN189" s="4">
        <f t="shared" si="262"/>
        <v>0</v>
      </c>
      <c r="AO189" s="4">
        <f t="shared" si="263"/>
        <v>0</v>
      </c>
      <c r="AP189" s="4">
        <f t="shared" si="264"/>
        <v>0</v>
      </c>
      <c r="AQ189" s="4">
        <f t="shared" si="265"/>
        <v>0</v>
      </c>
      <c r="AR189" s="4">
        <f t="shared" si="266"/>
        <v>0</v>
      </c>
      <c r="AS189" s="4">
        <f t="shared" si="267"/>
        <v>0</v>
      </c>
      <c r="AT189" s="4">
        <f t="shared" si="268"/>
        <v>0</v>
      </c>
      <c r="AU189" s="4">
        <f t="shared" si="269"/>
        <v>0</v>
      </c>
      <c r="AV189" s="4">
        <f t="shared" si="270"/>
        <v>-0.16064900766770052</v>
      </c>
      <c r="AW189" s="4">
        <f t="shared" si="271"/>
        <v>0.60000404871243518</v>
      </c>
      <c r="AX189" s="4">
        <f t="shared" si="272"/>
        <v>0</v>
      </c>
      <c r="AZ189" s="2">
        <f t="shared" si="273"/>
        <v>63.520469909536601</v>
      </c>
      <c r="BA189" s="2" t="e">
        <f t="shared" si="274"/>
        <v>#N/A</v>
      </c>
      <c r="BB189" s="2" t="e">
        <f t="shared" si="275"/>
        <v>#N/A</v>
      </c>
      <c r="BC189" s="2" t="e">
        <f t="shared" si="276"/>
        <v>#N/A</v>
      </c>
      <c r="BD189" s="2" t="e">
        <f t="shared" si="277"/>
        <v>#N/A</v>
      </c>
      <c r="BE189" s="2" t="e">
        <f t="shared" si="278"/>
        <v>#N/A</v>
      </c>
      <c r="BF189" s="2" t="e">
        <f t="shared" si="279"/>
        <v>#N/A</v>
      </c>
      <c r="BG189" s="2" t="e">
        <f t="shared" si="280"/>
        <v>#N/A</v>
      </c>
      <c r="BH189" s="2" t="e">
        <f t="shared" si="281"/>
        <v>#N/A</v>
      </c>
      <c r="BI189" s="2" t="e">
        <f t="shared" si="282"/>
        <v>#N/A</v>
      </c>
      <c r="BJ189" s="2" t="e">
        <f t="shared" si="283"/>
        <v>#N/A</v>
      </c>
      <c r="BK189" s="2" t="e">
        <f t="shared" si="284"/>
        <v>#N/A</v>
      </c>
      <c r="BL189" s="2">
        <f t="shared" si="285"/>
        <v>106.15240764532054</v>
      </c>
      <c r="BM189" s="2">
        <f t="shared" si="286"/>
        <v>103.56669595128757</v>
      </c>
      <c r="BN189" s="2" t="e">
        <f t="shared" si="287"/>
        <v>#N/A</v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01"/>
        <v/>
      </c>
      <c r="CD189" s="2" t="str">
        <f t="shared" si="302"/>
        <v/>
      </c>
      <c r="CF189" s="2">
        <f t="shared" si="303"/>
        <v>63.722200000000001</v>
      </c>
      <c r="CG189" s="2" t="str">
        <f t="shared" si="304"/>
        <v/>
      </c>
      <c r="CH189" s="2" t="str">
        <f t="shared" si="305"/>
        <v/>
      </c>
      <c r="CI189" s="2" t="str">
        <f t="shared" si="306"/>
        <v/>
      </c>
      <c r="CJ189" s="2" t="str">
        <f t="shared" si="307"/>
        <v/>
      </c>
      <c r="CK189" s="2" t="str">
        <f t="shared" si="308"/>
        <v/>
      </c>
      <c r="CL189" s="2" t="str">
        <f t="shared" si="309"/>
        <v/>
      </c>
      <c r="CM189" s="2" t="str">
        <f t="shared" si="310"/>
        <v/>
      </c>
      <c r="CN189" s="2" t="str">
        <f t="shared" si="311"/>
        <v/>
      </c>
      <c r="CO189" s="2" t="str">
        <f t="shared" si="312"/>
        <v/>
      </c>
      <c r="CP189" s="2" t="str">
        <f t="shared" si="313"/>
        <v/>
      </c>
      <c r="CQ189" s="2" t="str">
        <f t="shared" si="314"/>
        <v/>
      </c>
      <c r="CR189" s="2" t="str">
        <f t="shared" si="315"/>
        <v/>
      </c>
      <c r="CS189" s="2">
        <f t="shared" si="316"/>
        <v>104.16670000000001</v>
      </c>
      <c r="CT189" s="2" t="str">
        <f t="shared" si="317"/>
        <v/>
      </c>
      <c r="CV189" s="2">
        <f t="shared" si="318"/>
        <v>65.661939954579154</v>
      </c>
      <c r="CW189" s="2">
        <f t="shared" si="319"/>
        <v>76.352506364664023</v>
      </c>
      <c r="CX189" s="2">
        <f t="shared" si="320"/>
        <v>86.799896241675057</v>
      </c>
      <c r="CY189" s="2">
        <f t="shared" si="321"/>
        <v>97.779274231698892</v>
      </c>
      <c r="CZ189" s="2">
        <f t="shared" si="322"/>
        <v>106.38862643508286</v>
      </c>
      <c r="DA189" s="2">
        <f t="shared" si="323"/>
        <v>114.40352149516578</v>
      </c>
      <c r="DB189" s="2">
        <f t="shared" si="324"/>
        <v>119.768573031768</v>
      </c>
      <c r="DC189" s="2">
        <f t="shared" si="325"/>
        <v>121.13560626089338</v>
      </c>
      <c r="DD189" s="2">
        <f t="shared" si="326"/>
        <v>117.93268978088688</v>
      </c>
      <c r="DE189" s="2">
        <f t="shared" si="327"/>
        <v>115.9236586104126</v>
      </c>
      <c r="DF189" s="2">
        <f t="shared" si="328"/>
        <v>135.74444791138399</v>
      </c>
      <c r="DG189" s="2">
        <f t="shared" si="329"/>
        <v>117.12880442804426</v>
      </c>
      <c r="DH189" s="2">
        <f t="shared" si="330"/>
        <v>102.34576945805478</v>
      </c>
      <c r="DI189" s="2">
        <f t="shared" si="331"/>
        <v>99.179020767770993</v>
      </c>
      <c r="DJ189" s="2">
        <f t="shared" si="332"/>
        <v>92.88709713582071</v>
      </c>
      <c r="DL189" s="2">
        <f t="shared" si="333"/>
        <v>63.517903012850368</v>
      </c>
      <c r="DM189" s="2">
        <f t="shared" si="334"/>
        <v>74.464769391368961</v>
      </c>
      <c r="DN189" s="2">
        <f t="shared" si="335"/>
        <v>84.483252923468015</v>
      </c>
      <c r="DO189" s="2">
        <f t="shared" si="336"/>
        <v>93.473124048750734</v>
      </c>
      <c r="DP189" s="2">
        <f t="shared" si="337"/>
        <v>102.57819416777025</v>
      </c>
      <c r="DQ189" s="2">
        <f t="shared" si="338"/>
        <v>109.59301635980989</v>
      </c>
      <c r="DR189" s="2">
        <f t="shared" si="339"/>
        <v>112.80410667561223</v>
      </c>
      <c r="DS189" s="2">
        <f t="shared" si="340"/>
        <v>116.71862847014235</v>
      </c>
      <c r="DT189" s="2">
        <f t="shared" si="341"/>
        <v>117.44719460528819</v>
      </c>
      <c r="DU189" s="2">
        <f t="shared" si="342"/>
        <v>116.63165950582808</v>
      </c>
      <c r="DV189" s="2">
        <f t="shared" si="343"/>
        <v>120.38105031513159</v>
      </c>
      <c r="DW189" s="2">
        <f t="shared" si="344"/>
        <v>114.02624041600718</v>
      </c>
      <c r="DX189" s="2">
        <f t="shared" si="345"/>
        <v>106.15813485755633</v>
      </c>
      <c r="DY189" s="2">
        <f t="shared" si="346"/>
        <v>103.57293422879803</v>
      </c>
      <c r="DZ189" s="2">
        <f t="shared" si="347"/>
        <v>99.804458722132836</v>
      </c>
      <c r="EB189" s="2">
        <f t="shared" si="348"/>
        <v>0.9988027740398141</v>
      </c>
      <c r="EC189" s="2">
        <f t="shared" si="349"/>
        <v>0.99746843860928236</v>
      </c>
      <c r="ED189" s="2">
        <f t="shared" si="350"/>
        <v>0.99825197373879337</v>
      </c>
      <c r="EE189" s="2">
        <f t="shared" si="351"/>
        <v>0.99870321607218993</v>
      </c>
      <c r="EF189" s="2">
        <f t="shared" si="352"/>
        <v>0.99874519464817302</v>
      </c>
      <c r="EG189" s="2">
        <f t="shared" si="353"/>
        <v>0.99861356437387239</v>
      </c>
      <c r="EH189" s="2">
        <f t="shared" si="354"/>
        <v>0.99861142857850071</v>
      </c>
      <c r="EI189" s="2">
        <f t="shared" si="355"/>
        <v>0.99874391405500662</v>
      </c>
      <c r="EJ189" s="2">
        <f t="shared" si="356"/>
        <v>0.99877408082562436</v>
      </c>
      <c r="EK189" s="2">
        <f t="shared" si="357"/>
        <v>0.99883962773832868</v>
      </c>
      <c r="EL189" s="2">
        <f t="shared" si="358"/>
        <v>0.99876459519348104</v>
      </c>
      <c r="EM189" s="2">
        <f t="shared" si="359"/>
        <v>0.99864160766546139</v>
      </c>
      <c r="EN189" s="2">
        <f t="shared" si="360"/>
        <v>0.99849772735935993</v>
      </c>
      <c r="EO189" s="2">
        <f t="shared" si="361"/>
        <v>0.99858024570447446</v>
      </c>
      <c r="EP189" s="2">
        <f t="shared" si="362"/>
        <v>0.99831149401824704</v>
      </c>
    </row>
    <row r="190" spans="2:146" x14ac:dyDescent="0.25">
      <c r="B190" s="2">
        <v>168</v>
      </c>
      <c r="C190" s="49">
        <v>63.814799999999998</v>
      </c>
      <c r="D190" s="49">
        <v>74.092600000000004</v>
      </c>
      <c r="E190" s="49">
        <v>84.185199999999995</v>
      </c>
      <c r="F190" s="49">
        <v>93.925899999999999</v>
      </c>
      <c r="G190" s="49">
        <v>102.4444</v>
      </c>
      <c r="H190" s="49">
        <v>109.759</v>
      </c>
      <c r="I190" s="49">
        <v>114.5</v>
      </c>
      <c r="J190" s="49">
        <v>117.685</v>
      </c>
      <c r="K190" s="49">
        <v>118.764</v>
      </c>
      <c r="L190" s="49">
        <v>119.127</v>
      </c>
      <c r="M190" s="49">
        <v>124.556</v>
      </c>
      <c r="N190" s="49">
        <v>114.70399999999999</v>
      </c>
      <c r="O190" s="49">
        <v>105.5556</v>
      </c>
      <c r="P190" s="49">
        <v>104.38890000000001</v>
      </c>
      <c r="Q190" s="49">
        <v>101.9815</v>
      </c>
      <c r="T190" s="4">
        <f t="shared" si="243"/>
        <v>63.520417198506856</v>
      </c>
      <c r="U190" s="4" t="e">
        <f t="shared" si="244"/>
        <v>#N/A</v>
      </c>
      <c r="V190" s="4" t="e">
        <f t="shared" si="245"/>
        <v>#N/A</v>
      </c>
      <c r="W190" s="4" t="e">
        <f t="shared" si="246"/>
        <v>#N/A</v>
      </c>
      <c r="X190" s="4" t="e">
        <f t="shared" si="247"/>
        <v>#N/A</v>
      </c>
      <c r="Y190" s="4" t="e">
        <f t="shared" si="248"/>
        <v>#N/A</v>
      </c>
      <c r="Z190" s="4" t="e">
        <f t="shared" si="249"/>
        <v>#N/A</v>
      </c>
      <c r="AA190" s="4" t="e">
        <f t="shared" si="250"/>
        <v>#N/A</v>
      </c>
      <c r="AB190" s="4" t="e">
        <f t="shared" si="251"/>
        <v>#N/A</v>
      </c>
      <c r="AC190" s="4" t="e">
        <f t="shared" si="252"/>
        <v>#N/A</v>
      </c>
      <c r="AD190" s="4" t="e">
        <f t="shared" si="253"/>
        <v>#N/A</v>
      </c>
      <c r="AE190" s="4" t="e">
        <f t="shared" si="254"/>
        <v>#N/A</v>
      </c>
      <c r="AF190" s="4">
        <f t="shared" si="255"/>
        <v>106.10840395332926</v>
      </c>
      <c r="AG190" s="4">
        <f t="shared" si="256"/>
        <v>103.58579331396574</v>
      </c>
      <c r="AH190" s="4" t="e">
        <f t="shared" si="257"/>
        <v>#N/A</v>
      </c>
      <c r="AJ190" s="4">
        <f t="shared" si="258"/>
        <v>0.29438280149314267</v>
      </c>
      <c r="AK190" s="4">
        <f t="shared" si="259"/>
        <v>0</v>
      </c>
      <c r="AL190" s="4">
        <f t="shared" si="260"/>
        <v>0</v>
      </c>
      <c r="AM190" s="4">
        <f t="shared" si="261"/>
        <v>0</v>
      </c>
      <c r="AN190" s="4">
        <f t="shared" si="262"/>
        <v>0</v>
      </c>
      <c r="AO190" s="4">
        <f t="shared" si="263"/>
        <v>0</v>
      </c>
      <c r="AP190" s="4">
        <f t="shared" si="264"/>
        <v>0</v>
      </c>
      <c r="AQ190" s="4">
        <f t="shared" si="265"/>
        <v>0</v>
      </c>
      <c r="AR190" s="4">
        <f t="shared" si="266"/>
        <v>0</v>
      </c>
      <c r="AS190" s="4">
        <f t="shared" si="267"/>
        <v>0</v>
      </c>
      <c r="AT190" s="4">
        <f t="shared" si="268"/>
        <v>0</v>
      </c>
      <c r="AU190" s="4">
        <f t="shared" si="269"/>
        <v>0</v>
      </c>
      <c r="AV190" s="4">
        <f t="shared" si="270"/>
        <v>-0.55280395332925991</v>
      </c>
      <c r="AW190" s="4">
        <f t="shared" si="271"/>
        <v>0.80310668603426905</v>
      </c>
      <c r="AX190" s="4">
        <f t="shared" si="272"/>
        <v>0</v>
      </c>
      <c r="AZ190" s="2">
        <f t="shared" si="273"/>
        <v>63.520417198506856</v>
      </c>
      <c r="BA190" s="2" t="e">
        <f t="shared" si="274"/>
        <v>#N/A</v>
      </c>
      <c r="BB190" s="2" t="e">
        <f t="shared" si="275"/>
        <v>#N/A</v>
      </c>
      <c r="BC190" s="2" t="e">
        <f t="shared" si="276"/>
        <v>#N/A</v>
      </c>
      <c r="BD190" s="2" t="e">
        <f t="shared" si="277"/>
        <v>#N/A</v>
      </c>
      <c r="BE190" s="2" t="e">
        <f t="shared" si="278"/>
        <v>#N/A</v>
      </c>
      <c r="BF190" s="2" t="e">
        <f t="shared" si="279"/>
        <v>#N/A</v>
      </c>
      <c r="BG190" s="2" t="e">
        <f t="shared" si="280"/>
        <v>#N/A</v>
      </c>
      <c r="BH190" s="2" t="e">
        <f t="shared" si="281"/>
        <v>#N/A</v>
      </c>
      <c r="BI190" s="2" t="e">
        <f t="shared" si="282"/>
        <v>#N/A</v>
      </c>
      <c r="BJ190" s="2" t="e">
        <f t="shared" si="283"/>
        <v>#N/A</v>
      </c>
      <c r="BK190" s="2" t="e">
        <f t="shared" si="284"/>
        <v>#N/A</v>
      </c>
      <c r="BL190" s="2">
        <f t="shared" si="285"/>
        <v>106.10540962296741</v>
      </c>
      <c r="BM190" s="2">
        <f t="shared" si="286"/>
        <v>103.58579331396574</v>
      </c>
      <c r="BN190" s="2" t="e">
        <f t="shared" si="287"/>
        <v>#N/A</v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01"/>
        <v/>
      </c>
      <c r="CD190" s="2" t="str">
        <f t="shared" si="302"/>
        <v/>
      </c>
      <c r="CF190" s="2">
        <f t="shared" si="303"/>
        <v>63.814799999999998</v>
      </c>
      <c r="CG190" s="2" t="str">
        <f t="shared" si="304"/>
        <v/>
      </c>
      <c r="CH190" s="2" t="str">
        <f t="shared" si="305"/>
        <v/>
      </c>
      <c r="CI190" s="2" t="str">
        <f t="shared" si="306"/>
        <v/>
      </c>
      <c r="CJ190" s="2" t="str">
        <f t="shared" si="307"/>
        <v/>
      </c>
      <c r="CK190" s="2" t="str">
        <f t="shared" si="308"/>
        <v/>
      </c>
      <c r="CL190" s="2" t="str">
        <f t="shared" si="309"/>
        <v/>
      </c>
      <c r="CM190" s="2" t="str">
        <f t="shared" si="310"/>
        <v/>
      </c>
      <c r="CN190" s="2" t="str">
        <f t="shared" si="311"/>
        <v/>
      </c>
      <c r="CO190" s="2" t="str">
        <f t="shared" si="312"/>
        <v/>
      </c>
      <c r="CP190" s="2" t="str">
        <f t="shared" si="313"/>
        <v/>
      </c>
      <c r="CQ190" s="2" t="str">
        <f t="shared" si="314"/>
        <v/>
      </c>
      <c r="CR190" s="2">
        <f t="shared" si="315"/>
        <v>105.5556</v>
      </c>
      <c r="CS190" s="2">
        <f t="shared" si="316"/>
        <v>104.38890000000001</v>
      </c>
      <c r="CT190" s="2" t="str">
        <f t="shared" si="317"/>
        <v/>
      </c>
      <c r="CV190" s="2">
        <f t="shared" si="318"/>
        <v>65.657506009450501</v>
      </c>
      <c r="CW190" s="2">
        <f t="shared" si="319"/>
        <v>76.325075637271269</v>
      </c>
      <c r="CX190" s="2">
        <f t="shared" si="320"/>
        <v>86.764896943071136</v>
      </c>
      <c r="CY190" s="2">
        <f t="shared" si="321"/>
        <v>97.742260218232047</v>
      </c>
      <c r="CZ190" s="2">
        <f t="shared" si="322"/>
        <v>106.35924577848756</v>
      </c>
      <c r="DA190" s="2">
        <f t="shared" si="323"/>
        <v>114.3838972651934</v>
      </c>
      <c r="DB190" s="2">
        <f t="shared" si="324"/>
        <v>119.74320082872931</v>
      </c>
      <c r="DC190" s="2">
        <f t="shared" si="325"/>
        <v>121.10176202173221</v>
      </c>
      <c r="DD190" s="2">
        <f t="shared" si="326"/>
        <v>117.86704411033335</v>
      </c>
      <c r="DE190" s="2">
        <f t="shared" si="327"/>
        <v>115.8279937288504</v>
      </c>
      <c r="DF190" s="2">
        <f t="shared" si="328"/>
        <v>135.76903422861341</v>
      </c>
      <c r="DG190" s="2">
        <f t="shared" si="329"/>
        <v>117.06948765256881</v>
      </c>
      <c r="DH190" s="2">
        <f t="shared" si="330"/>
        <v>102.22224276605834</v>
      </c>
      <c r="DI190" s="2">
        <f t="shared" si="331"/>
        <v>99.069565503676756</v>
      </c>
      <c r="DJ190" s="2">
        <f t="shared" si="332"/>
        <v>92.734672099065719</v>
      </c>
      <c r="DL190" s="2">
        <f t="shared" si="333"/>
        <v>63.518080950434914</v>
      </c>
      <c r="DM190" s="2">
        <f t="shared" si="334"/>
        <v>74.440256073927316</v>
      </c>
      <c r="DN190" s="2">
        <f t="shared" si="335"/>
        <v>84.424985021407537</v>
      </c>
      <c r="DO190" s="2">
        <f t="shared" si="336"/>
        <v>93.383349421113138</v>
      </c>
      <c r="DP190" s="2">
        <f t="shared" si="337"/>
        <v>102.49548284756389</v>
      </c>
      <c r="DQ190" s="2">
        <f t="shared" si="338"/>
        <v>109.51004859719299</v>
      </c>
      <c r="DR190" s="2">
        <f t="shared" si="339"/>
        <v>112.68588996980881</v>
      </c>
      <c r="DS190" s="2">
        <f t="shared" si="340"/>
        <v>116.61450464318139</v>
      </c>
      <c r="DT190" s="2">
        <f t="shared" si="341"/>
        <v>117.36611006277344</v>
      </c>
      <c r="DU190" s="2">
        <f t="shared" si="342"/>
        <v>116.55957022275813</v>
      </c>
      <c r="DV190" s="2">
        <f t="shared" si="343"/>
        <v>120.23823527431202</v>
      </c>
      <c r="DW190" s="2">
        <f t="shared" si="344"/>
        <v>113.95011300205287</v>
      </c>
      <c r="DX190" s="2">
        <f t="shared" si="345"/>
        <v>106.11073791144091</v>
      </c>
      <c r="DY190" s="2">
        <f t="shared" si="346"/>
        <v>103.59164938129963</v>
      </c>
      <c r="DZ190" s="2">
        <f t="shared" si="347"/>
        <v>99.769009365663052</v>
      </c>
      <c r="EB190" s="2">
        <f t="shared" si="348"/>
        <v>0.99890800191289886</v>
      </c>
      <c r="EC190" s="2">
        <f t="shared" si="349"/>
        <v>0.99769067416892976</v>
      </c>
      <c r="ED190" s="2">
        <f t="shared" si="350"/>
        <v>0.99840553586197556</v>
      </c>
      <c r="EE190" s="2">
        <f t="shared" si="351"/>
        <v>0.99881718403876862</v>
      </c>
      <c r="EF190" s="2">
        <f t="shared" si="352"/>
        <v>0.99885547755196435</v>
      </c>
      <c r="EG190" s="2">
        <f t="shared" si="353"/>
        <v>0.99873540141086758</v>
      </c>
      <c r="EH190" s="2">
        <f t="shared" si="354"/>
        <v>0.99873345306663885</v>
      </c>
      <c r="EI190" s="2">
        <f t="shared" si="355"/>
        <v>0.99885430937904418</v>
      </c>
      <c r="EJ190" s="2">
        <f t="shared" si="356"/>
        <v>0.99888182781024559</v>
      </c>
      <c r="EK190" s="2">
        <f t="shared" si="357"/>
        <v>0.99894161985886354</v>
      </c>
      <c r="EL190" s="2">
        <f t="shared" si="358"/>
        <v>0.99887317493706296</v>
      </c>
      <c r="EM190" s="2">
        <f t="shared" si="359"/>
        <v>0.99876098337482588</v>
      </c>
      <c r="EN190" s="2">
        <f t="shared" si="360"/>
        <v>0.9986297299406901</v>
      </c>
      <c r="EO190" s="2">
        <f t="shared" si="361"/>
        <v>0.99870500691885244</v>
      </c>
      <c r="EP190" s="2">
        <f t="shared" si="362"/>
        <v>0.99845983541972727</v>
      </c>
    </row>
    <row r="191" spans="2:146" x14ac:dyDescent="0.25">
      <c r="B191" s="2">
        <v>169</v>
      </c>
      <c r="C191" s="49">
        <v>64.351900000000001</v>
      </c>
      <c r="D191" s="49">
        <v>74.222200000000001</v>
      </c>
      <c r="E191" s="49">
        <v>84.407399999999996</v>
      </c>
      <c r="F191" s="49">
        <v>95.166700000000006</v>
      </c>
      <c r="G191" s="49">
        <v>102.9444</v>
      </c>
      <c r="H191" s="49">
        <v>111.22199999999999</v>
      </c>
      <c r="I191" s="49">
        <v>115.6</v>
      </c>
      <c r="J191" s="49">
        <v>117.815</v>
      </c>
      <c r="K191" s="49">
        <v>118.90900000000001</v>
      </c>
      <c r="L191" s="49">
        <v>119.127</v>
      </c>
      <c r="M191" s="49">
        <v>123.741</v>
      </c>
      <c r="N191" s="49">
        <v>114.944</v>
      </c>
      <c r="O191" s="49">
        <v>106.1481</v>
      </c>
      <c r="P191" s="49">
        <v>104.9074</v>
      </c>
      <c r="Q191" s="49">
        <v>102.03700000000001</v>
      </c>
      <c r="T191" s="4">
        <f t="shared" si="243"/>
        <v>63.520385182848408</v>
      </c>
      <c r="U191" s="4" t="e">
        <f t="shared" si="244"/>
        <v>#N/A</v>
      </c>
      <c r="V191" s="4" t="e">
        <f t="shared" si="245"/>
        <v>#N/A</v>
      </c>
      <c r="W191" s="4" t="e">
        <f t="shared" si="246"/>
        <v>#N/A</v>
      </c>
      <c r="X191" s="4" t="e">
        <f t="shared" si="247"/>
        <v>#N/A</v>
      </c>
      <c r="Y191" s="4" t="e">
        <f t="shared" si="248"/>
        <v>#N/A</v>
      </c>
      <c r="Z191" s="4" t="e">
        <f t="shared" si="249"/>
        <v>#N/A</v>
      </c>
      <c r="AA191" s="4" t="e">
        <f t="shared" si="250"/>
        <v>#N/A</v>
      </c>
      <c r="AB191" s="4" t="e">
        <f t="shared" si="251"/>
        <v>#N/A</v>
      </c>
      <c r="AC191" s="4" t="e">
        <f t="shared" si="252"/>
        <v>#N/A</v>
      </c>
      <c r="AD191" s="4" t="e">
        <f t="shared" si="253"/>
        <v>#N/A</v>
      </c>
      <c r="AE191" s="4" t="e">
        <f t="shared" si="254"/>
        <v>#N/A</v>
      </c>
      <c r="AF191" s="4">
        <f t="shared" si="255"/>
        <v>106.05936266266563</v>
      </c>
      <c r="AG191" s="4">
        <f t="shared" si="256"/>
        <v>103.60487173565872</v>
      </c>
      <c r="AH191" s="4" t="e">
        <f t="shared" si="257"/>
        <v>#N/A</v>
      </c>
      <c r="AJ191" s="4">
        <f t="shared" si="258"/>
        <v>0.83151481715159292</v>
      </c>
      <c r="AK191" s="4">
        <f t="shared" si="259"/>
        <v>0</v>
      </c>
      <c r="AL191" s="4">
        <f t="shared" si="260"/>
        <v>0</v>
      </c>
      <c r="AM191" s="4">
        <f t="shared" si="261"/>
        <v>0</v>
      </c>
      <c r="AN191" s="4">
        <f t="shared" si="262"/>
        <v>0</v>
      </c>
      <c r="AO191" s="4">
        <f t="shared" si="263"/>
        <v>0</v>
      </c>
      <c r="AP191" s="4">
        <f t="shared" si="264"/>
        <v>0</v>
      </c>
      <c r="AQ191" s="4">
        <f t="shared" si="265"/>
        <v>0</v>
      </c>
      <c r="AR191" s="4">
        <f t="shared" si="266"/>
        <v>0</v>
      </c>
      <c r="AS191" s="4">
        <f t="shared" si="267"/>
        <v>0</v>
      </c>
      <c r="AT191" s="4">
        <f t="shared" si="268"/>
        <v>0</v>
      </c>
      <c r="AU191" s="4">
        <f t="shared" si="269"/>
        <v>0</v>
      </c>
      <c r="AV191" s="4">
        <f t="shared" si="270"/>
        <v>8.8737337334364952E-2</v>
      </c>
      <c r="AW191" s="4">
        <f t="shared" si="271"/>
        <v>1.3025282643412766</v>
      </c>
      <c r="AX191" s="4">
        <f t="shared" si="272"/>
        <v>0</v>
      </c>
      <c r="AZ191" s="2">
        <f t="shared" si="273"/>
        <v>63.520385182848408</v>
      </c>
      <c r="BA191" s="2" t="e">
        <f t="shared" si="274"/>
        <v>#N/A</v>
      </c>
      <c r="BB191" s="2" t="e">
        <f t="shared" si="275"/>
        <v>#N/A</v>
      </c>
      <c r="BC191" s="2" t="e">
        <f t="shared" si="276"/>
        <v>#N/A</v>
      </c>
      <c r="BD191" s="2" t="e">
        <f t="shared" si="277"/>
        <v>#N/A</v>
      </c>
      <c r="BE191" s="2" t="e">
        <f t="shared" si="278"/>
        <v>#N/A</v>
      </c>
      <c r="BF191" s="2" t="e">
        <f t="shared" si="279"/>
        <v>#N/A</v>
      </c>
      <c r="BG191" s="2" t="e">
        <f t="shared" si="280"/>
        <v>#N/A</v>
      </c>
      <c r="BH191" s="2" t="e">
        <f t="shared" si="281"/>
        <v>#N/A</v>
      </c>
      <c r="BI191" s="2" t="e">
        <f t="shared" si="282"/>
        <v>#N/A</v>
      </c>
      <c r="BJ191" s="2" t="e">
        <f t="shared" si="283"/>
        <v>#N/A</v>
      </c>
      <c r="BK191" s="2" t="e">
        <f t="shared" si="284"/>
        <v>#N/A</v>
      </c>
      <c r="BL191" s="2">
        <f t="shared" si="285"/>
        <v>106.05838577160938</v>
      </c>
      <c r="BM191" s="2">
        <f t="shared" si="286"/>
        <v>103.60487173565872</v>
      </c>
      <c r="BN191" s="2" t="e">
        <f t="shared" si="287"/>
        <v>#N/A</v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01"/>
        <v/>
      </c>
      <c r="CD191" s="2" t="str">
        <f t="shared" si="302"/>
        <v/>
      </c>
      <c r="CF191" s="2">
        <f t="shared" si="303"/>
        <v>64.351900000000001</v>
      </c>
      <c r="CG191" s="2" t="str">
        <f t="shared" si="304"/>
        <v/>
      </c>
      <c r="CH191" s="2" t="str">
        <f t="shared" si="305"/>
        <v/>
      </c>
      <c r="CI191" s="2" t="str">
        <f t="shared" si="306"/>
        <v/>
      </c>
      <c r="CJ191" s="2" t="str">
        <f t="shared" si="307"/>
        <v/>
      </c>
      <c r="CK191" s="2" t="str">
        <f t="shared" si="308"/>
        <v/>
      </c>
      <c r="CL191" s="2" t="str">
        <f t="shared" si="309"/>
        <v/>
      </c>
      <c r="CM191" s="2" t="str">
        <f t="shared" si="310"/>
        <v/>
      </c>
      <c r="CN191" s="2" t="str">
        <f t="shared" si="311"/>
        <v/>
      </c>
      <c r="CO191" s="2" t="str">
        <f t="shared" si="312"/>
        <v/>
      </c>
      <c r="CP191" s="2" t="str">
        <f t="shared" si="313"/>
        <v/>
      </c>
      <c r="CQ191" s="2" t="str">
        <f t="shared" si="314"/>
        <v/>
      </c>
      <c r="CR191" s="2">
        <f t="shared" si="315"/>
        <v>106.1481</v>
      </c>
      <c r="CS191" s="2">
        <f t="shared" si="316"/>
        <v>104.9074</v>
      </c>
      <c r="CT191" s="2" t="str">
        <f t="shared" si="317"/>
        <v/>
      </c>
      <c r="CV191" s="2">
        <f t="shared" si="318"/>
        <v>65.653072064321847</v>
      </c>
      <c r="CW191" s="2">
        <f t="shared" si="319"/>
        <v>76.2976449098785</v>
      </c>
      <c r="CX191" s="2">
        <f t="shared" si="320"/>
        <v>86.729897644467215</v>
      </c>
      <c r="CY191" s="2">
        <f t="shared" si="321"/>
        <v>97.705246204765189</v>
      </c>
      <c r="CZ191" s="2">
        <f t="shared" si="322"/>
        <v>106.32986512189225</v>
      </c>
      <c r="DA191" s="2">
        <f t="shared" si="323"/>
        <v>114.36427303522102</v>
      </c>
      <c r="DB191" s="2">
        <f t="shared" si="324"/>
        <v>119.71782862569064</v>
      </c>
      <c r="DC191" s="2">
        <f t="shared" si="325"/>
        <v>121.06791778257103</v>
      </c>
      <c r="DD191" s="2">
        <f t="shared" si="326"/>
        <v>117.80139843977983</v>
      </c>
      <c r="DE191" s="2">
        <f t="shared" si="327"/>
        <v>115.7323288472882</v>
      </c>
      <c r="DF191" s="2">
        <f t="shared" si="328"/>
        <v>135.7936205458428</v>
      </c>
      <c r="DG191" s="2">
        <f t="shared" si="329"/>
        <v>117.01017087709337</v>
      </c>
      <c r="DH191" s="2">
        <f t="shared" si="330"/>
        <v>102.09871607406193</v>
      </c>
      <c r="DI191" s="2">
        <f t="shared" si="331"/>
        <v>98.960110239582491</v>
      </c>
      <c r="DJ191" s="2">
        <f t="shared" si="332"/>
        <v>92.582247062310728</v>
      </c>
      <c r="DL191" s="2">
        <f t="shared" si="333"/>
        <v>63.51825888801946</v>
      </c>
      <c r="DM191" s="2">
        <f t="shared" si="334"/>
        <v>74.41574275648567</v>
      </c>
      <c r="DN191" s="2">
        <f t="shared" si="335"/>
        <v>84.366717119347058</v>
      </c>
      <c r="DO191" s="2">
        <f t="shared" si="336"/>
        <v>93.293574793475543</v>
      </c>
      <c r="DP191" s="2">
        <f t="shared" si="337"/>
        <v>102.41277152735751</v>
      </c>
      <c r="DQ191" s="2">
        <f t="shared" si="338"/>
        <v>109.4270808345761</v>
      </c>
      <c r="DR191" s="2">
        <f t="shared" si="339"/>
        <v>112.56767326400538</v>
      </c>
      <c r="DS191" s="2">
        <f t="shared" si="340"/>
        <v>116.51038081622042</v>
      </c>
      <c r="DT191" s="2">
        <f t="shared" si="341"/>
        <v>117.2850255202587</v>
      </c>
      <c r="DU191" s="2">
        <f t="shared" si="342"/>
        <v>116.48748093968817</v>
      </c>
      <c r="DV191" s="2">
        <f t="shared" si="343"/>
        <v>120.09542023349246</v>
      </c>
      <c r="DW191" s="2">
        <f t="shared" si="344"/>
        <v>113.87398558809855</v>
      </c>
      <c r="DX191" s="2">
        <f t="shared" si="345"/>
        <v>106.06334096532548</v>
      </c>
      <c r="DY191" s="2">
        <f t="shared" si="346"/>
        <v>103.61036453380123</v>
      </c>
      <c r="DZ191" s="2">
        <f t="shared" si="347"/>
        <v>99.733560009193283</v>
      </c>
      <c r="EB191" s="2">
        <f t="shared" si="348"/>
        <v>0.99900399020740782</v>
      </c>
      <c r="EC191" s="2">
        <f t="shared" si="349"/>
        <v>0.99789344176700778</v>
      </c>
      <c r="ED191" s="2">
        <f t="shared" si="350"/>
        <v>0.99854562738113473</v>
      </c>
      <c r="EE191" s="2">
        <f t="shared" si="351"/>
        <v>0.9989211467407586</v>
      </c>
      <c r="EF191" s="2">
        <f t="shared" si="352"/>
        <v>0.99895607799274511</v>
      </c>
      <c r="EG191" s="2">
        <f t="shared" si="353"/>
        <v>0.99884654403311468</v>
      </c>
      <c r="EH191" s="2">
        <f t="shared" si="354"/>
        <v>0.99884476672625122</v>
      </c>
      <c r="EI191" s="2">
        <f t="shared" si="355"/>
        <v>0.99895501239165696</v>
      </c>
      <c r="EJ191" s="2">
        <f t="shared" si="356"/>
        <v>0.99898011449916979</v>
      </c>
      <c r="EK191" s="2">
        <f t="shared" si="357"/>
        <v>0.99903465594051266</v>
      </c>
      <c r="EL191" s="2">
        <f t="shared" si="358"/>
        <v>0.9989722214259511</v>
      </c>
      <c r="EM191" s="2">
        <f t="shared" si="359"/>
        <v>0.99886988020200151</v>
      </c>
      <c r="EN191" s="2">
        <f t="shared" si="360"/>
        <v>0.99875014815978747</v>
      </c>
      <c r="EO191" s="2">
        <f t="shared" si="361"/>
        <v>0.99881881768286496</v>
      </c>
      <c r="EP191" s="2">
        <f t="shared" si="362"/>
        <v>0.99859516282797223</v>
      </c>
    </row>
    <row r="192" spans="2:146" x14ac:dyDescent="0.25">
      <c r="B192" s="2">
        <v>170</v>
      </c>
      <c r="C192" s="49">
        <v>63.833300000000001</v>
      </c>
      <c r="D192" s="49">
        <v>74.351900000000001</v>
      </c>
      <c r="E192" s="49">
        <v>84.481499999999997</v>
      </c>
      <c r="F192" s="49">
        <v>93.925899999999999</v>
      </c>
      <c r="G192" s="49">
        <v>102.9074</v>
      </c>
      <c r="H192" s="49">
        <v>109.87</v>
      </c>
      <c r="I192" s="49">
        <v>114.26</v>
      </c>
      <c r="J192" s="49">
        <v>118.5</v>
      </c>
      <c r="K192" s="49">
        <v>118.509</v>
      </c>
      <c r="L192" s="49">
        <v>118.94499999999999</v>
      </c>
      <c r="M192" s="49">
        <v>124.20399999999999</v>
      </c>
      <c r="N192" s="49">
        <v>115.13</v>
      </c>
      <c r="O192" s="49">
        <v>105.53700000000001</v>
      </c>
      <c r="P192" s="49">
        <v>105.38890000000001</v>
      </c>
      <c r="Q192" s="49">
        <v>102.61109999999999</v>
      </c>
      <c r="T192" s="4">
        <f t="shared" si="243"/>
        <v>63.520372009827611</v>
      </c>
      <c r="U192" s="4" t="e">
        <f t="shared" si="244"/>
        <v>#N/A</v>
      </c>
      <c r="V192" s="4" t="e">
        <f t="shared" si="245"/>
        <v>#N/A</v>
      </c>
      <c r="W192" s="4" t="e">
        <f t="shared" si="246"/>
        <v>#N/A</v>
      </c>
      <c r="X192" s="4" t="e">
        <f t="shared" si="247"/>
        <v>#N/A</v>
      </c>
      <c r="Y192" s="4" t="e">
        <f t="shared" si="248"/>
        <v>#N/A</v>
      </c>
      <c r="Z192" s="4" t="e">
        <f t="shared" si="249"/>
        <v>#N/A</v>
      </c>
      <c r="AA192" s="4" t="e">
        <f t="shared" si="250"/>
        <v>#N/A</v>
      </c>
      <c r="AB192" s="4" t="e">
        <f t="shared" si="251"/>
        <v>#N/A</v>
      </c>
      <c r="AC192" s="4" t="e">
        <f t="shared" si="252"/>
        <v>#N/A</v>
      </c>
      <c r="AD192" s="4" t="e">
        <f t="shared" si="253"/>
        <v>#N/A</v>
      </c>
      <c r="AE192" s="4" t="e">
        <f t="shared" si="254"/>
        <v>#N/A</v>
      </c>
      <c r="AF192" s="4">
        <f t="shared" si="255"/>
        <v>106.01162372291853</v>
      </c>
      <c r="AG192" s="4">
        <f t="shared" si="256"/>
        <v>103.62393158809095</v>
      </c>
      <c r="AH192" s="4" t="e">
        <f t="shared" si="257"/>
        <v>#N/A</v>
      </c>
      <c r="AJ192" s="4">
        <f t="shared" si="258"/>
        <v>0.31292799017239048</v>
      </c>
      <c r="AK192" s="4">
        <f t="shared" si="259"/>
        <v>0</v>
      </c>
      <c r="AL192" s="4">
        <f t="shared" si="260"/>
        <v>0</v>
      </c>
      <c r="AM192" s="4">
        <f t="shared" si="261"/>
        <v>0</v>
      </c>
      <c r="AN192" s="4">
        <f t="shared" si="262"/>
        <v>0</v>
      </c>
      <c r="AO192" s="4">
        <f t="shared" si="263"/>
        <v>0</v>
      </c>
      <c r="AP192" s="4">
        <f t="shared" si="264"/>
        <v>0</v>
      </c>
      <c r="AQ192" s="4">
        <f t="shared" si="265"/>
        <v>0</v>
      </c>
      <c r="AR192" s="4">
        <f t="shared" si="266"/>
        <v>0</v>
      </c>
      <c r="AS192" s="4">
        <f t="shared" si="267"/>
        <v>0</v>
      </c>
      <c r="AT192" s="4">
        <f t="shared" si="268"/>
        <v>0</v>
      </c>
      <c r="AU192" s="4">
        <f t="shared" si="269"/>
        <v>0</v>
      </c>
      <c r="AV192" s="4">
        <f t="shared" si="270"/>
        <v>-0.47462372291852262</v>
      </c>
      <c r="AW192" s="4">
        <f t="shared" si="271"/>
        <v>1.7649684119090523</v>
      </c>
      <c r="AX192" s="4">
        <f t="shared" si="272"/>
        <v>0</v>
      </c>
      <c r="AZ192" s="2">
        <f t="shared" si="273"/>
        <v>63.520372009827611</v>
      </c>
      <c r="BA192" s="2" t="e">
        <f t="shared" si="274"/>
        <v>#N/A</v>
      </c>
      <c r="BB192" s="2" t="e">
        <f t="shared" si="275"/>
        <v>#N/A</v>
      </c>
      <c r="BC192" s="2" t="e">
        <f t="shared" si="276"/>
        <v>#N/A</v>
      </c>
      <c r="BD192" s="2" t="e">
        <f t="shared" si="277"/>
        <v>#N/A</v>
      </c>
      <c r="BE192" s="2" t="e">
        <f t="shared" si="278"/>
        <v>#N/A</v>
      </c>
      <c r="BF192" s="2" t="e">
        <f t="shared" si="279"/>
        <v>#N/A</v>
      </c>
      <c r="BG192" s="2" t="e">
        <f t="shared" si="280"/>
        <v>#N/A</v>
      </c>
      <c r="BH192" s="2" t="e">
        <f t="shared" si="281"/>
        <v>#N/A</v>
      </c>
      <c r="BI192" s="2" t="e">
        <f t="shared" si="282"/>
        <v>#N/A</v>
      </c>
      <c r="BJ192" s="2" t="e">
        <f t="shared" si="283"/>
        <v>#N/A</v>
      </c>
      <c r="BK192" s="2" t="e">
        <f t="shared" si="284"/>
        <v>#N/A</v>
      </c>
      <c r="BL192" s="2">
        <f t="shared" si="285"/>
        <v>106.01133754358511</v>
      </c>
      <c r="BM192" s="2">
        <f t="shared" si="286"/>
        <v>103.62393158809095</v>
      </c>
      <c r="BN192" s="2" t="e">
        <f t="shared" si="287"/>
        <v>#N/A</v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01"/>
        <v/>
      </c>
      <c r="CD192" s="2" t="str">
        <f t="shared" si="302"/>
        <v/>
      </c>
      <c r="CF192" s="2">
        <f t="shared" si="303"/>
        <v>63.833300000000001</v>
      </c>
      <c r="CG192" s="2" t="str">
        <f t="shared" si="304"/>
        <v/>
      </c>
      <c r="CH192" s="2" t="str">
        <f t="shared" si="305"/>
        <v/>
      </c>
      <c r="CI192" s="2" t="str">
        <f t="shared" si="306"/>
        <v/>
      </c>
      <c r="CJ192" s="2" t="str">
        <f t="shared" si="307"/>
        <v/>
      </c>
      <c r="CK192" s="2" t="str">
        <f t="shared" si="308"/>
        <v/>
      </c>
      <c r="CL192" s="2" t="str">
        <f t="shared" si="309"/>
        <v/>
      </c>
      <c r="CM192" s="2" t="str">
        <f t="shared" si="310"/>
        <v/>
      </c>
      <c r="CN192" s="2" t="str">
        <f t="shared" si="311"/>
        <v/>
      </c>
      <c r="CO192" s="2" t="str">
        <f t="shared" si="312"/>
        <v/>
      </c>
      <c r="CP192" s="2" t="str">
        <f t="shared" si="313"/>
        <v/>
      </c>
      <c r="CQ192" s="2" t="str">
        <f t="shared" si="314"/>
        <v/>
      </c>
      <c r="CR192" s="2">
        <f t="shared" si="315"/>
        <v>105.53700000000001</v>
      </c>
      <c r="CS192" s="2">
        <f t="shared" si="316"/>
        <v>105.38890000000001</v>
      </c>
      <c r="CT192" s="2" t="str">
        <f t="shared" si="317"/>
        <v/>
      </c>
      <c r="CV192" s="2">
        <f t="shared" si="318"/>
        <v>65.648638119193194</v>
      </c>
      <c r="CW192" s="2">
        <f t="shared" si="319"/>
        <v>76.270214182485745</v>
      </c>
      <c r="CX192" s="2">
        <f t="shared" si="320"/>
        <v>86.694898345863294</v>
      </c>
      <c r="CY192" s="2">
        <f t="shared" si="321"/>
        <v>97.668232191298344</v>
      </c>
      <c r="CZ192" s="2">
        <f t="shared" si="322"/>
        <v>106.30048446529695</v>
      </c>
      <c r="DA192" s="2">
        <f t="shared" si="323"/>
        <v>114.34464880524864</v>
      </c>
      <c r="DB192" s="2">
        <f t="shared" si="324"/>
        <v>119.69245642265197</v>
      </c>
      <c r="DC192" s="2">
        <f t="shared" si="325"/>
        <v>121.03407354340986</v>
      </c>
      <c r="DD192" s="2">
        <f t="shared" si="326"/>
        <v>117.73575276922632</v>
      </c>
      <c r="DE192" s="2">
        <f t="shared" si="327"/>
        <v>115.636663965726</v>
      </c>
      <c r="DF192" s="2">
        <f t="shared" si="328"/>
        <v>135.81820686307222</v>
      </c>
      <c r="DG192" s="2">
        <f t="shared" si="329"/>
        <v>116.95085410161792</v>
      </c>
      <c r="DH192" s="2">
        <f t="shared" si="330"/>
        <v>101.97518938206551</v>
      </c>
      <c r="DI192" s="2">
        <f t="shared" si="331"/>
        <v>98.85065497548824</v>
      </c>
      <c r="DJ192" s="2">
        <f t="shared" si="332"/>
        <v>92.429822025555737</v>
      </c>
      <c r="DL192" s="2">
        <f t="shared" si="333"/>
        <v>63.518436825604006</v>
      </c>
      <c r="DM192" s="2">
        <f t="shared" si="334"/>
        <v>74.391229439044025</v>
      </c>
      <c r="DN192" s="2">
        <f t="shared" si="335"/>
        <v>84.308449217286579</v>
      </c>
      <c r="DO192" s="2">
        <f t="shared" si="336"/>
        <v>93.203800165837947</v>
      </c>
      <c r="DP192" s="2">
        <f t="shared" si="337"/>
        <v>102.33006020715113</v>
      </c>
      <c r="DQ192" s="2">
        <f t="shared" si="338"/>
        <v>109.3441130719592</v>
      </c>
      <c r="DR192" s="2">
        <f t="shared" si="339"/>
        <v>112.44945655820196</v>
      </c>
      <c r="DS192" s="2">
        <f t="shared" si="340"/>
        <v>116.40625698925945</v>
      </c>
      <c r="DT192" s="2">
        <f t="shared" si="341"/>
        <v>117.20394097774395</v>
      </c>
      <c r="DU192" s="2">
        <f t="shared" si="342"/>
        <v>116.41539165661821</v>
      </c>
      <c r="DV192" s="2">
        <f t="shared" si="343"/>
        <v>119.95260519267288</v>
      </c>
      <c r="DW192" s="2">
        <f t="shared" si="344"/>
        <v>113.79785817414424</v>
      </c>
      <c r="DX192" s="2">
        <f t="shared" si="345"/>
        <v>106.01594401921005</v>
      </c>
      <c r="DY192" s="2">
        <f t="shared" si="346"/>
        <v>103.62907968630282</v>
      </c>
      <c r="DZ192" s="2">
        <f t="shared" si="347"/>
        <v>99.6981106527235</v>
      </c>
      <c r="EB192" s="2">
        <f t="shared" si="348"/>
        <v>0.99909154865813299</v>
      </c>
      <c r="EC192" s="2">
        <f t="shared" si="349"/>
        <v>0.99807843988836498</v>
      </c>
      <c r="ED192" s="2">
        <f t="shared" si="350"/>
        <v>0.99867342664683245</v>
      </c>
      <c r="EE192" s="2">
        <f t="shared" si="351"/>
        <v>0.99901598072311304</v>
      </c>
      <c r="EF192" s="2">
        <f t="shared" si="352"/>
        <v>0.99904784435480698</v>
      </c>
      <c r="EG192" s="2">
        <f t="shared" si="353"/>
        <v>0.99894792887907591</v>
      </c>
      <c r="EH192" s="2">
        <f t="shared" si="354"/>
        <v>0.99894630762662773</v>
      </c>
      <c r="EI192" s="2">
        <f t="shared" si="355"/>
        <v>0.99904687233641398</v>
      </c>
      <c r="EJ192" s="2">
        <f t="shared" si="356"/>
        <v>0.99906976989054286</v>
      </c>
      <c r="EK192" s="2">
        <f t="shared" si="357"/>
        <v>0.99911952096631484</v>
      </c>
      <c r="EL192" s="2">
        <f t="shared" si="358"/>
        <v>0.99906257002505405</v>
      </c>
      <c r="EM192" s="2">
        <f t="shared" si="359"/>
        <v>0.99896921599505328</v>
      </c>
      <c r="EN192" s="2">
        <f t="shared" si="360"/>
        <v>0.99885999620402743</v>
      </c>
      <c r="EO192" s="2">
        <f t="shared" si="361"/>
        <v>0.99892263695183914</v>
      </c>
      <c r="EP192" s="2">
        <f t="shared" si="362"/>
        <v>0.99871861487899727</v>
      </c>
    </row>
    <row r="193" spans="2:146" x14ac:dyDescent="0.25">
      <c r="B193" s="2">
        <v>171</v>
      </c>
      <c r="C193" s="49">
        <v>63.166699999999999</v>
      </c>
      <c r="D193" s="49">
        <v>74.092600000000004</v>
      </c>
      <c r="E193" s="49">
        <v>85</v>
      </c>
      <c r="F193" s="49">
        <v>93.944400000000002</v>
      </c>
      <c r="G193" s="49">
        <v>104.18519999999999</v>
      </c>
      <c r="H193" s="49">
        <v>110.833</v>
      </c>
      <c r="I193" s="49">
        <v>115.58</v>
      </c>
      <c r="J193" s="49">
        <v>117.63</v>
      </c>
      <c r="K193" s="49">
        <v>118.527</v>
      </c>
      <c r="L193" s="49">
        <v>119.491</v>
      </c>
      <c r="M193" s="49">
        <v>124.51900000000001</v>
      </c>
      <c r="N193" s="49">
        <v>114.556</v>
      </c>
      <c r="O193" s="49">
        <v>106.66670000000001</v>
      </c>
      <c r="P193" s="49">
        <v>105.0556</v>
      </c>
      <c r="Q193" s="49">
        <v>102.5741</v>
      </c>
      <c r="T193" s="4">
        <f t="shared" si="243"/>
        <v>63.520375991933065</v>
      </c>
      <c r="U193" s="4" t="e">
        <f t="shared" si="244"/>
        <v>#N/A</v>
      </c>
      <c r="V193" s="4" t="e">
        <f t="shared" si="245"/>
        <v>#N/A</v>
      </c>
      <c r="W193" s="4" t="e">
        <f t="shared" si="246"/>
        <v>#N/A</v>
      </c>
      <c r="X193" s="4" t="e">
        <f t="shared" si="247"/>
        <v>#N/A</v>
      </c>
      <c r="Y193" s="4" t="e">
        <f t="shared" si="248"/>
        <v>#N/A</v>
      </c>
      <c r="Z193" s="4" t="e">
        <f t="shared" si="249"/>
        <v>#N/A</v>
      </c>
      <c r="AA193" s="4" t="e">
        <f t="shared" si="250"/>
        <v>#N/A</v>
      </c>
      <c r="AB193" s="4" t="e">
        <f t="shared" si="251"/>
        <v>#N/A</v>
      </c>
      <c r="AC193" s="4" t="e">
        <f t="shared" si="252"/>
        <v>#N/A</v>
      </c>
      <c r="AD193" s="4" t="e">
        <f t="shared" si="253"/>
        <v>#N/A</v>
      </c>
      <c r="AE193" s="4" t="e">
        <f t="shared" si="254"/>
        <v>#N/A</v>
      </c>
      <c r="AF193" s="4">
        <f t="shared" si="255"/>
        <v>105.96434161561731</v>
      </c>
      <c r="AG193" s="4">
        <f t="shared" si="256"/>
        <v>103.6429733243783</v>
      </c>
      <c r="AH193" s="4" t="e">
        <f t="shared" si="257"/>
        <v>#N/A</v>
      </c>
      <c r="AJ193" s="4">
        <f t="shared" si="258"/>
        <v>-0.35367599193306631</v>
      </c>
      <c r="AK193" s="4">
        <f t="shared" si="259"/>
        <v>0</v>
      </c>
      <c r="AL193" s="4">
        <f t="shared" si="260"/>
        <v>0</v>
      </c>
      <c r="AM193" s="4">
        <f t="shared" si="261"/>
        <v>0</v>
      </c>
      <c r="AN193" s="4">
        <f t="shared" si="262"/>
        <v>0</v>
      </c>
      <c r="AO193" s="4">
        <f t="shared" si="263"/>
        <v>0</v>
      </c>
      <c r="AP193" s="4">
        <f t="shared" si="264"/>
        <v>0</v>
      </c>
      <c r="AQ193" s="4">
        <f t="shared" si="265"/>
        <v>0</v>
      </c>
      <c r="AR193" s="4">
        <f t="shared" si="266"/>
        <v>0</v>
      </c>
      <c r="AS193" s="4">
        <f t="shared" si="267"/>
        <v>0</v>
      </c>
      <c r="AT193" s="4">
        <f t="shared" si="268"/>
        <v>0</v>
      </c>
      <c r="AU193" s="4">
        <f t="shared" si="269"/>
        <v>0</v>
      </c>
      <c r="AV193" s="4">
        <f t="shared" si="270"/>
        <v>0.70235838438269127</v>
      </c>
      <c r="AW193" s="4">
        <f t="shared" si="271"/>
        <v>1.412626675621695</v>
      </c>
      <c r="AX193" s="4">
        <f t="shared" si="272"/>
        <v>0</v>
      </c>
      <c r="AZ193" s="2">
        <f t="shared" si="273"/>
        <v>63.520375991933065</v>
      </c>
      <c r="BA193" s="2" t="e">
        <f t="shared" si="274"/>
        <v>#N/A</v>
      </c>
      <c r="BB193" s="2" t="e">
        <f t="shared" si="275"/>
        <v>#N/A</v>
      </c>
      <c r="BC193" s="2" t="e">
        <f t="shared" si="276"/>
        <v>#N/A</v>
      </c>
      <c r="BD193" s="2" t="e">
        <f t="shared" si="277"/>
        <v>#N/A</v>
      </c>
      <c r="BE193" s="2" t="e">
        <f t="shared" si="278"/>
        <v>#N/A</v>
      </c>
      <c r="BF193" s="2" t="e">
        <f t="shared" si="279"/>
        <v>#N/A</v>
      </c>
      <c r="BG193" s="2" t="e">
        <f t="shared" si="280"/>
        <v>#N/A</v>
      </c>
      <c r="BH193" s="2" t="e">
        <f t="shared" si="281"/>
        <v>#N/A</v>
      </c>
      <c r="BI193" s="2" t="e">
        <f t="shared" si="282"/>
        <v>#N/A</v>
      </c>
      <c r="BJ193" s="2" t="e">
        <f t="shared" si="283"/>
        <v>#N/A</v>
      </c>
      <c r="BK193" s="2" t="e">
        <f t="shared" si="284"/>
        <v>#N/A</v>
      </c>
      <c r="BL193" s="2">
        <f t="shared" si="285"/>
        <v>105.96426633622291</v>
      </c>
      <c r="BM193" s="2">
        <f t="shared" si="286"/>
        <v>103.6429733243783</v>
      </c>
      <c r="BN193" s="2" t="e">
        <f t="shared" si="287"/>
        <v>#N/A</v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01"/>
        <v/>
      </c>
      <c r="CD193" s="2" t="str">
        <f t="shared" si="302"/>
        <v/>
      </c>
      <c r="CF193" s="2">
        <f t="shared" si="303"/>
        <v>63.166699999999999</v>
      </c>
      <c r="CG193" s="2" t="str">
        <f t="shared" si="304"/>
        <v/>
      </c>
      <c r="CH193" s="2" t="str">
        <f t="shared" si="305"/>
        <v/>
      </c>
      <c r="CI193" s="2" t="str">
        <f t="shared" si="306"/>
        <v/>
      </c>
      <c r="CJ193" s="2" t="str">
        <f t="shared" si="307"/>
        <v/>
      </c>
      <c r="CK193" s="2" t="str">
        <f t="shared" si="308"/>
        <v/>
      </c>
      <c r="CL193" s="2" t="str">
        <f t="shared" si="309"/>
        <v/>
      </c>
      <c r="CM193" s="2" t="str">
        <f t="shared" si="310"/>
        <v/>
      </c>
      <c r="CN193" s="2" t="str">
        <f t="shared" si="311"/>
        <v/>
      </c>
      <c r="CO193" s="2" t="str">
        <f t="shared" si="312"/>
        <v/>
      </c>
      <c r="CP193" s="2" t="str">
        <f t="shared" si="313"/>
        <v/>
      </c>
      <c r="CQ193" s="2" t="str">
        <f t="shared" si="314"/>
        <v/>
      </c>
      <c r="CR193" s="2">
        <f t="shared" si="315"/>
        <v>106.66670000000001</v>
      </c>
      <c r="CS193" s="2">
        <f t="shared" si="316"/>
        <v>105.0556</v>
      </c>
      <c r="CT193" s="2" t="str">
        <f t="shared" si="317"/>
        <v/>
      </c>
      <c r="CV193" s="2">
        <f t="shared" si="318"/>
        <v>65.644204174064541</v>
      </c>
      <c r="CW193" s="2">
        <f t="shared" si="319"/>
        <v>76.242783455092976</v>
      </c>
      <c r="CX193" s="2">
        <f t="shared" si="320"/>
        <v>86.659899047259373</v>
      </c>
      <c r="CY193" s="2">
        <f t="shared" si="321"/>
        <v>97.631218177831485</v>
      </c>
      <c r="CZ193" s="2">
        <f t="shared" si="322"/>
        <v>106.27110380870164</v>
      </c>
      <c r="DA193" s="2">
        <f t="shared" si="323"/>
        <v>114.32502457527627</v>
      </c>
      <c r="DB193" s="2">
        <f t="shared" si="324"/>
        <v>119.6670842196133</v>
      </c>
      <c r="DC193" s="2">
        <f t="shared" si="325"/>
        <v>121.00022930424869</v>
      </c>
      <c r="DD193" s="2">
        <f t="shared" si="326"/>
        <v>117.6701070986728</v>
      </c>
      <c r="DE193" s="2">
        <f t="shared" si="327"/>
        <v>115.5409990841638</v>
      </c>
      <c r="DF193" s="2">
        <f t="shared" si="328"/>
        <v>135.84279318030164</v>
      </c>
      <c r="DG193" s="2">
        <f t="shared" si="329"/>
        <v>116.89153732614247</v>
      </c>
      <c r="DH193" s="2">
        <f t="shared" si="330"/>
        <v>101.85166269006908</v>
      </c>
      <c r="DI193" s="2">
        <f t="shared" si="331"/>
        <v>98.741199711393989</v>
      </c>
      <c r="DJ193" s="2">
        <f t="shared" si="332"/>
        <v>92.277396988800746</v>
      </c>
      <c r="DL193" s="2">
        <f t="shared" si="333"/>
        <v>63.518614763188552</v>
      </c>
      <c r="DM193" s="2">
        <f t="shared" si="334"/>
        <v>74.36671612160238</v>
      </c>
      <c r="DN193" s="2">
        <f t="shared" si="335"/>
        <v>84.250181315226101</v>
      </c>
      <c r="DO193" s="2">
        <f t="shared" si="336"/>
        <v>93.114025538200337</v>
      </c>
      <c r="DP193" s="2">
        <f t="shared" si="337"/>
        <v>102.24734888694476</v>
      </c>
      <c r="DQ193" s="2">
        <f t="shared" si="338"/>
        <v>109.2611453093423</v>
      </c>
      <c r="DR193" s="2">
        <f t="shared" si="339"/>
        <v>112.33123985239854</v>
      </c>
      <c r="DS193" s="2">
        <f t="shared" si="340"/>
        <v>116.30213316229849</v>
      </c>
      <c r="DT193" s="2">
        <f t="shared" si="341"/>
        <v>117.12285643522921</v>
      </c>
      <c r="DU193" s="2">
        <f t="shared" si="342"/>
        <v>116.34330237354825</v>
      </c>
      <c r="DV193" s="2">
        <f t="shared" si="343"/>
        <v>119.80979015185332</v>
      </c>
      <c r="DW193" s="2">
        <f t="shared" si="344"/>
        <v>113.72173076018993</v>
      </c>
      <c r="DX193" s="2">
        <f t="shared" si="345"/>
        <v>105.96854707309461</v>
      </c>
      <c r="DY193" s="2">
        <f t="shared" si="346"/>
        <v>103.64779483880442</v>
      </c>
      <c r="DZ193" s="2">
        <f t="shared" si="347"/>
        <v>99.662661296253731</v>
      </c>
      <c r="EB193" s="2">
        <f t="shared" si="348"/>
        <v>0.99917141629728701</v>
      </c>
      <c r="EC193" s="2">
        <f t="shared" si="349"/>
        <v>0.99824721999587429</v>
      </c>
      <c r="ED193" s="2">
        <f t="shared" si="350"/>
        <v>0.99879000948768615</v>
      </c>
      <c r="EE193" s="2">
        <f t="shared" si="351"/>
        <v>0.99910248604386587</v>
      </c>
      <c r="EF193" s="2">
        <f t="shared" si="352"/>
        <v>0.99913155097271245</v>
      </c>
      <c r="EG193" s="2">
        <f t="shared" si="353"/>
        <v>0.9990404109039609</v>
      </c>
      <c r="EH193" s="2">
        <f t="shared" si="354"/>
        <v>0.99903893203015537</v>
      </c>
      <c r="EI193" s="2">
        <f t="shared" si="355"/>
        <v>0.99913066433276809</v>
      </c>
      <c r="EJ193" s="2">
        <f t="shared" si="356"/>
        <v>0.99915155061135608</v>
      </c>
      <c r="EK193" s="2">
        <f t="shared" si="357"/>
        <v>0.99919693136162913</v>
      </c>
      <c r="EL193" s="2">
        <f t="shared" si="358"/>
        <v>0.99914498317678091</v>
      </c>
      <c r="EM193" s="2">
        <f t="shared" si="359"/>
        <v>0.99905982854295294</v>
      </c>
      <c r="EN193" s="2">
        <f t="shared" si="360"/>
        <v>0.99896019988091955</v>
      </c>
      <c r="EO193" s="2">
        <f t="shared" si="361"/>
        <v>0.99901734006965937</v>
      </c>
      <c r="EP193" s="2">
        <f t="shared" si="362"/>
        <v>0.99883123110389915</v>
      </c>
    </row>
    <row r="194" spans="2:146" x14ac:dyDescent="0.25">
      <c r="B194" s="2">
        <v>172</v>
      </c>
      <c r="C194" s="49">
        <v>63.944400000000002</v>
      </c>
      <c r="D194" s="49">
        <v>74.5</v>
      </c>
      <c r="E194" s="49">
        <v>84.759299999999996</v>
      </c>
      <c r="F194" s="49">
        <v>94.870400000000004</v>
      </c>
      <c r="G194" s="49">
        <v>103.66670000000001</v>
      </c>
      <c r="H194" s="49">
        <v>110.574</v>
      </c>
      <c r="I194" s="49">
        <v>114.7</v>
      </c>
      <c r="J194" s="49">
        <v>118.148</v>
      </c>
      <c r="K194" s="49">
        <v>118.855</v>
      </c>
      <c r="L194" s="49">
        <v>118.327</v>
      </c>
      <c r="M194" s="49">
        <v>123.852</v>
      </c>
      <c r="N194" s="49">
        <v>114.667</v>
      </c>
      <c r="O194" s="49">
        <v>106.7778</v>
      </c>
      <c r="P194" s="49">
        <v>105.61109999999999</v>
      </c>
      <c r="Q194" s="49">
        <v>102.7222</v>
      </c>
      <c r="T194" s="4">
        <f t="shared" si="243"/>
        <v>63.520395592244533</v>
      </c>
      <c r="U194" s="4" t="e">
        <f t="shared" si="244"/>
        <v>#N/A</v>
      </c>
      <c r="V194" s="4" t="e">
        <f t="shared" si="245"/>
        <v>#N/A</v>
      </c>
      <c r="W194" s="4" t="e">
        <f t="shared" si="246"/>
        <v>#N/A</v>
      </c>
      <c r="X194" s="4" t="e">
        <f t="shared" si="247"/>
        <v>#N/A</v>
      </c>
      <c r="Y194" s="4" t="e">
        <f t="shared" si="248"/>
        <v>#N/A</v>
      </c>
      <c r="Z194" s="4" t="e">
        <f t="shared" si="249"/>
        <v>#N/A</v>
      </c>
      <c r="AA194" s="4" t="e">
        <f t="shared" si="250"/>
        <v>#N/A</v>
      </c>
      <c r="AB194" s="4" t="e">
        <f t="shared" si="251"/>
        <v>#N/A</v>
      </c>
      <c r="AC194" s="4" t="e">
        <f t="shared" si="252"/>
        <v>#N/A</v>
      </c>
      <c r="AD194" s="4" t="e">
        <f t="shared" si="253"/>
        <v>#N/A</v>
      </c>
      <c r="AE194" s="4" t="e">
        <f t="shared" si="254"/>
        <v>#N/A</v>
      </c>
      <c r="AF194" s="4">
        <f t="shared" si="255"/>
        <v>105.91719127134634</v>
      </c>
      <c r="AG194" s="4">
        <f t="shared" si="256"/>
        <v>103.66199746183878</v>
      </c>
      <c r="AH194" s="4" t="e">
        <f t="shared" si="257"/>
        <v>#N/A</v>
      </c>
      <c r="AJ194" s="4">
        <f t="shared" si="258"/>
        <v>0.42400440775546855</v>
      </c>
      <c r="AK194" s="4">
        <f t="shared" si="259"/>
        <v>0</v>
      </c>
      <c r="AL194" s="4">
        <f t="shared" si="260"/>
        <v>0</v>
      </c>
      <c r="AM194" s="4">
        <f t="shared" si="261"/>
        <v>0</v>
      </c>
      <c r="AN194" s="4">
        <f t="shared" si="262"/>
        <v>0</v>
      </c>
      <c r="AO194" s="4">
        <f t="shared" si="263"/>
        <v>0</v>
      </c>
      <c r="AP194" s="4">
        <f t="shared" si="264"/>
        <v>0</v>
      </c>
      <c r="AQ194" s="4">
        <f t="shared" si="265"/>
        <v>0</v>
      </c>
      <c r="AR194" s="4">
        <f t="shared" si="266"/>
        <v>0</v>
      </c>
      <c r="AS194" s="4">
        <f t="shared" si="267"/>
        <v>0</v>
      </c>
      <c r="AT194" s="4">
        <f t="shared" si="268"/>
        <v>0</v>
      </c>
      <c r="AU194" s="4">
        <f t="shared" si="269"/>
        <v>0</v>
      </c>
      <c r="AV194" s="4">
        <f t="shared" si="270"/>
        <v>0.86060872865365923</v>
      </c>
      <c r="AW194" s="4">
        <f t="shared" si="271"/>
        <v>1.9491025381612133</v>
      </c>
      <c r="AX194" s="4">
        <f t="shared" si="272"/>
        <v>0</v>
      </c>
      <c r="AZ194" s="2">
        <f t="shared" si="273"/>
        <v>63.520395592244533</v>
      </c>
      <c r="BA194" s="2" t="e">
        <f t="shared" si="274"/>
        <v>#N/A</v>
      </c>
      <c r="BB194" s="2" t="e">
        <f t="shared" si="275"/>
        <v>#N/A</v>
      </c>
      <c r="BC194" s="2" t="e">
        <f t="shared" si="276"/>
        <v>#N/A</v>
      </c>
      <c r="BD194" s="2" t="e">
        <f t="shared" si="277"/>
        <v>#N/A</v>
      </c>
      <c r="BE194" s="2" t="e">
        <f t="shared" si="278"/>
        <v>#N/A</v>
      </c>
      <c r="BF194" s="2" t="e">
        <f t="shared" si="279"/>
        <v>#N/A</v>
      </c>
      <c r="BG194" s="2" t="e">
        <f t="shared" si="280"/>
        <v>#N/A</v>
      </c>
      <c r="BH194" s="2" t="e">
        <f t="shared" si="281"/>
        <v>#N/A</v>
      </c>
      <c r="BI194" s="2" t="e">
        <f t="shared" si="282"/>
        <v>#N/A</v>
      </c>
      <c r="BJ194" s="2" t="e">
        <f t="shared" si="283"/>
        <v>#N/A</v>
      </c>
      <c r="BK194" s="2" t="e">
        <f t="shared" si="284"/>
        <v>#N/A</v>
      </c>
      <c r="BL194" s="2">
        <f t="shared" si="285"/>
        <v>105.91717349020311</v>
      </c>
      <c r="BM194" s="2">
        <f t="shared" si="286"/>
        <v>103.66199746183878</v>
      </c>
      <c r="BN194" s="2" t="e">
        <f t="shared" si="287"/>
        <v>#N/A</v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01"/>
        <v/>
      </c>
      <c r="CD194" s="2" t="str">
        <f t="shared" si="302"/>
        <v/>
      </c>
      <c r="CF194" s="2">
        <f t="shared" si="303"/>
        <v>63.944400000000002</v>
      </c>
      <c r="CG194" s="2" t="str">
        <f t="shared" si="304"/>
        <v/>
      </c>
      <c r="CH194" s="2" t="str">
        <f t="shared" si="305"/>
        <v/>
      </c>
      <c r="CI194" s="2" t="str">
        <f t="shared" si="306"/>
        <v/>
      </c>
      <c r="CJ194" s="2" t="str">
        <f t="shared" si="307"/>
        <v/>
      </c>
      <c r="CK194" s="2" t="str">
        <f t="shared" si="308"/>
        <v/>
      </c>
      <c r="CL194" s="2" t="str">
        <f t="shared" si="309"/>
        <v/>
      </c>
      <c r="CM194" s="2" t="str">
        <f t="shared" si="310"/>
        <v/>
      </c>
      <c r="CN194" s="2" t="str">
        <f t="shared" si="311"/>
        <v/>
      </c>
      <c r="CO194" s="2" t="str">
        <f t="shared" si="312"/>
        <v/>
      </c>
      <c r="CP194" s="2" t="str">
        <f t="shared" si="313"/>
        <v/>
      </c>
      <c r="CQ194" s="2" t="str">
        <f t="shared" si="314"/>
        <v/>
      </c>
      <c r="CR194" s="2">
        <f t="shared" si="315"/>
        <v>106.7778</v>
      </c>
      <c r="CS194" s="2">
        <f t="shared" si="316"/>
        <v>105.61109999999999</v>
      </c>
      <c r="CT194" s="2" t="str">
        <f t="shared" si="317"/>
        <v/>
      </c>
      <c r="CV194" s="2">
        <f t="shared" si="318"/>
        <v>65.639770228935888</v>
      </c>
      <c r="CW194" s="2">
        <f t="shared" si="319"/>
        <v>76.215352727700207</v>
      </c>
      <c r="CX194" s="2">
        <f t="shared" si="320"/>
        <v>86.624899748655452</v>
      </c>
      <c r="CY194" s="2">
        <f t="shared" si="321"/>
        <v>97.594204164364641</v>
      </c>
      <c r="CZ194" s="2">
        <f t="shared" si="322"/>
        <v>106.24172315210635</v>
      </c>
      <c r="DA194" s="2">
        <f t="shared" si="323"/>
        <v>114.30540034530389</v>
      </c>
      <c r="DB194" s="2">
        <f t="shared" si="324"/>
        <v>119.64171201657462</v>
      </c>
      <c r="DC194" s="2">
        <f t="shared" si="325"/>
        <v>120.96638506508752</v>
      </c>
      <c r="DD194" s="2">
        <f t="shared" si="326"/>
        <v>117.60446142811929</v>
      </c>
      <c r="DE194" s="2">
        <f t="shared" si="327"/>
        <v>115.4453342026016</v>
      </c>
      <c r="DF194" s="2">
        <f t="shared" si="328"/>
        <v>135.86737949753106</v>
      </c>
      <c r="DG194" s="2">
        <f t="shared" si="329"/>
        <v>116.83222055066703</v>
      </c>
      <c r="DH194" s="2">
        <f t="shared" si="330"/>
        <v>101.72813599807266</v>
      </c>
      <c r="DI194" s="2">
        <f t="shared" si="331"/>
        <v>98.631744447299738</v>
      </c>
      <c r="DJ194" s="2">
        <f t="shared" si="332"/>
        <v>92.124971952045755</v>
      </c>
      <c r="DL194" s="2">
        <f t="shared" si="333"/>
        <v>63.518792700773098</v>
      </c>
      <c r="DM194" s="2">
        <f t="shared" si="334"/>
        <v>74.342202804160735</v>
      </c>
      <c r="DN194" s="2">
        <f t="shared" si="335"/>
        <v>84.191913413165622</v>
      </c>
      <c r="DO194" s="2">
        <f t="shared" si="336"/>
        <v>93.024250910562742</v>
      </c>
      <c r="DP194" s="2">
        <f t="shared" si="337"/>
        <v>102.16463756673839</v>
      </c>
      <c r="DQ194" s="2">
        <f t="shared" si="338"/>
        <v>109.17817754672539</v>
      </c>
      <c r="DR194" s="2">
        <f t="shared" si="339"/>
        <v>112.21302314659512</v>
      </c>
      <c r="DS194" s="2">
        <f t="shared" si="340"/>
        <v>116.19800933533752</v>
      </c>
      <c r="DT194" s="2">
        <f t="shared" si="341"/>
        <v>117.04177189271448</v>
      </c>
      <c r="DU194" s="2">
        <f t="shared" si="342"/>
        <v>116.2712130904783</v>
      </c>
      <c r="DV194" s="2">
        <f t="shared" si="343"/>
        <v>119.66697511103375</v>
      </c>
      <c r="DW194" s="2">
        <f t="shared" si="344"/>
        <v>113.64560334623562</v>
      </c>
      <c r="DX194" s="2">
        <f t="shared" si="345"/>
        <v>105.92115012697919</v>
      </c>
      <c r="DY194" s="2">
        <f t="shared" si="346"/>
        <v>103.66650999130601</v>
      </c>
      <c r="DZ194" s="2">
        <f t="shared" si="347"/>
        <v>99.627211939783948</v>
      </c>
      <c r="EB194" s="2">
        <f t="shared" si="348"/>
        <v>0.9992442675840939</v>
      </c>
      <c r="EC194" s="2">
        <f t="shared" si="349"/>
        <v>0.99840119906113078</v>
      </c>
      <c r="ED194" s="2">
        <f t="shared" si="350"/>
        <v>0.99889635803685195</v>
      </c>
      <c r="EE194" s="2">
        <f t="shared" si="351"/>
        <v>0.99918139289690189</v>
      </c>
      <c r="EF194" s="2">
        <f t="shared" si="352"/>
        <v>0.99920790454642361</v>
      </c>
      <c r="EG194" s="2">
        <f t="shared" si="353"/>
        <v>0.99912477044444326</v>
      </c>
      <c r="EH194" s="2">
        <f t="shared" si="354"/>
        <v>0.99912342146753907</v>
      </c>
      <c r="EI194" s="2">
        <f t="shared" si="355"/>
        <v>0.99920709579752587</v>
      </c>
      <c r="EJ194" s="2">
        <f t="shared" si="356"/>
        <v>0.99922614718943359</v>
      </c>
      <c r="EK194" s="2">
        <f t="shared" si="357"/>
        <v>0.99926754094052372</v>
      </c>
      <c r="EL194" s="2">
        <f t="shared" si="358"/>
        <v>0.99922015672005715</v>
      </c>
      <c r="EM194" s="2">
        <f t="shared" si="359"/>
        <v>0.999142482502273</v>
      </c>
      <c r="EN194" s="2">
        <f t="shared" si="360"/>
        <v>0.99905160425082706</v>
      </c>
      <c r="EO194" s="2">
        <f t="shared" si="361"/>
        <v>0.99910372599721087</v>
      </c>
      <c r="EP194" s="2">
        <f t="shared" si="362"/>
        <v>0.99893396046762073</v>
      </c>
    </row>
    <row r="195" spans="2:146" x14ac:dyDescent="0.25">
      <c r="B195" s="2">
        <v>173</v>
      </c>
      <c r="C195" s="49">
        <v>63.814799999999998</v>
      </c>
      <c r="D195" s="49">
        <v>75.222200000000001</v>
      </c>
      <c r="E195" s="49">
        <v>85.351900000000001</v>
      </c>
      <c r="F195" s="49">
        <v>94.777799999999999</v>
      </c>
      <c r="G195" s="49">
        <v>103.46299999999999</v>
      </c>
      <c r="H195" s="49">
        <v>109.574</v>
      </c>
      <c r="I195" s="49">
        <v>115.96</v>
      </c>
      <c r="J195" s="49">
        <v>116.98099999999999</v>
      </c>
      <c r="K195" s="49">
        <v>118.709</v>
      </c>
      <c r="L195" s="49">
        <v>116.836</v>
      </c>
      <c r="M195" s="49">
        <v>124.13</v>
      </c>
      <c r="N195" s="49">
        <v>114.593</v>
      </c>
      <c r="O195" s="49">
        <v>107.0741</v>
      </c>
      <c r="P195" s="49">
        <v>105.81480000000001</v>
      </c>
      <c r="Q195" s="49">
        <v>103.88890000000001</v>
      </c>
      <c r="T195" s="4">
        <f t="shared" si="243"/>
        <v>63.520429411080535</v>
      </c>
      <c r="U195" s="4" t="e">
        <f t="shared" si="244"/>
        <v>#N/A</v>
      </c>
      <c r="V195" s="4" t="e">
        <f t="shared" si="245"/>
        <v>#N/A</v>
      </c>
      <c r="W195" s="4" t="e">
        <f t="shared" si="246"/>
        <v>#N/A</v>
      </c>
      <c r="X195" s="4" t="e">
        <f t="shared" si="247"/>
        <v>#N/A</v>
      </c>
      <c r="Y195" s="4" t="e">
        <f t="shared" si="248"/>
        <v>#N/A</v>
      </c>
      <c r="Z195" s="4" t="e">
        <f t="shared" si="249"/>
        <v>#N/A</v>
      </c>
      <c r="AA195" s="4" t="e">
        <f t="shared" si="250"/>
        <v>#N/A</v>
      </c>
      <c r="AB195" s="4" t="e">
        <f t="shared" si="251"/>
        <v>#N/A</v>
      </c>
      <c r="AC195" s="4" t="e">
        <f t="shared" si="252"/>
        <v>#N/A</v>
      </c>
      <c r="AD195" s="4" t="e">
        <f t="shared" si="253"/>
        <v>#N/A</v>
      </c>
      <c r="AE195" s="4" t="e">
        <f t="shared" si="254"/>
        <v>#N/A</v>
      </c>
      <c r="AF195" s="4">
        <f t="shared" si="255"/>
        <v>105.87006405992409</v>
      </c>
      <c r="AG195" s="4" t="e">
        <f t="shared" si="256"/>
        <v>#N/A</v>
      </c>
      <c r="AH195" s="4" t="e">
        <f t="shared" si="257"/>
        <v>#N/A</v>
      </c>
      <c r="AJ195" s="4">
        <f t="shared" si="258"/>
        <v>0.29437058891946322</v>
      </c>
      <c r="AK195" s="4">
        <f t="shared" si="259"/>
        <v>0</v>
      </c>
      <c r="AL195" s="4">
        <f t="shared" si="260"/>
        <v>0</v>
      </c>
      <c r="AM195" s="4">
        <f t="shared" si="261"/>
        <v>0</v>
      </c>
      <c r="AN195" s="4">
        <f t="shared" si="262"/>
        <v>0</v>
      </c>
      <c r="AO195" s="4">
        <f t="shared" si="263"/>
        <v>0</v>
      </c>
      <c r="AP195" s="4">
        <f t="shared" si="264"/>
        <v>0</v>
      </c>
      <c r="AQ195" s="4">
        <f t="shared" si="265"/>
        <v>0</v>
      </c>
      <c r="AR195" s="4">
        <f t="shared" si="266"/>
        <v>0</v>
      </c>
      <c r="AS195" s="4">
        <f t="shared" si="267"/>
        <v>0</v>
      </c>
      <c r="AT195" s="4">
        <f t="shared" si="268"/>
        <v>0</v>
      </c>
      <c r="AU195" s="4">
        <f t="shared" si="269"/>
        <v>0</v>
      </c>
      <c r="AV195" s="4">
        <f t="shared" si="270"/>
        <v>1.2040359400759115</v>
      </c>
      <c r="AW195" s="4">
        <f t="shared" si="271"/>
        <v>0</v>
      </c>
      <c r="AX195" s="4">
        <f t="shared" si="272"/>
        <v>0</v>
      </c>
      <c r="AZ195" s="2">
        <f t="shared" si="273"/>
        <v>63.520429411080535</v>
      </c>
      <c r="BA195" s="2" t="e">
        <f t="shared" si="274"/>
        <v>#N/A</v>
      </c>
      <c r="BB195" s="2" t="e">
        <f t="shared" si="275"/>
        <v>#N/A</v>
      </c>
      <c r="BC195" s="2" t="e">
        <f t="shared" si="276"/>
        <v>#N/A</v>
      </c>
      <c r="BD195" s="2" t="e">
        <f t="shared" si="277"/>
        <v>#N/A</v>
      </c>
      <c r="BE195" s="2" t="e">
        <f t="shared" si="278"/>
        <v>#N/A</v>
      </c>
      <c r="BF195" s="2" t="e">
        <f t="shared" si="279"/>
        <v>#N/A</v>
      </c>
      <c r="BG195" s="2" t="e">
        <f t="shared" si="280"/>
        <v>#N/A</v>
      </c>
      <c r="BH195" s="2" t="e">
        <f t="shared" si="281"/>
        <v>#N/A</v>
      </c>
      <c r="BI195" s="2" t="e">
        <f t="shared" si="282"/>
        <v>#N/A</v>
      </c>
      <c r="BJ195" s="2" t="e">
        <f t="shared" si="283"/>
        <v>#N/A</v>
      </c>
      <c r="BK195" s="2" t="e">
        <f t="shared" si="284"/>
        <v>#N/A</v>
      </c>
      <c r="BL195" s="2">
        <f t="shared" si="285"/>
        <v>105.87006028864252</v>
      </c>
      <c r="BM195" s="2" t="e">
        <f t="shared" si="286"/>
        <v>#N/A</v>
      </c>
      <c r="BN195" s="2" t="e">
        <f t="shared" si="287"/>
        <v>#N/A</v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01"/>
        <v/>
      </c>
      <c r="CD195" s="2" t="str">
        <f t="shared" si="302"/>
        <v/>
      </c>
      <c r="CF195" s="2">
        <f t="shared" si="303"/>
        <v>63.814799999999998</v>
      </c>
      <c r="CG195" s="2" t="str">
        <f t="shared" si="304"/>
        <v/>
      </c>
      <c r="CH195" s="2" t="str">
        <f t="shared" si="305"/>
        <v/>
      </c>
      <c r="CI195" s="2" t="str">
        <f t="shared" si="306"/>
        <v/>
      </c>
      <c r="CJ195" s="2" t="str">
        <f t="shared" si="307"/>
        <v/>
      </c>
      <c r="CK195" s="2" t="str">
        <f t="shared" si="308"/>
        <v/>
      </c>
      <c r="CL195" s="2" t="str">
        <f t="shared" si="309"/>
        <v/>
      </c>
      <c r="CM195" s="2" t="str">
        <f t="shared" si="310"/>
        <v/>
      </c>
      <c r="CN195" s="2" t="str">
        <f t="shared" si="311"/>
        <v/>
      </c>
      <c r="CO195" s="2" t="str">
        <f t="shared" si="312"/>
        <v/>
      </c>
      <c r="CP195" s="2" t="str">
        <f t="shared" si="313"/>
        <v/>
      </c>
      <c r="CQ195" s="2" t="str">
        <f t="shared" si="314"/>
        <v/>
      </c>
      <c r="CR195" s="2">
        <f t="shared" si="315"/>
        <v>107.0741</v>
      </c>
      <c r="CS195" s="2" t="str">
        <f t="shared" si="316"/>
        <v/>
      </c>
      <c r="CT195" s="2" t="str">
        <f t="shared" si="317"/>
        <v/>
      </c>
      <c r="CV195" s="2">
        <f t="shared" si="318"/>
        <v>65.635336283807234</v>
      </c>
      <c r="CW195" s="2">
        <f t="shared" si="319"/>
        <v>76.187922000307452</v>
      </c>
      <c r="CX195" s="2">
        <f t="shared" si="320"/>
        <v>86.589900450051545</v>
      </c>
      <c r="CY195" s="2">
        <f t="shared" si="321"/>
        <v>97.557190150897782</v>
      </c>
      <c r="CZ195" s="2">
        <f t="shared" si="322"/>
        <v>106.21234249551104</v>
      </c>
      <c r="DA195" s="2">
        <f t="shared" si="323"/>
        <v>114.28577611533152</v>
      </c>
      <c r="DB195" s="2">
        <f t="shared" si="324"/>
        <v>119.61633981353594</v>
      </c>
      <c r="DC195" s="2">
        <f t="shared" si="325"/>
        <v>120.93254082592634</v>
      </c>
      <c r="DD195" s="2">
        <f t="shared" si="326"/>
        <v>117.53881575756577</v>
      </c>
      <c r="DE195" s="2">
        <f t="shared" si="327"/>
        <v>115.3496693210394</v>
      </c>
      <c r="DF195" s="2">
        <f t="shared" si="328"/>
        <v>135.89196581476045</v>
      </c>
      <c r="DG195" s="2">
        <f t="shared" si="329"/>
        <v>116.77290377519158</v>
      </c>
      <c r="DH195" s="2">
        <f t="shared" si="330"/>
        <v>101.60460930607624</v>
      </c>
      <c r="DI195" s="2">
        <f t="shared" si="331"/>
        <v>98.522289183205487</v>
      </c>
      <c r="DJ195" s="2">
        <f t="shared" si="332"/>
        <v>91.972546915290764</v>
      </c>
      <c r="DL195" s="2">
        <f t="shared" si="333"/>
        <v>63.518970638357644</v>
      </c>
      <c r="DM195" s="2">
        <f t="shared" si="334"/>
        <v>74.31768948671909</v>
      </c>
      <c r="DN195" s="2">
        <f t="shared" si="335"/>
        <v>84.133645511105158</v>
      </c>
      <c r="DO195" s="2">
        <f t="shared" si="336"/>
        <v>92.934476282925147</v>
      </c>
      <c r="DP195" s="2">
        <f t="shared" si="337"/>
        <v>102.08192624653202</v>
      </c>
      <c r="DQ195" s="2">
        <f t="shared" si="338"/>
        <v>109.09520978410849</v>
      </c>
      <c r="DR195" s="2">
        <f t="shared" si="339"/>
        <v>112.0948064407917</v>
      </c>
      <c r="DS195" s="2">
        <f t="shared" si="340"/>
        <v>116.09388550837656</v>
      </c>
      <c r="DT195" s="2">
        <f t="shared" si="341"/>
        <v>116.96068735019973</v>
      </c>
      <c r="DU195" s="2">
        <f t="shared" si="342"/>
        <v>116.19912380740834</v>
      </c>
      <c r="DV195" s="2">
        <f t="shared" si="343"/>
        <v>119.52416007021418</v>
      </c>
      <c r="DW195" s="2">
        <f t="shared" si="344"/>
        <v>113.56947593228129</v>
      </c>
      <c r="DX195" s="2">
        <f t="shared" si="345"/>
        <v>105.87375318086376</v>
      </c>
      <c r="DY195" s="2">
        <f t="shared" si="346"/>
        <v>103.68522514380761</v>
      </c>
      <c r="DZ195" s="2">
        <f t="shared" si="347"/>
        <v>99.591762583314164</v>
      </c>
      <c r="EB195" s="2">
        <f t="shared" si="348"/>
        <v>0.99931071801036597</v>
      </c>
      <c r="EC195" s="2">
        <f t="shared" si="349"/>
        <v>0.99854167106021607</v>
      </c>
      <c r="ED195" s="2">
        <f t="shared" si="350"/>
        <v>0.99899336881436629</v>
      </c>
      <c r="EE195" s="2">
        <f t="shared" si="351"/>
        <v>0.99925336766995532</v>
      </c>
      <c r="EF195" s="2">
        <f t="shared" si="352"/>
        <v>0.99927755000879348</v>
      </c>
      <c r="EG195" s="2">
        <f t="shared" si="353"/>
        <v>0.99920171968227034</v>
      </c>
      <c r="EH195" s="2">
        <f t="shared" si="354"/>
        <v>0.99920048921105409</v>
      </c>
      <c r="EI195" s="2">
        <f t="shared" si="355"/>
        <v>0.99927681231815557</v>
      </c>
      <c r="EJ195" s="2">
        <f t="shared" si="356"/>
        <v>0.99929418978961493</v>
      </c>
      <c r="EK195" s="2">
        <f t="shared" si="357"/>
        <v>0.99933194634334521</v>
      </c>
      <c r="EL195" s="2">
        <f t="shared" si="358"/>
        <v>0.99928872566964511</v>
      </c>
      <c r="EM195" s="2">
        <f t="shared" si="359"/>
        <v>0.99921787573410403</v>
      </c>
      <c r="EN195" s="2">
        <f t="shared" si="360"/>
        <v>0.99913498061214512</v>
      </c>
      <c r="EO195" s="2">
        <f t="shared" si="361"/>
        <v>0.99918252392630058</v>
      </c>
      <c r="EP195" s="2">
        <f t="shared" si="362"/>
        <v>0.99902766918673214</v>
      </c>
    </row>
    <row r="196" spans="2:146" x14ac:dyDescent="0.25">
      <c r="B196" s="2">
        <v>174</v>
      </c>
      <c r="C196" s="49">
        <v>64.148099999999999</v>
      </c>
      <c r="D196" s="49">
        <v>73.925899999999999</v>
      </c>
      <c r="E196" s="49">
        <v>85.333299999999994</v>
      </c>
      <c r="F196" s="49">
        <v>94.962999999999994</v>
      </c>
      <c r="G196" s="49">
        <v>103.7037</v>
      </c>
      <c r="H196" s="49">
        <v>109.5</v>
      </c>
      <c r="I196" s="49">
        <v>115.08</v>
      </c>
      <c r="J196" s="49">
        <v>117.111</v>
      </c>
      <c r="K196" s="49">
        <v>118.164</v>
      </c>
      <c r="L196" s="49">
        <v>118.61799999999999</v>
      </c>
      <c r="M196" s="49">
        <v>123.87</v>
      </c>
      <c r="N196" s="49">
        <v>114.648</v>
      </c>
      <c r="O196" s="49">
        <v>106.3704</v>
      </c>
      <c r="P196" s="49">
        <v>105.96299999999999</v>
      </c>
      <c r="Q196" s="49">
        <v>103.18519999999999</v>
      </c>
      <c r="T196" s="4">
        <f t="shared" si="243"/>
        <v>63.520476173815524</v>
      </c>
      <c r="U196" s="4" t="e">
        <f t="shared" si="244"/>
        <v>#N/A</v>
      </c>
      <c r="V196" s="4" t="e">
        <f t="shared" si="245"/>
        <v>#N/A</v>
      </c>
      <c r="W196" s="4" t="e">
        <f t="shared" si="246"/>
        <v>#N/A</v>
      </c>
      <c r="X196" s="4" t="e">
        <f t="shared" si="247"/>
        <v>#N/A</v>
      </c>
      <c r="Y196" s="4" t="e">
        <f t="shared" si="248"/>
        <v>#N/A</v>
      </c>
      <c r="Z196" s="4" t="e">
        <f t="shared" si="249"/>
        <v>#N/A</v>
      </c>
      <c r="AA196" s="4" t="e">
        <f t="shared" si="250"/>
        <v>#N/A</v>
      </c>
      <c r="AB196" s="4" t="e">
        <f t="shared" si="251"/>
        <v>#N/A</v>
      </c>
      <c r="AC196" s="4" t="e">
        <f t="shared" si="252"/>
        <v>#N/A</v>
      </c>
      <c r="AD196" s="4" t="e">
        <f t="shared" si="253"/>
        <v>#N/A</v>
      </c>
      <c r="AE196" s="4" t="e">
        <f t="shared" si="254"/>
        <v>#N/A</v>
      </c>
      <c r="AF196" s="4">
        <f t="shared" si="255"/>
        <v>105.8229286750166</v>
      </c>
      <c r="AG196" s="4" t="e">
        <f t="shared" si="256"/>
        <v>#N/A</v>
      </c>
      <c r="AH196" s="4" t="e">
        <f t="shared" si="257"/>
        <v>#N/A</v>
      </c>
      <c r="AJ196" s="4">
        <f t="shared" si="258"/>
        <v>0.62762382618447532</v>
      </c>
      <c r="AK196" s="4">
        <f t="shared" si="259"/>
        <v>0</v>
      </c>
      <c r="AL196" s="4">
        <f t="shared" si="260"/>
        <v>0</v>
      </c>
      <c r="AM196" s="4">
        <f t="shared" si="261"/>
        <v>0</v>
      </c>
      <c r="AN196" s="4">
        <f t="shared" si="262"/>
        <v>0</v>
      </c>
      <c r="AO196" s="4">
        <f t="shared" si="263"/>
        <v>0</v>
      </c>
      <c r="AP196" s="4">
        <f t="shared" si="264"/>
        <v>0</v>
      </c>
      <c r="AQ196" s="4">
        <f t="shared" si="265"/>
        <v>0</v>
      </c>
      <c r="AR196" s="4">
        <f t="shared" si="266"/>
        <v>0</v>
      </c>
      <c r="AS196" s="4">
        <f t="shared" si="267"/>
        <v>0</v>
      </c>
      <c r="AT196" s="4">
        <f t="shared" si="268"/>
        <v>0</v>
      </c>
      <c r="AU196" s="4">
        <f t="shared" si="269"/>
        <v>0</v>
      </c>
      <c r="AV196" s="4">
        <f t="shared" si="270"/>
        <v>0.54747132498340534</v>
      </c>
      <c r="AW196" s="4">
        <f t="shared" si="271"/>
        <v>0</v>
      </c>
      <c r="AX196" s="4">
        <f t="shared" si="272"/>
        <v>0</v>
      </c>
      <c r="AZ196" s="2">
        <f t="shared" si="273"/>
        <v>63.520476173815524</v>
      </c>
      <c r="BA196" s="2" t="e">
        <f t="shared" si="274"/>
        <v>#N/A</v>
      </c>
      <c r="BB196" s="2" t="e">
        <f t="shared" si="275"/>
        <v>#N/A</v>
      </c>
      <c r="BC196" s="2" t="e">
        <f t="shared" si="276"/>
        <v>#N/A</v>
      </c>
      <c r="BD196" s="2" t="e">
        <f t="shared" si="277"/>
        <v>#N/A</v>
      </c>
      <c r="BE196" s="2" t="e">
        <f t="shared" si="278"/>
        <v>#N/A</v>
      </c>
      <c r="BF196" s="2" t="e">
        <f t="shared" si="279"/>
        <v>#N/A</v>
      </c>
      <c r="BG196" s="2" t="e">
        <f t="shared" si="280"/>
        <v>#N/A</v>
      </c>
      <c r="BH196" s="2" t="e">
        <f t="shared" si="281"/>
        <v>#N/A</v>
      </c>
      <c r="BI196" s="2" t="e">
        <f t="shared" si="282"/>
        <v>#N/A</v>
      </c>
      <c r="BJ196" s="2" t="e">
        <f t="shared" si="283"/>
        <v>#N/A</v>
      </c>
      <c r="BK196" s="2" t="e">
        <f t="shared" si="284"/>
        <v>#N/A</v>
      </c>
      <c r="BL196" s="2">
        <f t="shared" si="285"/>
        <v>105.82292795678592</v>
      </c>
      <c r="BM196" s="2" t="e">
        <f t="shared" si="286"/>
        <v>#N/A</v>
      </c>
      <c r="BN196" s="2" t="e">
        <f t="shared" si="287"/>
        <v>#N/A</v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01"/>
        <v/>
      </c>
      <c r="CD196" s="2" t="str">
        <f t="shared" si="302"/>
        <v/>
      </c>
      <c r="CF196" s="2">
        <f t="shared" si="303"/>
        <v>64.148099999999999</v>
      </c>
      <c r="CG196" s="2" t="str">
        <f t="shared" si="304"/>
        <v/>
      </c>
      <c r="CH196" s="2" t="str">
        <f t="shared" si="305"/>
        <v/>
      </c>
      <c r="CI196" s="2" t="str">
        <f t="shared" si="306"/>
        <v/>
      </c>
      <c r="CJ196" s="2" t="str">
        <f t="shared" si="307"/>
        <v/>
      </c>
      <c r="CK196" s="2" t="str">
        <f t="shared" si="308"/>
        <v/>
      </c>
      <c r="CL196" s="2" t="str">
        <f t="shared" si="309"/>
        <v/>
      </c>
      <c r="CM196" s="2" t="str">
        <f t="shared" si="310"/>
        <v/>
      </c>
      <c r="CN196" s="2" t="str">
        <f t="shared" si="311"/>
        <v/>
      </c>
      <c r="CO196" s="2" t="str">
        <f t="shared" si="312"/>
        <v/>
      </c>
      <c r="CP196" s="2" t="str">
        <f t="shared" si="313"/>
        <v/>
      </c>
      <c r="CQ196" s="2" t="str">
        <f t="shared" si="314"/>
        <v/>
      </c>
      <c r="CR196" s="2">
        <f t="shared" si="315"/>
        <v>106.3704</v>
      </c>
      <c r="CS196" s="2" t="str">
        <f t="shared" si="316"/>
        <v/>
      </c>
      <c r="CT196" s="2" t="str">
        <f t="shared" si="317"/>
        <v/>
      </c>
      <c r="CV196" s="2">
        <f t="shared" si="318"/>
        <v>65.630902338678581</v>
      </c>
      <c r="CW196" s="2">
        <f t="shared" si="319"/>
        <v>76.160491272914683</v>
      </c>
      <c r="CX196" s="2">
        <f t="shared" si="320"/>
        <v>86.554901151447623</v>
      </c>
      <c r="CY196" s="2">
        <f t="shared" si="321"/>
        <v>97.520176137430937</v>
      </c>
      <c r="CZ196" s="2">
        <f t="shared" si="322"/>
        <v>106.18296183891573</v>
      </c>
      <c r="DA196" s="2">
        <f t="shared" si="323"/>
        <v>114.26615188535914</v>
      </c>
      <c r="DB196" s="2">
        <f t="shared" si="324"/>
        <v>119.59096761049727</v>
      </c>
      <c r="DC196" s="2">
        <f t="shared" si="325"/>
        <v>120.89869658676517</v>
      </c>
      <c r="DD196" s="2">
        <f t="shared" si="326"/>
        <v>117.47317008701225</v>
      </c>
      <c r="DE196" s="2">
        <f t="shared" si="327"/>
        <v>115.2540044394772</v>
      </c>
      <c r="DF196" s="2">
        <f t="shared" si="328"/>
        <v>135.91655213198987</v>
      </c>
      <c r="DG196" s="2">
        <f t="shared" si="329"/>
        <v>116.71358699971613</v>
      </c>
      <c r="DH196" s="2">
        <f t="shared" si="330"/>
        <v>101.48108261407981</v>
      </c>
      <c r="DI196" s="2">
        <f t="shared" si="331"/>
        <v>98.412833919111236</v>
      </c>
      <c r="DJ196" s="2">
        <f t="shared" si="332"/>
        <v>91.820121878535772</v>
      </c>
      <c r="DL196" s="2">
        <f t="shared" si="333"/>
        <v>63.519148575942189</v>
      </c>
      <c r="DM196" s="2">
        <f t="shared" si="334"/>
        <v>74.293176169277444</v>
      </c>
      <c r="DN196" s="2">
        <f t="shared" si="335"/>
        <v>84.075377609044679</v>
      </c>
      <c r="DO196" s="2">
        <f t="shared" si="336"/>
        <v>92.844701655287551</v>
      </c>
      <c r="DP196" s="2">
        <f t="shared" si="337"/>
        <v>101.99921492632565</v>
      </c>
      <c r="DQ196" s="2">
        <f t="shared" si="338"/>
        <v>109.0122420214916</v>
      </c>
      <c r="DR196" s="2">
        <f t="shared" si="339"/>
        <v>111.97658973498828</v>
      </c>
      <c r="DS196" s="2">
        <f t="shared" si="340"/>
        <v>115.98976168141559</v>
      </c>
      <c r="DT196" s="2">
        <f t="shared" si="341"/>
        <v>116.87960280768499</v>
      </c>
      <c r="DU196" s="2">
        <f t="shared" si="342"/>
        <v>116.12703452433838</v>
      </c>
      <c r="DV196" s="2">
        <f t="shared" si="343"/>
        <v>119.38134502939461</v>
      </c>
      <c r="DW196" s="2">
        <f t="shared" si="344"/>
        <v>113.49334851832698</v>
      </c>
      <c r="DX196" s="2">
        <f t="shared" si="345"/>
        <v>105.82635623474833</v>
      </c>
      <c r="DY196" s="2">
        <f t="shared" si="346"/>
        <v>103.70394029630921</v>
      </c>
      <c r="DZ196" s="2">
        <f t="shared" si="347"/>
        <v>99.556313226844395</v>
      </c>
      <c r="EB196" s="2">
        <f t="shared" si="348"/>
        <v>0.99937132922561112</v>
      </c>
      <c r="EC196" s="2">
        <f t="shared" si="349"/>
        <v>0.99866981751435924</v>
      </c>
      <c r="ED196" s="2">
        <f t="shared" si="350"/>
        <v>0.99908186012540212</v>
      </c>
      <c r="EE196" s="2">
        <f t="shared" si="351"/>
        <v>0.99931901848452909</v>
      </c>
      <c r="EF196" s="2">
        <f t="shared" si="352"/>
        <v>0.99934107589079202</v>
      </c>
      <c r="EG196" s="2">
        <f t="shared" si="353"/>
        <v>0.99927190855623205</v>
      </c>
      <c r="EH196" s="2">
        <f t="shared" si="354"/>
        <v>0.99927078619536003</v>
      </c>
      <c r="EI196" s="2">
        <f t="shared" si="355"/>
        <v>0.99934040302334781</v>
      </c>
      <c r="EJ196" s="2">
        <f t="shared" si="356"/>
        <v>0.99935625345859214</v>
      </c>
      <c r="EK196" s="2">
        <f t="shared" si="357"/>
        <v>0.99939069200783359</v>
      </c>
      <c r="EL196" s="2">
        <f t="shared" si="358"/>
        <v>0.99935126950053133</v>
      </c>
      <c r="EM196" s="2">
        <f t="shared" si="359"/>
        <v>0.99928664509979559</v>
      </c>
      <c r="EN196" s="2">
        <f t="shared" si="360"/>
        <v>0.9992110328918985</v>
      </c>
      <c r="EO196" s="2">
        <f t="shared" si="361"/>
        <v>0.9992543993295363</v>
      </c>
      <c r="EP196" s="2">
        <f t="shared" si="362"/>
        <v>0.9991131478846067</v>
      </c>
    </row>
    <row r="197" spans="2:146" x14ac:dyDescent="0.25">
      <c r="B197" s="2">
        <v>175</v>
      </c>
      <c r="C197" s="49">
        <v>63.277799999999999</v>
      </c>
      <c r="D197" s="49">
        <v>75.425899999999999</v>
      </c>
      <c r="E197" s="49">
        <v>85.666700000000006</v>
      </c>
      <c r="F197" s="49">
        <v>95.981499999999997</v>
      </c>
      <c r="G197" s="49">
        <v>103.81480000000001</v>
      </c>
      <c r="H197" s="49">
        <v>110.833</v>
      </c>
      <c r="I197" s="49">
        <v>115.72</v>
      </c>
      <c r="J197" s="49">
        <v>117.53700000000001</v>
      </c>
      <c r="K197" s="49">
        <v>118.655</v>
      </c>
      <c r="L197" s="49">
        <v>117.964</v>
      </c>
      <c r="M197" s="49">
        <v>124.03700000000001</v>
      </c>
      <c r="N197" s="49">
        <v>115.759</v>
      </c>
      <c r="O197" s="49">
        <v>106.33329999999999</v>
      </c>
      <c r="P197" s="49">
        <v>105.1481</v>
      </c>
      <c r="Q197" s="49">
        <v>104.11109999999999</v>
      </c>
      <c r="T197" s="4">
        <f t="shared" si="243"/>
        <v>63.520534719766928</v>
      </c>
      <c r="U197" s="4" t="e">
        <f t="shared" si="244"/>
        <v>#N/A</v>
      </c>
      <c r="V197" s="4" t="e">
        <f t="shared" si="245"/>
        <v>#N/A</v>
      </c>
      <c r="W197" s="4" t="e">
        <f t="shared" si="246"/>
        <v>#N/A</v>
      </c>
      <c r="X197" s="4" t="e">
        <f t="shared" si="247"/>
        <v>#N/A</v>
      </c>
      <c r="Y197" s="4" t="e">
        <f t="shared" si="248"/>
        <v>#N/A</v>
      </c>
      <c r="Z197" s="4" t="e">
        <f t="shared" si="249"/>
        <v>#N/A</v>
      </c>
      <c r="AA197" s="4" t="e">
        <f t="shared" si="250"/>
        <v>#N/A</v>
      </c>
      <c r="AB197" s="4" t="e">
        <f t="shared" si="251"/>
        <v>#N/A</v>
      </c>
      <c r="AC197" s="4" t="e">
        <f t="shared" si="252"/>
        <v>#N/A</v>
      </c>
      <c r="AD197" s="4" t="e">
        <f t="shared" si="253"/>
        <v>#N/A</v>
      </c>
      <c r="AE197" s="4" t="e">
        <f t="shared" si="254"/>
        <v>#N/A</v>
      </c>
      <c r="AF197" s="4">
        <f t="shared" si="255"/>
        <v>105.77577778502864</v>
      </c>
      <c r="AG197" s="4" t="e">
        <f t="shared" si="256"/>
        <v>#N/A</v>
      </c>
      <c r="AH197" s="4" t="e">
        <f t="shared" si="257"/>
        <v>#N/A</v>
      </c>
      <c r="AJ197" s="4">
        <f t="shared" si="258"/>
        <v>-0.24273471976692917</v>
      </c>
      <c r="AK197" s="4">
        <f t="shared" si="259"/>
        <v>0</v>
      </c>
      <c r="AL197" s="4">
        <f t="shared" si="260"/>
        <v>0</v>
      </c>
      <c r="AM197" s="4">
        <f t="shared" si="261"/>
        <v>0</v>
      </c>
      <c r="AN197" s="4">
        <f t="shared" si="262"/>
        <v>0</v>
      </c>
      <c r="AO197" s="4">
        <f t="shared" si="263"/>
        <v>0</v>
      </c>
      <c r="AP197" s="4">
        <f t="shared" si="264"/>
        <v>0</v>
      </c>
      <c r="AQ197" s="4">
        <f t="shared" si="265"/>
        <v>0</v>
      </c>
      <c r="AR197" s="4">
        <f t="shared" si="266"/>
        <v>0</v>
      </c>
      <c r="AS197" s="4">
        <f t="shared" si="267"/>
        <v>0</v>
      </c>
      <c r="AT197" s="4">
        <f t="shared" si="268"/>
        <v>0</v>
      </c>
      <c r="AU197" s="4">
        <f t="shared" si="269"/>
        <v>0</v>
      </c>
      <c r="AV197" s="4">
        <f t="shared" si="270"/>
        <v>0.55752221497135679</v>
      </c>
      <c r="AW197" s="4">
        <f t="shared" si="271"/>
        <v>0</v>
      </c>
      <c r="AX197" s="4">
        <f t="shared" si="272"/>
        <v>0</v>
      </c>
      <c r="AZ197" s="2">
        <f t="shared" si="273"/>
        <v>63.520534719766928</v>
      </c>
      <c r="BA197" s="2" t="e">
        <f t="shared" si="274"/>
        <v>#N/A</v>
      </c>
      <c r="BB197" s="2" t="e">
        <f t="shared" si="275"/>
        <v>#N/A</v>
      </c>
      <c r="BC197" s="2" t="e">
        <f t="shared" si="276"/>
        <v>#N/A</v>
      </c>
      <c r="BD197" s="2" t="e">
        <f t="shared" si="277"/>
        <v>#N/A</v>
      </c>
      <c r="BE197" s="2" t="e">
        <f t="shared" si="278"/>
        <v>#N/A</v>
      </c>
      <c r="BF197" s="2" t="e">
        <f t="shared" si="279"/>
        <v>#N/A</v>
      </c>
      <c r="BG197" s="2" t="e">
        <f t="shared" si="280"/>
        <v>#N/A</v>
      </c>
      <c r="BH197" s="2" t="e">
        <f t="shared" si="281"/>
        <v>#N/A</v>
      </c>
      <c r="BI197" s="2" t="e">
        <f t="shared" si="282"/>
        <v>#N/A</v>
      </c>
      <c r="BJ197" s="2" t="e">
        <f t="shared" si="283"/>
        <v>#N/A</v>
      </c>
      <c r="BK197" s="2" t="e">
        <f t="shared" si="284"/>
        <v>#N/A</v>
      </c>
      <c r="BL197" s="2">
        <f t="shared" si="285"/>
        <v>105.77577766220423</v>
      </c>
      <c r="BM197" s="2" t="e">
        <f t="shared" si="286"/>
        <v>#N/A</v>
      </c>
      <c r="BN197" s="2" t="e">
        <f t="shared" si="287"/>
        <v>#N/A</v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01"/>
        <v/>
      </c>
      <c r="CD197" s="2" t="str">
        <f t="shared" si="302"/>
        <v/>
      </c>
      <c r="CF197" s="2">
        <f t="shared" si="303"/>
        <v>63.277799999999999</v>
      </c>
      <c r="CG197" s="2" t="str">
        <f t="shared" si="304"/>
        <v/>
      </c>
      <c r="CH197" s="2" t="str">
        <f t="shared" si="305"/>
        <v/>
      </c>
      <c r="CI197" s="2" t="str">
        <f t="shared" si="306"/>
        <v/>
      </c>
      <c r="CJ197" s="2" t="str">
        <f t="shared" si="307"/>
        <v/>
      </c>
      <c r="CK197" s="2" t="str">
        <f t="shared" si="308"/>
        <v/>
      </c>
      <c r="CL197" s="2" t="str">
        <f t="shared" si="309"/>
        <v/>
      </c>
      <c r="CM197" s="2" t="str">
        <f t="shared" si="310"/>
        <v/>
      </c>
      <c r="CN197" s="2" t="str">
        <f t="shared" si="311"/>
        <v/>
      </c>
      <c r="CO197" s="2" t="str">
        <f t="shared" si="312"/>
        <v/>
      </c>
      <c r="CP197" s="2" t="str">
        <f t="shared" si="313"/>
        <v/>
      </c>
      <c r="CQ197" s="2" t="str">
        <f t="shared" si="314"/>
        <v/>
      </c>
      <c r="CR197" s="2">
        <f t="shared" si="315"/>
        <v>106.33329999999999</v>
      </c>
      <c r="CS197" s="2" t="str">
        <f t="shared" si="316"/>
        <v/>
      </c>
      <c r="CT197" s="2" t="str">
        <f t="shared" si="317"/>
        <v/>
      </c>
      <c r="CV197" s="2">
        <f t="shared" si="318"/>
        <v>65.626468393549928</v>
      </c>
      <c r="CW197" s="2">
        <f t="shared" si="319"/>
        <v>76.133060545521928</v>
      </c>
      <c r="CX197" s="2">
        <f t="shared" si="320"/>
        <v>86.519901852843702</v>
      </c>
      <c r="CY197" s="2">
        <f t="shared" si="321"/>
        <v>97.483162123964078</v>
      </c>
      <c r="CZ197" s="2">
        <f t="shared" si="322"/>
        <v>106.15358118232044</v>
      </c>
      <c r="DA197" s="2">
        <f t="shared" si="323"/>
        <v>114.24652765538677</v>
      </c>
      <c r="DB197" s="2">
        <f t="shared" si="324"/>
        <v>119.5655954074586</v>
      </c>
      <c r="DC197" s="2">
        <f t="shared" si="325"/>
        <v>120.864852347604</v>
      </c>
      <c r="DD197" s="2">
        <f t="shared" si="326"/>
        <v>117.40752441645874</v>
      </c>
      <c r="DE197" s="2">
        <f t="shared" si="327"/>
        <v>115.158339557915</v>
      </c>
      <c r="DF197" s="2">
        <f t="shared" si="328"/>
        <v>135.9411384492193</v>
      </c>
      <c r="DG197" s="2">
        <f t="shared" si="329"/>
        <v>116.65427022424069</v>
      </c>
      <c r="DH197" s="2">
        <f t="shared" si="330"/>
        <v>101.35755592208339</v>
      </c>
      <c r="DI197" s="2">
        <f t="shared" si="331"/>
        <v>98.303378655016985</v>
      </c>
      <c r="DJ197" s="2">
        <f t="shared" si="332"/>
        <v>91.667696841780781</v>
      </c>
      <c r="DL197" s="2">
        <f t="shared" si="333"/>
        <v>63.519326513526735</v>
      </c>
      <c r="DM197" s="2">
        <f t="shared" si="334"/>
        <v>74.268662851835799</v>
      </c>
      <c r="DN197" s="2">
        <f t="shared" si="335"/>
        <v>84.017109706984201</v>
      </c>
      <c r="DO197" s="2">
        <f t="shared" si="336"/>
        <v>92.754927027649956</v>
      </c>
      <c r="DP197" s="2">
        <f t="shared" si="337"/>
        <v>101.91650360611928</v>
      </c>
      <c r="DQ197" s="2">
        <f t="shared" si="338"/>
        <v>108.9292742588747</v>
      </c>
      <c r="DR197" s="2">
        <f t="shared" si="339"/>
        <v>111.85837302918486</v>
      </c>
      <c r="DS197" s="2">
        <f t="shared" si="340"/>
        <v>115.88563785445461</v>
      </c>
      <c r="DT197" s="2">
        <f t="shared" si="341"/>
        <v>116.79851826517024</v>
      </c>
      <c r="DU197" s="2">
        <f t="shared" si="342"/>
        <v>116.05494524126843</v>
      </c>
      <c r="DV197" s="2">
        <f t="shared" si="343"/>
        <v>119.23852998857504</v>
      </c>
      <c r="DW197" s="2">
        <f t="shared" si="344"/>
        <v>113.41722110437267</v>
      </c>
      <c r="DX197" s="2">
        <f t="shared" si="345"/>
        <v>105.77895928863289</v>
      </c>
      <c r="DY197" s="2">
        <f t="shared" si="346"/>
        <v>103.72265544881081</v>
      </c>
      <c r="DZ197" s="2">
        <f t="shared" si="347"/>
        <v>99.520863870374612</v>
      </c>
      <c r="EB197" s="2">
        <f t="shared" si="348"/>
        <v>0.99942661372181318</v>
      </c>
      <c r="EC197" s="2">
        <f t="shared" si="349"/>
        <v>0.99878671715015921</v>
      </c>
      <c r="ED197" s="2">
        <f t="shared" si="350"/>
        <v>0.99916257883011639</v>
      </c>
      <c r="EE197" s="2">
        <f t="shared" si="351"/>
        <v>0.99937890026081921</v>
      </c>
      <c r="EF197" s="2">
        <f t="shared" si="352"/>
        <v>0.99939901922631835</v>
      </c>
      <c r="EG197" s="2">
        <f t="shared" si="353"/>
        <v>0.99933593016816868</v>
      </c>
      <c r="EH197" s="2">
        <f t="shared" si="354"/>
        <v>0.99933490643162126</v>
      </c>
      <c r="EI197" s="2">
        <f t="shared" si="355"/>
        <v>0.99939840549271519</v>
      </c>
      <c r="EJ197" s="2">
        <f t="shared" si="356"/>
        <v>0.99941286291939813</v>
      </c>
      <c r="EK197" s="2">
        <f t="shared" si="357"/>
        <v>0.99944427471281683</v>
      </c>
      <c r="EL197" s="2">
        <f t="shared" si="358"/>
        <v>0.99940831697865606</v>
      </c>
      <c r="EM197" s="2">
        <f t="shared" si="359"/>
        <v>0.99934937176039862</v>
      </c>
      <c r="EN197" s="2">
        <f t="shared" si="360"/>
        <v>0.99928040349072811</v>
      </c>
      <c r="EO197" s="2">
        <f t="shared" si="361"/>
        <v>0.99931995949280017</v>
      </c>
      <c r="EP197" s="2">
        <f t="shared" si="362"/>
        <v>0.99919111813807537</v>
      </c>
    </row>
    <row r="198" spans="2:146" x14ac:dyDescent="0.25">
      <c r="B198" s="2">
        <v>176</v>
      </c>
      <c r="C198" s="49">
        <v>63.536999999999999</v>
      </c>
      <c r="D198" s="49">
        <v>74.388900000000007</v>
      </c>
      <c r="E198" s="49">
        <v>86.092600000000004</v>
      </c>
      <c r="F198" s="49">
        <v>95.333299999999994</v>
      </c>
      <c r="G198" s="49">
        <v>103.5</v>
      </c>
      <c r="H198" s="49">
        <v>108.944</v>
      </c>
      <c r="I198" s="49">
        <v>114.96</v>
      </c>
      <c r="J198" s="49">
        <v>117.98099999999999</v>
      </c>
      <c r="K198" s="49">
        <v>117.509</v>
      </c>
      <c r="L198" s="49">
        <v>116.58199999999999</v>
      </c>
      <c r="M198" s="49">
        <v>124.20399999999999</v>
      </c>
      <c r="N198" s="49">
        <v>114.444</v>
      </c>
      <c r="O198" s="49">
        <v>106.1296</v>
      </c>
      <c r="P198" s="49">
        <v>104.7963</v>
      </c>
      <c r="Q198" s="49">
        <v>104.31480000000001</v>
      </c>
      <c r="T198" s="4" t="e">
        <f t="shared" si="243"/>
        <v>#N/A</v>
      </c>
      <c r="U198" s="4" t="e">
        <f t="shared" si="244"/>
        <v>#N/A</v>
      </c>
      <c r="V198" s="4" t="e">
        <f t="shared" si="245"/>
        <v>#N/A</v>
      </c>
      <c r="W198" s="4" t="e">
        <f t="shared" si="246"/>
        <v>#N/A</v>
      </c>
      <c r="X198" s="4" t="e">
        <f t="shared" si="247"/>
        <v>#N/A</v>
      </c>
      <c r="Y198" s="4" t="e">
        <f t="shared" si="248"/>
        <v>#N/A</v>
      </c>
      <c r="Z198" s="4" t="e">
        <f t="shared" si="249"/>
        <v>#N/A</v>
      </c>
      <c r="AA198" s="4" t="e">
        <f t="shared" si="250"/>
        <v>#N/A</v>
      </c>
      <c r="AB198" s="4" t="e">
        <f t="shared" si="251"/>
        <v>#N/A</v>
      </c>
      <c r="AC198" s="4" t="e">
        <f t="shared" si="252"/>
        <v>#N/A</v>
      </c>
      <c r="AD198" s="4" t="e">
        <f t="shared" si="253"/>
        <v>#N/A</v>
      </c>
      <c r="AE198" s="4" t="e">
        <f t="shared" si="254"/>
        <v>#N/A</v>
      </c>
      <c r="AF198" s="4">
        <f t="shared" si="255"/>
        <v>105.72861053427258</v>
      </c>
      <c r="AG198" s="4" t="e">
        <f t="shared" si="256"/>
        <v>#N/A</v>
      </c>
      <c r="AH198" s="4" t="e">
        <f t="shared" si="257"/>
        <v>#N/A</v>
      </c>
      <c r="AJ198" s="4">
        <f t="shared" si="258"/>
        <v>0</v>
      </c>
      <c r="AK198" s="4">
        <f t="shared" si="259"/>
        <v>0</v>
      </c>
      <c r="AL198" s="4">
        <f t="shared" si="260"/>
        <v>0</v>
      </c>
      <c r="AM198" s="4">
        <f t="shared" si="261"/>
        <v>0</v>
      </c>
      <c r="AN198" s="4">
        <f t="shared" si="262"/>
        <v>0</v>
      </c>
      <c r="AO198" s="4">
        <f t="shared" si="263"/>
        <v>0</v>
      </c>
      <c r="AP198" s="4">
        <f t="shared" si="264"/>
        <v>0</v>
      </c>
      <c r="AQ198" s="4">
        <f t="shared" si="265"/>
        <v>0</v>
      </c>
      <c r="AR198" s="4">
        <f t="shared" si="266"/>
        <v>0</v>
      </c>
      <c r="AS198" s="4">
        <f t="shared" si="267"/>
        <v>0</v>
      </c>
      <c r="AT198" s="4">
        <f t="shared" si="268"/>
        <v>0</v>
      </c>
      <c r="AU198" s="4">
        <f t="shared" si="269"/>
        <v>0</v>
      </c>
      <c r="AV198" s="4">
        <f t="shared" si="270"/>
        <v>0.40098946572742022</v>
      </c>
      <c r="AW198" s="4">
        <f t="shared" si="271"/>
        <v>0</v>
      </c>
      <c r="AX198" s="4">
        <f t="shared" si="272"/>
        <v>0</v>
      </c>
      <c r="AZ198" s="2" t="e">
        <f t="shared" si="273"/>
        <v>#N/A</v>
      </c>
      <c r="BA198" s="2" t="e">
        <f t="shared" si="274"/>
        <v>#N/A</v>
      </c>
      <c r="BB198" s="2" t="e">
        <f t="shared" si="275"/>
        <v>#N/A</v>
      </c>
      <c r="BC198" s="2" t="e">
        <f t="shared" si="276"/>
        <v>#N/A</v>
      </c>
      <c r="BD198" s="2" t="e">
        <f t="shared" si="277"/>
        <v>#N/A</v>
      </c>
      <c r="BE198" s="2" t="e">
        <f t="shared" si="278"/>
        <v>#N/A</v>
      </c>
      <c r="BF198" s="2" t="e">
        <f t="shared" si="279"/>
        <v>#N/A</v>
      </c>
      <c r="BG198" s="2" t="e">
        <f t="shared" si="280"/>
        <v>#N/A</v>
      </c>
      <c r="BH198" s="2" t="e">
        <f t="shared" si="281"/>
        <v>#N/A</v>
      </c>
      <c r="BI198" s="2" t="e">
        <f t="shared" si="282"/>
        <v>#N/A</v>
      </c>
      <c r="BJ198" s="2" t="e">
        <f t="shared" si="283"/>
        <v>#N/A</v>
      </c>
      <c r="BK198" s="2" t="e">
        <f t="shared" si="284"/>
        <v>#N/A</v>
      </c>
      <c r="BL198" s="2">
        <f t="shared" si="285"/>
        <v>105.72861051541217</v>
      </c>
      <c r="BM198" s="2" t="e">
        <f t="shared" si="286"/>
        <v>#N/A</v>
      </c>
      <c r="BN198" s="2" t="e">
        <f t="shared" si="287"/>
        <v>#N/A</v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01"/>
        <v/>
      </c>
      <c r="CD198" s="2" t="str">
        <f t="shared" si="302"/>
        <v/>
      </c>
      <c r="CF198" s="2" t="str">
        <f t="shared" si="303"/>
        <v/>
      </c>
      <c r="CG198" s="2" t="str">
        <f t="shared" si="304"/>
        <v/>
      </c>
      <c r="CH198" s="2" t="str">
        <f t="shared" si="305"/>
        <v/>
      </c>
      <c r="CI198" s="2" t="str">
        <f t="shared" si="306"/>
        <v/>
      </c>
      <c r="CJ198" s="2" t="str">
        <f t="shared" si="307"/>
        <v/>
      </c>
      <c r="CK198" s="2" t="str">
        <f t="shared" si="308"/>
        <v/>
      </c>
      <c r="CL198" s="2" t="str">
        <f t="shared" si="309"/>
        <v/>
      </c>
      <c r="CM198" s="2" t="str">
        <f t="shared" si="310"/>
        <v/>
      </c>
      <c r="CN198" s="2" t="str">
        <f t="shared" si="311"/>
        <v/>
      </c>
      <c r="CO198" s="2" t="str">
        <f t="shared" si="312"/>
        <v/>
      </c>
      <c r="CP198" s="2" t="str">
        <f t="shared" si="313"/>
        <v/>
      </c>
      <c r="CQ198" s="2" t="str">
        <f t="shared" si="314"/>
        <v/>
      </c>
      <c r="CR198" s="2">
        <f t="shared" si="315"/>
        <v>106.1296</v>
      </c>
      <c r="CS198" s="2" t="str">
        <f t="shared" si="316"/>
        <v/>
      </c>
      <c r="CT198" s="2" t="str">
        <f t="shared" si="317"/>
        <v/>
      </c>
      <c r="CV198" s="2">
        <f t="shared" si="318"/>
        <v>65.622034448421275</v>
      </c>
      <c r="CW198" s="2">
        <f t="shared" si="319"/>
        <v>76.10562981812916</v>
      </c>
      <c r="CX198" s="2">
        <f t="shared" si="320"/>
        <v>86.484902554239781</v>
      </c>
      <c r="CY198" s="2">
        <f t="shared" si="321"/>
        <v>97.446148110497234</v>
      </c>
      <c r="CZ198" s="2">
        <f t="shared" si="322"/>
        <v>106.12420052572513</v>
      </c>
      <c r="DA198" s="2">
        <f t="shared" si="323"/>
        <v>114.22690342541439</v>
      </c>
      <c r="DB198" s="2">
        <f t="shared" si="324"/>
        <v>119.54022320441993</v>
      </c>
      <c r="DC198" s="2">
        <f t="shared" si="325"/>
        <v>120.83100810844283</v>
      </c>
      <c r="DD198" s="2">
        <f t="shared" si="326"/>
        <v>117.34187874590522</v>
      </c>
      <c r="DE198" s="2">
        <f t="shared" si="327"/>
        <v>115.0626746763528</v>
      </c>
      <c r="DF198" s="2">
        <f t="shared" si="328"/>
        <v>135.96572476644872</v>
      </c>
      <c r="DG198" s="2">
        <f t="shared" si="329"/>
        <v>116.59495344876524</v>
      </c>
      <c r="DH198" s="2">
        <f t="shared" si="330"/>
        <v>101.23402923008697</v>
      </c>
      <c r="DI198" s="2">
        <f t="shared" si="331"/>
        <v>98.193923390922734</v>
      </c>
      <c r="DJ198" s="2">
        <f t="shared" si="332"/>
        <v>91.51527180502579</v>
      </c>
      <c r="DL198" s="2">
        <f t="shared" si="333"/>
        <v>63.519504451111281</v>
      </c>
      <c r="DM198" s="2">
        <f t="shared" si="334"/>
        <v>74.244149534394154</v>
      </c>
      <c r="DN198" s="2">
        <f t="shared" si="335"/>
        <v>83.958841804923722</v>
      </c>
      <c r="DO198" s="2">
        <f t="shared" si="336"/>
        <v>92.66515240001236</v>
      </c>
      <c r="DP198" s="2">
        <f t="shared" si="337"/>
        <v>101.83379228591291</v>
      </c>
      <c r="DQ198" s="2">
        <f t="shared" si="338"/>
        <v>108.8463064962578</v>
      </c>
      <c r="DR198" s="2">
        <f t="shared" si="339"/>
        <v>111.74015632338143</v>
      </c>
      <c r="DS198" s="2">
        <f t="shared" si="340"/>
        <v>115.78151402749364</v>
      </c>
      <c r="DT198" s="2">
        <f t="shared" si="341"/>
        <v>116.7174337226555</v>
      </c>
      <c r="DU198" s="2">
        <f t="shared" si="342"/>
        <v>115.98285595819846</v>
      </c>
      <c r="DV198" s="2">
        <f t="shared" si="343"/>
        <v>119.09571494775547</v>
      </c>
      <c r="DW198" s="2">
        <f t="shared" si="344"/>
        <v>113.34109369041835</v>
      </c>
      <c r="DX198" s="2">
        <f t="shared" si="345"/>
        <v>105.73156234251746</v>
      </c>
      <c r="DY198" s="2">
        <f t="shared" si="346"/>
        <v>103.74137060131241</v>
      </c>
      <c r="DZ198" s="2">
        <f t="shared" si="347"/>
        <v>99.485414513904843</v>
      </c>
      <c r="EB198" s="2">
        <f t="shared" si="348"/>
        <v>0.99947703911484953</v>
      </c>
      <c r="EC198" s="2">
        <f t="shared" si="349"/>
        <v>0.99889335474900831</v>
      </c>
      <c r="ED198" s="2">
        <f t="shared" si="350"/>
        <v>0.99923620653661327</v>
      </c>
      <c r="EE198" s="2">
        <f t="shared" si="351"/>
        <v>0.99943351934735303</v>
      </c>
      <c r="EF198" s="2">
        <f t="shared" si="352"/>
        <v>0.99945187003515823</v>
      </c>
      <c r="EG198" s="2">
        <f t="shared" si="353"/>
        <v>0.99939432572515907</v>
      </c>
      <c r="EH198" s="2">
        <f t="shared" si="354"/>
        <v>0.99939339195712829</v>
      </c>
      <c r="EI198" s="2">
        <f t="shared" si="355"/>
        <v>0.99945131024422784</v>
      </c>
      <c r="EJ198" s="2">
        <f t="shared" si="356"/>
        <v>0.99946449695330619</v>
      </c>
      <c r="EK198" s="2">
        <f t="shared" si="357"/>
        <v>0.99949314773042308</v>
      </c>
      <c r="EL198" s="2">
        <f t="shared" si="358"/>
        <v>0.99946035057600913</v>
      </c>
      <c r="EM198" s="2">
        <f t="shared" si="359"/>
        <v>0.99940658602119092</v>
      </c>
      <c r="EN198" s="2">
        <f t="shared" si="360"/>
        <v>0.99934367862748263</v>
      </c>
      <c r="EO198" s="2">
        <f t="shared" si="361"/>
        <v>0.99937975857334671</v>
      </c>
      <c r="EP198" s="2">
        <f t="shared" si="362"/>
        <v>0.99926223846558559</v>
      </c>
    </row>
    <row r="199" spans="2:146" x14ac:dyDescent="0.25">
      <c r="B199" s="2">
        <v>177</v>
      </c>
      <c r="C199" s="49">
        <v>63.333300000000001</v>
      </c>
      <c r="D199" s="49">
        <v>74.796300000000002</v>
      </c>
      <c r="E199" s="49">
        <v>85.240700000000004</v>
      </c>
      <c r="F199" s="49">
        <v>94.962999999999994</v>
      </c>
      <c r="G199" s="49">
        <v>103.33329999999999</v>
      </c>
      <c r="H199" s="49">
        <v>109.389</v>
      </c>
      <c r="I199" s="49">
        <v>113.76</v>
      </c>
      <c r="J199" s="49">
        <v>116.96299999999999</v>
      </c>
      <c r="K199" s="49">
        <v>117.94499999999999</v>
      </c>
      <c r="L199" s="49">
        <v>116.673</v>
      </c>
      <c r="M199" s="49">
        <v>122</v>
      </c>
      <c r="N199" s="49">
        <v>113.611</v>
      </c>
      <c r="O199" s="49">
        <v>106</v>
      </c>
      <c r="P199" s="49">
        <v>105.46299999999999</v>
      </c>
      <c r="Q199" s="49">
        <v>103.5556</v>
      </c>
      <c r="T199" s="4" t="e">
        <f t="shared" si="243"/>
        <v>#N/A</v>
      </c>
      <c r="U199" s="4" t="e">
        <f t="shared" si="244"/>
        <v>#N/A</v>
      </c>
      <c r="V199" s="4" t="e">
        <f t="shared" si="245"/>
        <v>#N/A</v>
      </c>
      <c r="W199" s="4" t="e">
        <f t="shared" si="246"/>
        <v>#N/A</v>
      </c>
      <c r="X199" s="4" t="e">
        <f t="shared" si="247"/>
        <v>#N/A</v>
      </c>
      <c r="Y199" s="4" t="e">
        <f t="shared" si="248"/>
        <v>#N/A</v>
      </c>
      <c r="Z199" s="4" t="e">
        <f t="shared" si="249"/>
        <v>#N/A</v>
      </c>
      <c r="AA199" s="4" t="e">
        <f t="shared" si="250"/>
        <v>#N/A</v>
      </c>
      <c r="AB199" s="4" t="e">
        <f t="shared" si="251"/>
        <v>#N/A</v>
      </c>
      <c r="AC199" s="4" t="e">
        <f t="shared" si="252"/>
        <v>#N/A</v>
      </c>
      <c r="AD199" s="4" t="e">
        <f t="shared" si="253"/>
        <v>#N/A</v>
      </c>
      <c r="AE199" s="4" t="e">
        <f t="shared" si="254"/>
        <v>#N/A</v>
      </c>
      <c r="AF199" s="4" t="e">
        <f t="shared" si="255"/>
        <v>#N/A</v>
      </c>
      <c r="AG199" s="4" t="e">
        <f t="shared" si="256"/>
        <v>#N/A</v>
      </c>
      <c r="AH199" s="4" t="e">
        <f t="shared" si="257"/>
        <v>#N/A</v>
      </c>
      <c r="AJ199" s="4">
        <f t="shared" si="258"/>
        <v>0</v>
      </c>
      <c r="AK199" s="4">
        <f t="shared" si="259"/>
        <v>0</v>
      </c>
      <c r="AL199" s="4">
        <f t="shared" si="260"/>
        <v>0</v>
      </c>
      <c r="AM199" s="4">
        <f t="shared" si="261"/>
        <v>0</v>
      </c>
      <c r="AN199" s="4">
        <f t="shared" si="262"/>
        <v>0</v>
      </c>
      <c r="AO199" s="4">
        <f t="shared" si="263"/>
        <v>0</v>
      </c>
      <c r="AP199" s="4">
        <f t="shared" si="264"/>
        <v>0</v>
      </c>
      <c r="AQ199" s="4">
        <f t="shared" si="265"/>
        <v>0</v>
      </c>
      <c r="AR199" s="4">
        <f t="shared" si="266"/>
        <v>0</v>
      </c>
      <c r="AS199" s="4">
        <f t="shared" si="267"/>
        <v>0</v>
      </c>
      <c r="AT199" s="4">
        <f t="shared" si="268"/>
        <v>0</v>
      </c>
      <c r="AU199" s="4">
        <f t="shared" si="269"/>
        <v>0</v>
      </c>
      <c r="AV199" s="4">
        <f t="shared" si="270"/>
        <v>0</v>
      </c>
      <c r="AW199" s="4">
        <f t="shared" si="271"/>
        <v>0</v>
      </c>
      <c r="AX199" s="4">
        <f t="shared" si="272"/>
        <v>0</v>
      </c>
      <c r="AZ199" s="2" t="e">
        <f t="shared" si="273"/>
        <v>#N/A</v>
      </c>
      <c r="BA199" s="2" t="e">
        <f t="shared" si="274"/>
        <v>#N/A</v>
      </c>
      <c r="BB199" s="2" t="e">
        <f t="shared" si="275"/>
        <v>#N/A</v>
      </c>
      <c r="BC199" s="2" t="e">
        <f t="shared" si="276"/>
        <v>#N/A</v>
      </c>
      <c r="BD199" s="2" t="e">
        <f t="shared" si="277"/>
        <v>#N/A</v>
      </c>
      <c r="BE199" s="2" t="e">
        <f t="shared" si="278"/>
        <v>#N/A</v>
      </c>
      <c r="BF199" s="2" t="e">
        <f t="shared" si="279"/>
        <v>#N/A</v>
      </c>
      <c r="BG199" s="2" t="e">
        <f t="shared" si="280"/>
        <v>#N/A</v>
      </c>
      <c r="BH199" s="2" t="e">
        <f t="shared" si="281"/>
        <v>#N/A</v>
      </c>
      <c r="BI199" s="2" t="e">
        <f t="shared" si="282"/>
        <v>#N/A</v>
      </c>
      <c r="BJ199" s="2" t="e">
        <f t="shared" si="283"/>
        <v>#N/A</v>
      </c>
      <c r="BK199" s="2" t="e">
        <f t="shared" si="284"/>
        <v>#N/A</v>
      </c>
      <c r="BL199" s="2" t="e">
        <f t="shared" si="285"/>
        <v>#N/A</v>
      </c>
      <c r="BM199" s="2" t="e">
        <f t="shared" si="286"/>
        <v>#N/A</v>
      </c>
      <c r="BN199" s="2" t="e">
        <f t="shared" si="287"/>
        <v>#N/A</v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01"/>
        <v/>
      </c>
      <c r="CD199" s="2" t="str">
        <f t="shared" si="302"/>
        <v/>
      </c>
      <c r="CF199" s="2" t="str">
        <f t="shared" si="303"/>
        <v/>
      </c>
      <c r="CG199" s="2" t="str">
        <f t="shared" si="304"/>
        <v/>
      </c>
      <c r="CH199" s="2" t="str">
        <f t="shared" si="305"/>
        <v/>
      </c>
      <c r="CI199" s="2" t="str">
        <f t="shared" si="306"/>
        <v/>
      </c>
      <c r="CJ199" s="2" t="str">
        <f t="shared" si="307"/>
        <v/>
      </c>
      <c r="CK199" s="2" t="str">
        <f t="shared" si="308"/>
        <v/>
      </c>
      <c r="CL199" s="2" t="str">
        <f t="shared" si="309"/>
        <v/>
      </c>
      <c r="CM199" s="2" t="str">
        <f t="shared" si="310"/>
        <v/>
      </c>
      <c r="CN199" s="2" t="str">
        <f t="shared" si="311"/>
        <v/>
      </c>
      <c r="CO199" s="2" t="str">
        <f t="shared" si="312"/>
        <v/>
      </c>
      <c r="CP199" s="2" t="str">
        <f t="shared" si="313"/>
        <v/>
      </c>
      <c r="CQ199" s="2" t="str">
        <f t="shared" si="314"/>
        <v/>
      </c>
      <c r="CR199" s="2" t="str">
        <f t="shared" si="315"/>
        <v/>
      </c>
      <c r="CS199" s="2" t="str">
        <f t="shared" si="316"/>
        <v/>
      </c>
      <c r="CT199" s="2" t="str">
        <f t="shared" si="317"/>
        <v/>
      </c>
      <c r="CV199" s="2">
        <f t="shared" si="318"/>
        <v>65.617600503292621</v>
      </c>
      <c r="CW199" s="2">
        <f t="shared" si="319"/>
        <v>76.078199090736405</v>
      </c>
      <c r="CX199" s="2">
        <f t="shared" si="320"/>
        <v>86.44990325563586</v>
      </c>
      <c r="CY199" s="2">
        <f t="shared" si="321"/>
        <v>97.409134097030389</v>
      </c>
      <c r="CZ199" s="2">
        <f t="shared" si="322"/>
        <v>106.09481986912982</v>
      </c>
      <c r="DA199" s="2">
        <f t="shared" si="323"/>
        <v>114.20727919544201</v>
      </c>
      <c r="DB199" s="2">
        <f t="shared" si="324"/>
        <v>119.51485100138125</v>
      </c>
      <c r="DC199" s="2">
        <f t="shared" si="325"/>
        <v>120.79716386928165</v>
      </c>
      <c r="DD199" s="2">
        <f t="shared" si="326"/>
        <v>117.27623307535171</v>
      </c>
      <c r="DE199" s="2">
        <f t="shared" si="327"/>
        <v>114.96700979479061</v>
      </c>
      <c r="DF199" s="2">
        <f t="shared" si="328"/>
        <v>135.99031108367811</v>
      </c>
      <c r="DG199" s="2">
        <f t="shared" si="329"/>
        <v>116.53563667328979</v>
      </c>
      <c r="DH199" s="2">
        <f t="shared" si="330"/>
        <v>101.11050253809056</v>
      </c>
      <c r="DI199" s="2">
        <f t="shared" si="331"/>
        <v>98.084468126828483</v>
      </c>
      <c r="DJ199" s="2">
        <f t="shared" si="332"/>
        <v>91.362846768270799</v>
      </c>
      <c r="DL199" s="2">
        <f t="shared" si="333"/>
        <v>63.519682388695827</v>
      </c>
      <c r="DM199" s="2">
        <f t="shared" si="334"/>
        <v>74.219636216952523</v>
      </c>
      <c r="DN199" s="2">
        <f t="shared" si="335"/>
        <v>83.900573902863243</v>
      </c>
      <c r="DO199" s="2">
        <f t="shared" si="336"/>
        <v>92.575377772374765</v>
      </c>
      <c r="DP199" s="2">
        <f t="shared" si="337"/>
        <v>101.75108096570654</v>
      </c>
      <c r="DQ199" s="2">
        <f t="shared" si="338"/>
        <v>108.76333873364089</v>
      </c>
      <c r="DR199" s="2">
        <f t="shared" si="339"/>
        <v>111.62193961757801</v>
      </c>
      <c r="DS199" s="2">
        <f t="shared" si="340"/>
        <v>115.67739020053268</v>
      </c>
      <c r="DT199" s="2">
        <f t="shared" si="341"/>
        <v>116.63634918014077</v>
      </c>
      <c r="DU199" s="2">
        <f t="shared" si="342"/>
        <v>115.9107666751285</v>
      </c>
      <c r="DV199" s="2">
        <f t="shared" si="343"/>
        <v>118.9528999069359</v>
      </c>
      <c r="DW199" s="2">
        <f t="shared" si="344"/>
        <v>113.26496627646404</v>
      </c>
      <c r="DX199" s="2">
        <f t="shared" si="345"/>
        <v>105.68416539640204</v>
      </c>
      <c r="DY199" s="2">
        <f t="shared" si="346"/>
        <v>103.76008575381401</v>
      </c>
      <c r="DZ199" s="2">
        <f t="shared" si="347"/>
        <v>99.449965157435059</v>
      </c>
      <c r="EB199" s="2">
        <f t="shared" si="348"/>
        <v>0.99952303205655646</v>
      </c>
      <c r="EC199" s="2">
        <f t="shared" si="349"/>
        <v>0.99899062925053117</v>
      </c>
      <c r="ED199" s="2">
        <f t="shared" si="350"/>
        <v>0.99930336526464447</v>
      </c>
      <c r="EE199" s="2">
        <f t="shared" si="351"/>
        <v>0.99948333775190623</v>
      </c>
      <c r="EF199" s="2">
        <f t="shared" si="352"/>
        <v>0.99950007541957819</v>
      </c>
      <c r="EG199" s="2">
        <f t="shared" si="353"/>
        <v>0.99944758905671616</v>
      </c>
      <c r="EH199" s="2">
        <f t="shared" si="354"/>
        <v>0.99944673735930445</v>
      </c>
      <c r="EI199" s="2">
        <f t="shared" si="355"/>
        <v>0.99949956483490743</v>
      </c>
      <c r="EJ199" s="2">
        <f t="shared" si="356"/>
        <v>0.99951159240389154</v>
      </c>
      <c r="EK199" s="2">
        <f t="shared" si="357"/>
        <v>0.99953772461986479</v>
      </c>
      <c r="EL199" s="2">
        <f t="shared" si="358"/>
        <v>0.99950781050508675</v>
      </c>
      <c r="EM199" s="2">
        <f t="shared" si="359"/>
        <v>0.99945877175941056</v>
      </c>
      <c r="EN199" s="2">
        <f t="shared" si="360"/>
        <v>0.99940139322512078</v>
      </c>
      <c r="EO199" s="2">
        <f t="shared" si="361"/>
        <v>0.99943430222318852</v>
      </c>
      <c r="EP199" s="2">
        <f t="shared" si="362"/>
        <v>0.99932710980307482</v>
      </c>
    </row>
    <row r="200" spans="2:146" x14ac:dyDescent="0.25">
      <c r="B200" s="2">
        <v>178</v>
      </c>
      <c r="C200" s="49">
        <v>62.648099999999999</v>
      </c>
      <c r="D200" s="49">
        <v>74.5</v>
      </c>
      <c r="E200" s="49">
        <v>85.259299999999996</v>
      </c>
      <c r="F200" s="49">
        <v>94.888900000000007</v>
      </c>
      <c r="G200" s="49">
        <v>103.4074</v>
      </c>
      <c r="H200" s="49">
        <v>109.70399999999999</v>
      </c>
      <c r="I200" s="49">
        <v>114.02</v>
      </c>
      <c r="J200" s="49">
        <v>117.148</v>
      </c>
      <c r="K200" s="49">
        <v>117.691</v>
      </c>
      <c r="L200" s="49">
        <v>116.94499999999999</v>
      </c>
      <c r="M200" s="49">
        <v>122.944</v>
      </c>
      <c r="N200" s="49">
        <v>113.87</v>
      </c>
      <c r="O200" s="49">
        <v>106.6481</v>
      </c>
      <c r="P200" s="49">
        <v>105.5741</v>
      </c>
      <c r="Q200" s="49">
        <v>104.11109999999999</v>
      </c>
      <c r="T200" s="4" t="e">
        <f t="shared" si="243"/>
        <v>#N/A</v>
      </c>
      <c r="U200" s="4" t="e">
        <f t="shared" si="244"/>
        <v>#N/A</v>
      </c>
      <c r="V200" s="4" t="e">
        <f t="shared" si="245"/>
        <v>#N/A</v>
      </c>
      <c r="W200" s="4" t="e">
        <f t="shared" si="246"/>
        <v>#N/A</v>
      </c>
      <c r="X200" s="4" t="e">
        <f t="shared" si="247"/>
        <v>#N/A</v>
      </c>
      <c r="Y200" s="4" t="e">
        <f t="shared" si="248"/>
        <v>#N/A</v>
      </c>
      <c r="Z200" s="4" t="e">
        <f t="shared" si="249"/>
        <v>#N/A</v>
      </c>
      <c r="AA200" s="4" t="e">
        <f t="shared" si="250"/>
        <v>#N/A</v>
      </c>
      <c r="AB200" s="4" t="e">
        <f t="shared" si="251"/>
        <v>#N/A</v>
      </c>
      <c r="AC200" s="4" t="e">
        <f t="shared" si="252"/>
        <v>#N/A</v>
      </c>
      <c r="AD200" s="4" t="e">
        <f t="shared" si="253"/>
        <v>#N/A</v>
      </c>
      <c r="AE200" s="4" t="e">
        <f t="shared" si="254"/>
        <v>#N/A</v>
      </c>
      <c r="AF200" s="4" t="e">
        <f t="shared" si="255"/>
        <v>#N/A</v>
      </c>
      <c r="AG200" s="4" t="e">
        <f t="shared" si="256"/>
        <v>#N/A</v>
      </c>
      <c r="AH200" s="4" t="e">
        <f t="shared" si="257"/>
        <v>#N/A</v>
      </c>
      <c r="AJ200" s="4">
        <f t="shared" si="258"/>
        <v>0</v>
      </c>
      <c r="AK200" s="4">
        <f t="shared" si="259"/>
        <v>0</v>
      </c>
      <c r="AL200" s="4">
        <f t="shared" si="260"/>
        <v>0</v>
      </c>
      <c r="AM200" s="4">
        <f t="shared" si="261"/>
        <v>0</v>
      </c>
      <c r="AN200" s="4">
        <f t="shared" si="262"/>
        <v>0</v>
      </c>
      <c r="AO200" s="4">
        <f t="shared" si="263"/>
        <v>0</v>
      </c>
      <c r="AP200" s="4">
        <f t="shared" si="264"/>
        <v>0</v>
      </c>
      <c r="AQ200" s="4">
        <f t="shared" si="265"/>
        <v>0</v>
      </c>
      <c r="AR200" s="4">
        <f t="shared" si="266"/>
        <v>0</v>
      </c>
      <c r="AS200" s="4">
        <f t="shared" si="267"/>
        <v>0</v>
      </c>
      <c r="AT200" s="4">
        <f t="shared" si="268"/>
        <v>0</v>
      </c>
      <c r="AU200" s="4">
        <f t="shared" si="269"/>
        <v>0</v>
      </c>
      <c r="AV200" s="4">
        <f t="shared" si="270"/>
        <v>0</v>
      </c>
      <c r="AW200" s="4">
        <f t="shared" si="271"/>
        <v>0</v>
      </c>
      <c r="AX200" s="4">
        <f t="shared" si="272"/>
        <v>0</v>
      </c>
      <c r="AZ200" s="2" t="e">
        <f t="shared" si="273"/>
        <v>#N/A</v>
      </c>
      <c r="BA200" s="2" t="e">
        <f t="shared" si="274"/>
        <v>#N/A</v>
      </c>
      <c r="BB200" s="2" t="e">
        <f t="shared" si="275"/>
        <v>#N/A</v>
      </c>
      <c r="BC200" s="2" t="e">
        <f t="shared" si="276"/>
        <v>#N/A</v>
      </c>
      <c r="BD200" s="2" t="e">
        <f t="shared" si="277"/>
        <v>#N/A</v>
      </c>
      <c r="BE200" s="2" t="e">
        <f t="shared" si="278"/>
        <v>#N/A</v>
      </c>
      <c r="BF200" s="2" t="e">
        <f t="shared" si="279"/>
        <v>#N/A</v>
      </c>
      <c r="BG200" s="2" t="e">
        <f t="shared" si="280"/>
        <v>#N/A</v>
      </c>
      <c r="BH200" s="2" t="e">
        <f t="shared" si="281"/>
        <v>#N/A</v>
      </c>
      <c r="BI200" s="2" t="e">
        <f t="shared" si="282"/>
        <v>#N/A</v>
      </c>
      <c r="BJ200" s="2" t="e">
        <f t="shared" si="283"/>
        <v>#N/A</v>
      </c>
      <c r="BK200" s="2" t="e">
        <f t="shared" si="284"/>
        <v>#N/A</v>
      </c>
      <c r="BL200" s="2" t="e">
        <f t="shared" si="285"/>
        <v>#N/A</v>
      </c>
      <c r="BM200" s="2" t="e">
        <f t="shared" si="286"/>
        <v>#N/A</v>
      </c>
      <c r="BN200" s="2" t="e">
        <f t="shared" si="287"/>
        <v>#N/A</v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01"/>
        <v/>
      </c>
      <c r="CD200" s="2" t="str">
        <f t="shared" si="302"/>
        <v/>
      </c>
      <c r="CF200" s="2" t="str">
        <f t="shared" si="303"/>
        <v/>
      </c>
      <c r="CG200" s="2" t="str">
        <f t="shared" si="304"/>
        <v/>
      </c>
      <c r="CH200" s="2" t="str">
        <f t="shared" si="305"/>
        <v/>
      </c>
      <c r="CI200" s="2" t="str">
        <f t="shared" si="306"/>
        <v/>
      </c>
      <c r="CJ200" s="2" t="str">
        <f t="shared" si="307"/>
        <v/>
      </c>
      <c r="CK200" s="2" t="str">
        <f t="shared" si="308"/>
        <v/>
      </c>
      <c r="CL200" s="2" t="str">
        <f t="shared" si="309"/>
        <v/>
      </c>
      <c r="CM200" s="2" t="str">
        <f t="shared" si="310"/>
        <v/>
      </c>
      <c r="CN200" s="2" t="str">
        <f t="shared" si="311"/>
        <v/>
      </c>
      <c r="CO200" s="2" t="str">
        <f t="shared" si="312"/>
        <v/>
      </c>
      <c r="CP200" s="2" t="str">
        <f t="shared" si="313"/>
        <v/>
      </c>
      <c r="CQ200" s="2" t="str">
        <f t="shared" si="314"/>
        <v/>
      </c>
      <c r="CR200" s="2" t="str">
        <f t="shared" si="315"/>
        <v/>
      </c>
      <c r="CS200" s="2" t="str">
        <f t="shared" si="316"/>
        <v/>
      </c>
      <c r="CT200" s="2" t="str">
        <f t="shared" si="317"/>
        <v/>
      </c>
      <c r="CV200" s="2">
        <f t="shared" si="318"/>
        <v>65.613166558163968</v>
      </c>
      <c r="CW200" s="2">
        <f t="shared" si="319"/>
        <v>76.050768363343636</v>
      </c>
      <c r="CX200" s="2">
        <f t="shared" si="320"/>
        <v>86.414903957031939</v>
      </c>
      <c r="CY200" s="2">
        <f t="shared" si="321"/>
        <v>97.37212008356353</v>
      </c>
      <c r="CZ200" s="2">
        <f t="shared" si="322"/>
        <v>106.06543921253451</v>
      </c>
      <c r="DA200" s="2">
        <f t="shared" si="323"/>
        <v>114.18765496546963</v>
      </c>
      <c r="DB200" s="2">
        <f t="shared" si="324"/>
        <v>119.48947879834257</v>
      </c>
      <c r="DC200" s="2">
        <f t="shared" si="325"/>
        <v>120.76331963012048</v>
      </c>
      <c r="DD200" s="2">
        <f t="shared" si="326"/>
        <v>117.21058740479819</v>
      </c>
      <c r="DE200" s="2">
        <f t="shared" si="327"/>
        <v>114.8713449132284</v>
      </c>
      <c r="DF200" s="2">
        <f t="shared" si="328"/>
        <v>136.01489740090753</v>
      </c>
      <c r="DG200" s="2">
        <f t="shared" si="329"/>
        <v>116.47631989781435</v>
      </c>
      <c r="DH200" s="2">
        <f t="shared" si="330"/>
        <v>100.98697584609414</v>
      </c>
      <c r="DI200" s="2">
        <f t="shared" si="331"/>
        <v>97.975012862734232</v>
      </c>
      <c r="DJ200" s="2">
        <f t="shared" si="332"/>
        <v>91.210421731515808</v>
      </c>
      <c r="DL200" s="2">
        <f t="shared" si="333"/>
        <v>63.519860326280373</v>
      </c>
      <c r="DM200" s="2">
        <f t="shared" si="334"/>
        <v>74.195122899510864</v>
      </c>
      <c r="DN200" s="2">
        <f t="shared" si="335"/>
        <v>83.842306000802765</v>
      </c>
      <c r="DO200" s="2">
        <f t="shared" si="336"/>
        <v>92.485603144737169</v>
      </c>
      <c r="DP200" s="2">
        <f t="shared" si="337"/>
        <v>101.66836964550016</v>
      </c>
      <c r="DQ200" s="2">
        <f t="shared" si="338"/>
        <v>108.68037097102399</v>
      </c>
      <c r="DR200" s="2">
        <f t="shared" si="339"/>
        <v>111.50372291177459</v>
      </c>
      <c r="DS200" s="2">
        <f t="shared" si="340"/>
        <v>115.57326637357171</v>
      </c>
      <c r="DT200" s="2">
        <f t="shared" si="341"/>
        <v>116.55526463762602</v>
      </c>
      <c r="DU200" s="2">
        <f t="shared" si="342"/>
        <v>115.83867739205854</v>
      </c>
      <c r="DV200" s="2">
        <f t="shared" si="343"/>
        <v>118.81008486611633</v>
      </c>
      <c r="DW200" s="2">
        <f t="shared" si="344"/>
        <v>113.18883886250973</v>
      </c>
      <c r="DX200" s="2">
        <f t="shared" si="345"/>
        <v>105.63676845028661</v>
      </c>
      <c r="DY200" s="2">
        <f t="shared" si="346"/>
        <v>103.77880090631561</v>
      </c>
      <c r="DZ200" s="2">
        <f t="shared" si="347"/>
        <v>99.41451580096529</v>
      </c>
      <c r="EB200" s="2">
        <f t="shared" si="348"/>
        <v>0.99956498180870679</v>
      </c>
      <c r="EC200" s="2">
        <f t="shared" si="349"/>
        <v>0.99907936117022855</v>
      </c>
      <c r="ED200" s="2">
        <f t="shared" si="350"/>
        <v>0.99936462262399817</v>
      </c>
      <c r="EE200" s="2">
        <f t="shared" si="351"/>
        <v>0.999528777007336</v>
      </c>
      <c r="EF200" s="2">
        <f t="shared" si="352"/>
        <v>0.99954404330719737</v>
      </c>
      <c r="EG200" s="2">
        <f t="shared" si="353"/>
        <v>0.99949617074273311</v>
      </c>
      <c r="EH200" s="2">
        <f t="shared" si="354"/>
        <v>0.99949539390988773</v>
      </c>
      <c r="EI200" s="2">
        <f t="shared" si="355"/>
        <v>0.99954357760745283</v>
      </c>
      <c r="EJ200" s="2">
        <f t="shared" si="356"/>
        <v>0.99955454783520814</v>
      </c>
      <c r="EK200" s="2">
        <f t="shared" si="357"/>
        <v>0.99957838269317145</v>
      </c>
      <c r="EL200" s="2">
        <f t="shared" si="358"/>
        <v>0.99955109840488776</v>
      </c>
      <c r="EM200" s="2">
        <f t="shared" si="359"/>
        <v>0.99950637047028357</v>
      </c>
      <c r="EN200" s="2">
        <f t="shared" si="360"/>
        <v>0.99945403537634603</v>
      </c>
      <c r="EO200" s="2">
        <f t="shared" si="361"/>
        <v>0.99948405181428679</v>
      </c>
      <c r="EP200" s="2">
        <f t="shared" si="362"/>
        <v>0.99938628051019129</v>
      </c>
    </row>
    <row r="201" spans="2:146" x14ac:dyDescent="0.25">
      <c r="B201" s="2">
        <v>179</v>
      </c>
      <c r="C201" s="49">
        <v>63.648099999999999</v>
      </c>
      <c r="D201" s="49">
        <v>74.444400000000002</v>
      </c>
      <c r="E201" s="49">
        <v>85.129599999999996</v>
      </c>
      <c r="F201" s="49">
        <v>93.888900000000007</v>
      </c>
      <c r="G201" s="49">
        <v>104.0741</v>
      </c>
      <c r="H201" s="49">
        <v>110.22199999999999</v>
      </c>
      <c r="I201" s="49">
        <v>115.04</v>
      </c>
      <c r="J201" s="49">
        <v>117.056</v>
      </c>
      <c r="K201" s="49">
        <v>118.6</v>
      </c>
      <c r="L201" s="49">
        <v>117.818</v>
      </c>
      <c r="M201" s="49">
        <v>122.96299999999999</v>
      </c>
      <c r="N201" s="49">
        <v>114.056</v>
      </c>
      <c r="O201" s="49">
        <v>106.4444</v>
      </c>
      <c r="P201" s="49">
        <v>105.0926</v>
      </c>
      <c r="Q201" s="49">
        <v>104.1296</v>
      </c>
      <c r="T201" s="4" t="e">
        <f t="shared" si="243"/>
        <v>#N/A</v>
      </c>
      <c r="U201" s="4" t="e">
        <f t="shared" si="244"/>
        <v>#N/A</v>
      </c>
      <c r="V201" s="4" t="e">
        <f t="shared" si="245"/>
        <v>#N/A</v>
      </c>
      <c r="W201" s="4" t="e">
        <f t="shared" si="246"/>
        <v>#N/A</v>
      </c>
      <c r="X201" s="4" t="e">
        <f t="shared" si="247"/>
        <v>#N/A</v>
      </c>
      <c r="Y201" s="4" t="e">
        <f t="shared" si="248"/>
        <v>#N/A</v>
      </c>
      <c r="Z201" s="4" t="e">
        <f t="shared" si="249"/>
        <v>#N/A</v>
      </c>
      <c r="AA201" s="4" t="e">
        <f t="shared" si="250"/>
        <v>#N/A</v>
      </c>
      <c r="AB201" s="4" t="e">
        <f t="shared" si="251"/>
        <v>#N/A</v>
      </c>
      <c r="AC201" s="4" t="e">
        <f t="shared" si="252"/>
        <v>#N/A</v>
      </c>
      <c r="AD201" s="4" t="e">
        <f t="shared" si="253"/>
        <v>#N/A</v>
      </c>
      <c r="AE201" s="4" t="e">
        <f t="shared" si="254"/>
        <v>#N/A</v>
      </c>
      <c r="AF201" s="4" t="e">
        <f t="shared" si="255"/>
        <v>#N/A</v>
      </c>
      <c r="AG201" s="4" t="e">
        <f t="shared" si="256"/>
        <v>#N/A</v>
      </c>
      <c r="AH201" s="4" t="e">
        <f t="shared" si="257"/>
        <v>#N/A</v>
      </c>
      <c r="AJ201" s="4">
        <f t="shared" si="258"/>
        <v>0</v>
      </c>
      <c r="AK201" s="4">
        <f t="shared" si="259"/>
        <v>0</v>
      </c>
      <c r="AL201" s="4">
        <f t="shared" si="260"/>
        <v>0</v>
      </c>
      <c r="AM201" s="4">
        <f t="shared" si="261"/>
        <v>0</v>
      </c>
      <c r="AN201" s="4">
        <f t="shared" si="262"/>
        <v>0</v>
      </c>
      <c r="AO201" s="4">
        <f t="shared" si="263"/>
        <v>0</v>
      </c>
      <c r="AP201" s="4">
        <f t="shared" si="264"/>
        <v>0</v>
      </c>
      <c r="AQ201" s="4">
        <f t="shared" si="265"/>
        <v>0</v>
      </c>
      <c r="AR201" s="4">
        <f t="shared" si="266"/>
        <v>0</v>
      </c>
      <c r="AS201" s="4">
        <f t="shared" si="267"/>
        <v>0</v>
      </c>
      <c r="AT201" s="4">
        <f t="shared" si="268"/>
        <v>0</v>
      </c>
      <c r="AU201" s="4">
        <f t="shared" si="269"/>
        <v>0</v>
      </c>
      <c r="AV201" s="4">
        <f t="shared" si="270"/>
        <v>0</v>
      </c>
      <c r="AW201" s="4">
        <f t="shared" si="271"/>
        <v>0</v>
      </c>
      <c r="AX201" s="4">
        <f t="shared" si="272"/>
        <v>0</v>
      </c>
      <c r="AZ201" s="2" t="e">
        <f t="shared" si="273"/>
        <v>#N/A</v>
      </c>
      <c r="BA201" s="2" t="e">
        <f t="shared" si="274"/>
        <v>#N/A</v>
      </c>
      <c r="BB201" s="2" t="e">
        <f t="shared" si="275"/>
        <v>#N/A</v>
      </c>
      <c r="BC201" s="2" t="e">
        <f t="shared" si="276"/>
        <v>#N/A</v>
      </c>
      <c r="BD201" s="2" t="e">
        <f t="shared" si="277"/>
        <v>#N/A</v>
      </c>
      <c r="BE201" s="2" t="e">
        <f t="shared" si="278"/>
        <v>#N/A</v>
      </c>
      <c r="BF201" s="2" t="e">
        <f t="shared" si="279"/>
        <v>#N/A</v>
      </c>
      <c r="BG201" s="2" t="e">
        <f t="shared" si="280"/>
        <v>#N/A</v>
      </c>
      <c r="BH201" s="2" t="e">
        <f t="shared" si="281"/>
        <v>#N/A</v>
      </c>
      <c r="BI201" s="2" t="e">
        <f t="shared" si="282"/>
        <v>#N/A</v>
      </c>
      <c r="BJ201" s="2" t="e">
        <f t="shared" si="283"/>
        <v>#N/A</v>
      </c>
      <c r="BK201" s="2" t="e">
        <f t="shared" si="284"/>
        <v>#N/A</v>
      </c>
      <c r="BL201" s="2" t="e">
        <f t="shared" si="285"/>
        <v>#N/A</v>
      </c>
      <c r="BM201" s="2" t="e">
        <f t="shared" si="286"/>
        <v>#N/A</v>
      </c>
      <c r="BN201" s="2" t="e">
        <f t="shared" si="287"/>
        <v>#N/A</v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01"/>
        <v/>
      </c>
      <c r="CD201" s="2" t="str">
        <f t="shared" si="302"/>
        <v/>
      </c>
      <c r="CF201" s="2" t="str">
        <f t="shared" si="303"/>
        <v/>
      </c>
      <c r="CG201" s="2" t="str">
        <f t="shared" si="304"/>
        <v/>
      </c>
      <c r="CH201" s="2" t="str">
        <f t="shared" si="305"/>
        <v/>
      </c>
      <c r="CI201" s="2" t="str">
        <f t="shared" si="306"/>
        <v/>
      </c>
      <c r="CJ201" s="2" t="str">
        <f t="shared" si="307"/>
        <v/>
      </c>
      <c r="CK201" s="2" t="str">
        <f t="shared" si="308"/>
        <v/>
      </c>
      <c r="CL201" s="2" t="str">
        <f t="shared" si="309"/>
        <v/>
      </c>
      <c r="CM201" s="2" t="str">
        <f t="shared" si="310"/>
        <v/>
      </c>
      <c r="CN201" s="2" t="str">
        <f t="shared" si="311"/>
        <v/>
      </c>
      <c r="CO201" s="2" t="str">
        <f t="shared" si="312"/>
        <v/>
      </c>
      <c r="CP201" s="2" t="str">
        <f t="shared" si="313"/>
        <v/>
      </c>
      <c r="CQ201" s="2" t="str">
        <f t="shared" si="314"/>
        <v/>
      </c>
      <c r="CR201" s="2" t="str">
        <f t="shared" si="315"/>
        <v/>
      </c>
      <c r="CS201" s="2" t="str">
        <f t="shared" si="316"/>
        <v/>
      </c>
      <c r="CT201" s="2" t="str">
        <f t="shared" si="317"/>
        <v/>
      </c>
      <c r="CV201" s="2">
        <f t="shared" si="318"/>
        <v>65.608732613035315</v>
      </c>
      <c r="CW201" s="2">
        <f t="shared" si="319"/>
        <v>76.023337635950867</v>
      </c>
      <c r="CX201" s="2">
        <f t="shared" si="320"/>
        <v>86.379904658428018</v>
      </c>
      <c r="CY201" s="2">
        <f t="shared" si="321"/>
        <v>97.335106070096685</v>
      </c>
      <c r="CZ201" s="2">
        <f t="shared" si="322"/>
        <v>106.03605855593922</v>
      </c>
      <c r="DA201" s="2">
        <f t="shared" si="323"/>
        <v>114.16803073549727</v>
      </c>
      <c r="DB201" s="2">
        <f t="shared" si="324"/>
        <v>119.4641065953039</v>
      </c>
      <c r="DC201" s="2">
        <f t="shared" si="325"/>
        <v>120.72947539095931</v>
      </c>
      <c r="DD201" s="2">
        <f t="shared" si="326"/>
        <v>117.14494173424467</v>
      </c>
      <c r="DE201" s="2">
        <f t="shared" si="327"/>
        <v>114.77568003166621</v>
      </c>
      <c r="DF201" s="2">
        <f t="shared" si="328"/>
        <v>136.03948371813695</v>
      </c>
      <c r="DG201" s="2">
        <f t="shared" si="329"/>
        <v>116.4170031223389</v>
      </c>
      <c r="DH201" s="2">
        <f t="shared" si="330"/>
        <v>100.86344915409771</v>
      </c>
      <c r="DI201" s="2">
        <f t="shared" si="331"/>
        <v>97.865557598639981</v>
      </c>
      <c r="DJ201" s="2">
        <f t="shared" si="332"/>
        <v>91.057996694760817</v>
      </c>
      <c r="DL201" s="2">
        <f t="shared" si="333"/>
        <v>63.520038263864919</v>
      </c>
      <c r="DM201" s="2">
        <f t="shared" si="334"/>
        <v>74.170609582069233</v>
      </c>
      <c r="DN201" s="2">
        <f t="shared" si="335"/>
        <v>83.784038098742286</v>
      </c>
      <c r="DO201" s="2">
        <f t="shared" si="336"/>
        <v>92.395828517099574</v>
      </c>
      <c r="DP201" s="2">
        <f t="shared" si="337"/>
        <v>101.58565832529379</v>
      </c>
      <c r="DQ201" s="2">
        <f t="shared" si="338"/>
        <v>108.59740320840709</v>
      </c>
      <c r="DR201" s="2">
        <f t="shared" si="339"/>
        <v>111.38550620597117</v>
      </c>
      <c r="DS201" s="2">
        <f t="shared" si="340"/>
        <v>115.46914254661075</v>
      </c>
      <c r="DT201" s="2">
        <f t="shared" si="341"/>
        <v>116.47418009511128</v>
      </c>
      <c r="DU201" s="2">
        <f t="shared" si="342"/>
        <v>115.76658810898859</v>
      </c>
      <c r="DV201" s="2">
        <f t="shared" si="343"/>
        <v>118.66726982529676</v>
      </c>
      <c r="DW201" s="2">
        <f t="shared" si="344"/>
        <v>113.11271144855542</v>
      </c>
      <c r="DX201" s="2">
        <f t="shared" si="345"/>
        <v>105.58937150417117</v>
      </c>
      <c r="DY201" s="2">
        <f t="shared" si="346"/>
        <v>103.79751605881721</v>
      </c>
      <c r="DZ201" s="2">
        <f t="shared" si="347"/>
        <v>99.379066444495507</v>
      </c>
      <c r="EB201" s="2">
        <f t="shared" si="348"/>
        <v>0.99960324350762075</v>
      </c>
      <c r="EC201" s="2">
        <f t="shared" si="349"/>
        <v>0.99916029938712891</v>
      </c>
      <c r="ED201" s="2">
        <f t="shared" si="350"/>
        <v>0.99942049654809817</v>
      </c>
      <c r="EE201" s="2">
        <f t="shared" si="351"/>
        <v>0.99957022170324739</v>
      </c>
      <c r="EF201" s="2">
        <f t="shared" si="352"/>
        <v>0.99958414587013267</v>
      </c>
      <c r="EG201" s="2">
        <f t="shared" si="353"/>
        <v>0.99954048188505451</v>
      </c>
      <c r="EH201" s="2">
        <f t="shared" si="354"/>
        <v>0.99953977334221045</v>
      </c>
      <c r="EI201" s="2">
        <f t="shared" si="355"/>
        <v>0.99958372111281912</v>
      </c>
      <c r="EJ201" s="2">
        <f t="shared" si="356"/>
        <v>0.99959372687343551</v>
      </c>
      <c r="EK201" s="2">
        <f t="shared" si="357"/>
        <v>0.99961546618077168</v>
      </c>
      <c r="EL201" s="2">
        <f t="shared" si="358"/>
        <v>0.99959058070801599</v>
      </c>
      <c r="EM201" s="2">
        <f t="shared" si="359"/>
        <v>0.99954978496361091</v>
      </c>
      <c r="EN201" s="2">
        <f t="shared" si="360"/>
        <v>0.99950205042433848</v>
      </c>
      <c r="EO201" s="2">
        <f t="shared" si="361"/>
        <v>0.99952942829914115</v>
      </c>
      <c r="EP201" s="2">
        <f t="shared" si="362"/>
        <v>0.99944025094615063</v>
      </c>
    </row>
    <row r="202" spans="2:146" x14ac:dyDescent="0.25">
      <c r="B202" s="2">
        <v>180</v>
      </c>
      <c r="C202" s="49">
        <v>63.407400000000003</v>
      </c>
      <c r="D202" s="49">
        <v>75.129599999999996</v>
      </c>
      <c r="E202" s="49">
        <v>85.092600000000004</v>
      </c>
      <c r="F202" s="49">
        <v>93.907399999999996</v>
      </c>
      <c r="G202" s="49">
        <v>103.0556</v>
      </c>
      <c r="H202" s="49">
        <v>110.093</v>
      </c>
      <c r="I202" s="49">
        <v>114.88</v>
      </c>
      <c r="J202" s="49">
        <v>117.574</v>
      </c>
      <c r="K202" s="49">
        <v>118.018</v>
      </c>
      <c r="L202" s="49">
        <v>116.455</v>
      </c>
      <c r="M202" s="49">
        <v>123.315</v>
      </c>
      <c r="N202" s="49">
        <v>113.889</v>
      </c>
      <c r="O202" s="49">
        <v>105.6481</v>
      </c>
      <c r="P202" s="49">
        <v>105.38890000000001</v>
      </c>
      <c r="Q202" s="49">
        <v>103.7778</v>
      </c>
      <c r="T202" s="4" t="e">
        <f t="shared" si="243"/>
        <v>#N/A</v>
      </c>
      <c r="U202" s="4" t="e">
        <f t="shared" si="244"/>
        <v>#N/A</v>
      </c>
      <c r="V202" s="4" t="e">
        <f t="shared" si="245"/>
        <v>#N/A</v>
      </c>
      <c r="W202" s="4" t="e">
        <f t="shared" si="246"/>
        <v>#N/A</v>
      </c>
      <c r="X202" s="4" t="e">
        <f t="shared" si="247"/>
        <v>#N/A</v>
      </c>
      <c r="Y202" s="4" t="e">
        <f t="shared" si="248"/>
        <v>#N/A</v>
      </c>
      <c r="Z202" s="4" t="e">
        <f t="shared" si="249"/>
        <v>#N/A</v>
      </c>
      <c r="AA202" s="4" t="e">
        <f t="shared" si="250"/>
        <v>#N/A</v>
      </c>
      <c r="AB202" s="4" t="e">
        <f t="shared" si="251"/>
        <v>#N/A</v>
      </c>
      <c r="AC202" s="4" t="e">
        <f t="shared" si="252"/>
        <v>#N/A</v>
      </c>
      <c r="AD202" s="4" t="e">
        <f t="shared" si="253"/>
        <v>#N/A</v>
      </c>
      <c r="AE202" s="4" t="e">
        <f t="shared" si="254"/>
        <v>#N/A</v>
      </c>
      <c r="AF202" s="4" t="e">
        <f t="shared" si="255"/>
        <v>#N/A</v>
      </c>
      <c r="AG202" s="4" t="e">
        <f t="shared" si="256"/>
        <v>#N/A</v>
      </c>
      <c r="AH202" s="4" t="e">
        <f t="shared" si="257"/>
        <v>#N/A</v>
      </c>
      <c r="AJ202" s="4">
        <f t="shared" si="258"/>
        <v>0</v>
      </c>
      <c r="AK202" s="4">
        <f t="shared" si="259"/>
        <v>0</v>
      </c>
      <c r="AL202" s="4">
        <f t="shared" si="260"/>
        <v>0</v>
      </c>
      <c r="AM202" s="4">
        <f t="shared" si="261"/>
        <v>0</v>
      </c>
      <c r="AN202" s="4">
        <f t="shared" si="262"/>
        <v>0</v>
      </c>
      <c r="AO202" s="4">
        <f t="shared" si="263"/>
        <v>0</v>
      </c>
      <c r="AP202" s="4">
        <f t="shared" si="264"/>
        <v>0</v>
      </c>
      <c r="AQ202" s="4">
        <f t="shared" si="265"/>
        <v>0</v>
      </c>
      <c r="AR202" s="4">
        <f t="shared" si="266"/>
        <v>0</v>
      </c>
      <c r="AS202" s="4">
        <f t="shared" si="267"/>
        <v>0</v>
      </c>
      <c r="AT202" s="4">
        <f t="shared" si="268"/>
        <v>0</v>
      </c>
      <c r="AU202" s="4">
        <f t="shared" si="269"/>
        <v>0</v>
      </c>
      <c r="AV202" s="4">
        <f t="shared" si="270"/>
        <v>0</v>
      </c>
      <c r="AW202" s="4">
        <f t="shared" si="271"/>
        <v>0</v>
      </c>
      <c r="AX202" s="4">
        <f t="shared" si="272"/>
        <v>0</v>
      </c>
      <c r="AZ202" s="2" t="e">
        <f t="shared" si="273"/>
        <v>#N/A</v>
      </c>
      <c r="BA202" s="2" t="e">
        <f t="shared" si="274"/>
        <v>#N/A</v>
      </c>
      <c r="BB202" s="2" t="e">
        <f t="shared" si="275"/>
        <v>#N/A</v>
      </c>
      <c r="BC202" s="2" t="e">
        <f t="shared" si="276"/>
        <v>#N/A</v>
      </c>
      <c r="BD202" s="2" t="e">
        <f t="shared" si="277"/>
        <v>#N/A</v>
      </c>
      <c r="BE202" s="2" t="e">
        <f t="shared" si="278"/>
        <v>#N/A</v>
      </c>
      <c r="BF202" s="2" t="e">
        <f t="shared" si="279"/>
        <v>#N/A</v>
      </c>
      <c r="BG202" s="2" t="e">
        <f t="shared" si="280"/>
        <v>#N/A</v>
      </c>
      <c r="BH202" s="2" t="e">
        <f t="shared" si="281"/>
        <v>#N/A</v>
      </c>
      <c r="BI202" s="2" t="e">
        <f t="shared" si="282"/>
        <v>#N/A</v>
      </c>
      <c r="BJ202" s="2" t="e">
        <f t="shared" si="283"/>
        <v>#N/A</v>
      </c>
      <c r="BK202" s="2" t="e">
        <f t="shared" si="284"/>
        <v>#N/A</v>
      </c>
      <c r="BL202" s="2" t="e">
        <f t="shared" si="285"/>
        <v>#N/A</v>
      </c>
      <c r="BM202" s="2" t="e">
        <f t="shared" si="286"/>
        <v>#N/A</v>
      </c>
      <c r="BN202" s="2" t="e">
        <f t="shared" si="287"/>
        <v>#N/A</v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01"/>
        <v/>
      </c>
      <c r="CD202" s="2" t="str">
        <f t="shared" si="302"/>
        <v/>
      </c>
      <c r="CF202" s="2" t="str">
        <f t="shared" si="303"/>
        <v/>
      </c>
      <c r="CG202" s="2" t="str">
        <f t="shared" si="304"/>
        <v/>
      </c>
      <c r="CH202" s="2" t="str">
        <f t="shared" si="305"/>
        <v/>
      </c>
      <c r="CI202" s="2" t="str">
        <f t="shared" si="306"/>
        <v/>
      </c>
      <c r="CJ202" s="2" t="str">
        <f t="shared" si="307"/>
        <v/>
      </c>
      <c r="CK202" s="2" t="str">
        <f t="shared" si="308"/>
        <v/>
      </c>
      <c r="CL202" s="2" t="str">
        <f t="shared" si="309"/>
        <v/>
      </c>
      <c r="CM202" s="2" t="str">
        <f t="shared" si="310"/>
        <v/>
      </c>
      <c r="CN202" s="2" t="str">
        <f t="shared" si="311"/>
        <v/>
      </c>
      <c r="CO202" s="2" t="str">
        <f t="shared" si="312"/>
        <v/>
      </c>
      <c r="CP202" s="2" t="str">
        <f t="shared" si="313"/>
        <v/>
      </c>
      <c r="CQ202" s="2" t="str">
        <f t="shared" si="314"/>
        <v/>
      </c>
      <c r="CR202" s="2" t="str">
        <f t="shared" si="315"/>
        <v/>
      </c>
      <c r="CS202" s="2" t="str">
        <f t="shared" si="316"/>
        <v/>
      </c>
      <c r="CT202" s="2" t="str">
        <f t="shared" si="317"/>
        <v/>
      </c>
      <c r="CV202" s="2">
        <f t="shared" si="318"/>
        <v>65.604298667906662</v>
      </c>
      <c r="CW202" s="2">
        <f t="shared" si="319"/>
        <v>75.995906908558112</v>
      </c>
      <c r="CX202" s="2">
        <f t="shared" si="320"/>
        <v>86.344905359824111</v>
      </c>
      <c r="CY202" s="2">
        <f t="shared" si="321"/>
        <v>97.298092056629827</v>
      </c>
      <c r="CZ202" s="2">
        <f t="shared" si="322"/>
        <v>106.00667789934391</v>
      </c>
      <c r="DA202" s="2">
        <f t="shared" si="323"/>
        <v>114.14840650552489</v>
      </c>
      <c r="DB202" s="2">
        <f t="shared" si="324"/>
        <v>119.43873439226523</v>
      </c>
      <c r="DC202" s="2">
        <f t="shared" si="325"/>
        <v>120.69563115179814</v>
      </c>
      <c r="DD202" s="2">
        <f t="shared" si="326"/>
        <v>117.07929606369116</v>
      </c>
      <c r="DE202" s="2">
        <f t="shared" si="327"/>
        <v>114.68001515010401</v>
      </c>
      <c r="DF202" s="2">
        <f t="shared" si="328"/>
        <v>136.06407003536637</v>
      </c>
      <c r="DG202" s="2">
        <f t="shared" si="329"/>
        <v>116.35768634686345</v>
      </c>
      <c r="DH202" s="2">
        <f t="shared" si="330"/>
        <v>100.73992246210129</v>
      </c>
      <c r="DI202" s="2">
        <f t="shared" si="331"/>
        <v>97.75610233454573</v>
      </c>
      <c r="DJ202" s="2">
        <f t="shared" si="332"/>
        <v>90.905571658005826</v>
      </c>
      <c r="DL202" s="2">
        <f t="shared" si="333"/>
        <v>63.520216201449458</v>
      </c>
      <c r="DM202" s="2">
        <f t="shared" si="334"/>
        <v>74.146096264627587</v>
      </c>
      <c r="DN202" s="2">
        <f t="shared" si="335"/>
        <v>83.725770196681822</v>
      </c>
      <c r="DO202" s="2">
        <f t="shared" si="336"/>
        <v>92.306053889461978</v>
      </c>
      <c r="DP202" s="2">
        <f t="shared" si="337"/>
        <v>101.50294700508742</v>
      </c>
      <c r="DQ202" s="2">
        <f t="shared" si="338"/>
        <v>108.5144354457902</v>
      </c>
      <c r="DR202" s="2">
        <f t="shared" si="339"/>
        <v>111.26728950016775</v>
      </c>
      <c r="DS202" s="2">
        <f t="shared" si="340"/>
        <v>115.36501871964978</v>
      </c>
      <c r="DT202" s="2">
        <f t="shared" si="341"/>
        <v>116.39309555259653</v>
      </c>
      <c r="DU202" s="2">
        <f t="shared" si="342"/>
        <v>115.69449882591863</v>
      </c>
      <c r="DV202" s="2">
        <f t="shared" si="343"/>
        <v>118.5244547844772</v>
      </c>
      <c r="DW202" s="2">
        <f t="shared" si="344"/>
        <v>113.03658403460109</v>
      </c>
      <c r="DX202" s="2">
        <f t="shared" si="345"/>
        <v>105.54197455805574</v>
      </c>
      <c r="DY202" s="2">
        <f t="shared" si="346"/>
        <v>103.81623121131881</v>
      </c>
      <c r="DZ202" s="2">
        <f t="shared" si="347"/>
        <v>99.343617088025724</v>
      </c>
      <c r="EB202" s="2">
        <f t="shared" si="348"/>
        <v>0.99963814114577476</v>
      </c>
      <c r="EC202" s="2">
        <f t="shared" si="349"/>
        <v>0.99923412735309025</v>
      </c>
      <c r="ED202" s="2">
        <f t="shared" si="350"/>
        <v>0.99947145962013562</v>
      </c>
      <c r="EE202" s="2">
        <f t="shared" si="351"/>
        <v>0.99960802271189453</v>
      </c>
      <c r="EF202" s="2">
        <f t="shared" si="352"/>
        <v>0.99962072264796298</v>
      </c>
      <c r="EG202" s="2">
        <f t="shared" si="353"/>
        <v>0.99958089755288215</v>
      </c>
      <c r="EH202" s="2">
        <f t="shared" si="354"/>
        <v>0.99958025130182981</v>
      </c>
      <c r="EI202" s="2">
        <f t="shared" si="355"/>
        <v>0.99962033523632376</v>
      </c>
      <c r="EJ202" s="2">
        <f t="shared" si="356"/>
        <v>0.9996294612589518</v>
      </c>
      <c r="EK202" s="2">
        <f t="shared" si="357"/>
        <v>0.99964928912252959</v>
      </c>
      <c r="EL202" s="2">
        <f t="shared" si="358"/>
        <v>0.9996265917160374</v>
      </c>
      <c r="EM202" s="2">
        <f t="shared" si="359"/>
        <v>0.9995893827405623</v>
      </c>
      <c r="EN202" s="2">
        <f t="shared" si="360"/>
        <v>0.9995458446911083</v>
      </c>
      <c r="EO202" s="2">
        <f t="shared" si="361"/>
        <v>0.99957081573765849</v>
      </c>
      <c r="EP202" s="2">
        <f t="shared" si="362"/>
        <v>0.99948947765140028</v>
      </c>
    </row>
    <row r="203" spans="2:146" x14ac:dyDescent="0.25">
      <c r="B203" s="2">
        <v>181</v>
      </c>
      <c r="C203" s="49">
        <v>63.277799999999999</v>
      </c>
      <c r="D203" s="49">
        <v>74.666700000000006</v>
      </c>
      <c r="E203" s="49">
        <v>85.240700000000004</v>
      </c>
      <c r="F203" s="49">
        <v>95.111099999999993</v>
      </c>
      <c r="G203" s="49">
        <v>103.5185</v>
      </c>
      <c r="H203" s="49">
        <v>109.574</v>
      </c>
      <c r="I203" s="49">
        <v>114.56</v>
      </c>
      <c r="J203" s="49">
        <v>116.741</v>
      </c>
      <c r="K203" s="49">
        <v>117.182</v>
      </c>
      <c r="L203" s="49">
        <v>116.855</v>
      </c>
      <c r="M203" s="49">
        <v>123.148</v>
      </c>
      <c r="N203" s="49">
        <v>114.148</v>
      </c>
      <c r="O203" s="49">
        <v>106.9815</v>
      </c>
      <c r="P203" s="49">
        <v>106.38890000000001</v>
      </c>
      <c r="Q203" s="49">
        <v>105.38890000000001</v>
      </c>
      <c r="T203" s="4" t="e">
        <f t="shared" si="243"/>
        <v>#N/A</v>
      </c>
      <c r="U203" s="4" t="e">
        <f t="shared" si="244"/>
        <v>#N/A</v>
      </c>
      <c r="V203" s="4" t="e">
        <f t="shared" si="245"/>
        <v>#N/A</v>
      </c>
      <c r="W203" s="4" t="e">
        <f t="shared" si="246"/>
        <v>#N/A</v>
      </c>
      <c r="X203" s="4" t="e">
        <f t="shared" si="247"/>
        <v>#N/A</v>
      </c>
      <c r="Y203" s="4" t="e">
        <f t="shared" si="248"/>
        <v>#N/A</v>
      </c>
      <c r="Z203" s="4" t="e">
        <f t="shared" si="249"/>
        <v>#N/A</v>
      </c>
      <c r="AA203" s="4" t="e">
        <f t="shared" si="250"/>
        <v>#N/A</v>
      </c>
      <c r="AB203" s="4" t="e">
        <f t="shared" si="251"/>
        <v>#N/A</v>
      </c>
      <c r="AC203" s="4" t="e">
        <f t="shared" si="252"/>
        <v>#N/A</v>
      </c>
      <c r="AD203" s="4" t="e">
        <f t="shared" si="253"/>
        <v>#N/A</v>
      </c>
      <c r="AE203" s="4" t="e">
        <f t="shared" si="254"/>
        <v>#N/A</v>
      </c>
      <c r="AF203" s="4" t="e">
        <f t="shared" si="255"/>
        <v>#N/A</v>
      </c>
      <c r="AG203" s="4" t="e">
        <f t="shared" si="256"/>
        <v>#N/A</v>
      </c>
      <c r="AH203" s="4" t="e">
        <f t="shared" si="257"/>
        <v>#N/A</v>
      </c>
      <c r="AJ203" s="4">
        <f t="shared" si="258"/>
        <v>0</v>
      </c>
      <c r="AK203" s="4">
        <f t="shared" si="259"/>
        <v>0</v>
      </c>
      <c r="AL203" s="4">
        <f t="shared" si="260"/>
        <v>0</v>
      </c>
      <c r="AM203" s="4">
        <f t="shared" si="261"/>
        <v>0</v>
      </c>
      <c r="AN203" s="4">
        <f t="shared" si="262"/>
        <v>0</v>
      </c>
      <c r="AO203" s="4">
        <f t="shared" si="263"/>
        <v>0</v>
      </c>
      <c r="AP203" s="4">
        <f t="shared" si="264"/>
        <v>0</v>
      </c>
      <c r="AQ203" s="4">
        <f t="shared" si="265"/>
        <v>0</v>
      </c>
      <c r="AR203" s="4">
        <f t="shared" si="266"/>
        <v>0</v>
      </c>
      <c r="AS203" s="4">
        <f t="shared" si="267"/>
        <v>0</v>
      </c>
      <c r="AT203" s="4">
        <f t="shared" si="268"/>
        <v>0</v>
      </c>
      <c r="AU203" s="4">
        <f t="shared" si="269"/>
        <v>0</v>
      </c>
      <c r="AV203" s="4">
        <f t="shared" si="270"/>
        <v>0</v>
      </c>
      <c r="AW203" s="4">
        <f t="shared" si="271"/>
        <v>0</v>
      </c>
      <c r="AX203" s="4">
        <f t="shared" si="272"/>
        <v>0</v>
      </c>
      <c r="AZ203" s="2" t="e">
        <f t="shared" si="273"/>
        <v>#N/A</v>
      </c>
      <c r="BA203" s="2" t="e">
        <f t="shared" si="274"/>
        <v>#N/A</v>
      </c>
      <c r="BB203" s="2" t="e">
        <f t="shared" si="275"/>
        <v>#N/A</v>
      </c>
      <c r="BC203" s="2" t="e">
        <f t="shared" si="276"/>
        <v>#N/A</v>
      </c>
      <c r="BD203" s="2" t="e">
        <f t="shared" si="277"/>
        <v>#N/A</v>
      </c>
      <c r="BE203" s="2" t="e">
        <f t="shared" si="278"/>
        <v>#N/A</v>
      </c>
      <c r="BF203" s="2" t="e">
        <f t="shared" si="279"/>
        <v>#N/A</v>
      </c>
      <c r="BG203" s="2" t="e">
        <f t="shared" si="280"/>
        <v>#N/A</v>
      </c>
      <c r="BH203" s="2" t="e">
        <f t="shared" si="281"/>
        <v>#N/A</v>
      </c>
      <c r="BI203" s="2" t="e">
        <f t="shared" si="282"/>
        <v>#N/A</v>
      </c>
      <c r="BJ203" s="2" t="e">
        <f t="shared" si="283"/>
        <v>#N/A</v>
      </c>
      <c r="BK203" s="2" t="e">
        <f t="shared" si="284"/>
        <v>#N/A</v>
      </c>
      <c r="BL203" s="2" t="e">
        <f t="shared" si="285"/>
        <v>#N/A</v>
      </c>
      <c r="BM203" s="2" t="e">
        <f t="shared" si="286"/>
        <v>#N/A</v>
      </c>
      <c r="BN203" s="2" t="e">
        <f t="shared" si="287"/>
        <v>#N/A</v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01"/>
        <v/>
      </c>
      <c r="CD203" s="2" t="str">
        <f t="shared" si="302"/>
        <v/>
      </c>
      <c r="CF203" s="2" t="str">
        <f t="shared" si="303"/>
        <v/>
      </c>
      <c r="CG203" s="2" t="str">
        <f t="shared" si="304"/>
        <v/>
      </c>
      <c r="CH203" s="2" t="str">
        <f t="shared" si="305"/>
        <v/>
      </c>
      <c r="CI203" s="2" t="str">
        <f t="shared" si="306"/>
        <v/>
      </c>
      <c r="CJ203" s="2" t="str">
        <f t="shared" si="307"/>
        <v/>
      </c>
      <c r="CK203" s="2" t="str">
        <f t="shared" si="308"/>
        <v/>
      </c>
      <c r="CL203" s="2" t="str">
        <f t="shared" si="309"/>
        <v/>
      </c>
      <c r="CM203" s="2" t="str">
        <f t="shared" si="310"/>
        <v/>
      </c>
      <c r="CN203" s="2" t="str">
        <f t="shared" si="311"/>
        <v/>
      </c>
      <c r="CO203" s="2" t="str">
        <f t="shared" si="312"/>
        <v/>
      </c>
      <c r="CP203" s="2" t="str">
        <f t="shared" si="313"/>
        <v/>
      </c>
      <c r="CQ203" s="2" t="str">
        <f t="shared" si="314"/>
        <v/>
      </c>
      <c r="CR203" s="2" t="str">
        <f t="shared" si="315"/>
        <v/>
      </c>
      <c r="CS203" s="2" t="str">
        <f t="shared" si="316"/>
        <v/>
      </c>
      <c r="CT203" s="2" t="str">
        <f t="shared" si="317"/>
        <v/>
      </c>
      <c r="CV203" s="2">
        <f t="shared" si="318"/>
        <v>65.599864722778008</v>
      </c>
      <c r="CW203" s="2">
        <f t="shared" si="319"/>
        <v>75.968476181165343</v>
      </c>
      <c r="CX203" s="2">
        <f t="shared" si="320"/>
        <v>86.30990606122019</v>
      </c>
      <c r="CY203" s="2">
        <f t="shared" si="321"/>
        <v>97.261078043162982</v>
      </c>
      <c r="CZ203" s="2">
        <f t="shared" si="322"/>
        <v>105.97729724274861</v>
      </c>
      <c r="DA203" s="2">
        <f t="shared" si="323"/>
        <v>114.12878227555251</v>
      </c>
      <c r="DB203" s="2">
        <f t="shared" si="324"/>
        <v>119.41336218922656</v>
      </c>
      <c r="DC203" s="2">
        <f t="shared" si="325"/>
        <v>120.66178691263696</v>
      </c>
      <c r="DD203" s="2">
        <f t="shared" si="326"/>
        <v>117.01365039313764</v>
      </c>
      <c r="DE203" s="2">
        <f t="shared" si="327"/>
        <v>114.58435026854181</v>
      </c>
      <c r="DF203" s="2">
        <f t="shared" si="328"/>
        <v>136.08865635259576</v>
      </c>
      <c r="DG203" s="2">
        <f t="shared" si="329"/>
        <v>116.29836957138801</v>
      </c>
      <c r="DH203" s="2">
        <f t="shared" si="330"/>
        <v>100.61639577010487</v>
      </c>
      <c r="DI203" s="2">
        <f t="shared" si="331"/>
        <v>97.646647070451479</v>
      </c>
      <c r="DJ203" s="2">
        <f t="shared" si="332"/>
        <v>90.753146621250835</v>
      </c>
      <c r="DL203" s="2">
        <f t="shared" si="333"/>
        <v>63.520394139034003</v>
      </c>
      <c r="DM203" s="2">
        <f t="shared" si="334"/>
        <v>74.121582947185942</v>
      </c>
      <c r="DN203" s="2">
        <f t="shared" si="335"/>
        <v>83.667502294621343</v>
      </c>
      <c r="DO203" s="2">
        <f t="shared" si="336"/>
        <v>92.216279261824383</v>
      </c>
      <c r="DP203" s="2">
        <f t="shared" si="337"/>
        <v>101.42023568488105</v>
      </c>
      <c r="DQ203" s="2">
        <f t="shared" si="338"/>
        <v>108.4314676831733</v>
      </c>
      <c r="DR203" s="2">
        <f t="shared" si="339"/>
        <v>111.14907279436433</v>
      </c>
      <c r="DS203" s="2">
        <f t="shared" si="340"/>
        <v>115.26089489268881</v>
      </c>
      <c r="DT203" s="2">
        <f t="shared" si="341"/>
        <v>116.31201101008179</v>
      </c>
      <c r="DU203" s="2">
        <f t="shared" si="342"/>
        <v>115.62240954284867</v>
      </c>
      <c r="DV203" s="2">
        <f t="shared" si="343"/>
        <v>118.38163974365762</v>
      </c>
      <c r="DW203" s="2">
        <f t="shared" si="344"/>
        <v>112.96045662064678</v>
      </c>
      <c r="DX203" s="2">
        <f t="shared" si="345"/>
        <v>105.49457761194031</v>
      </c>
      <c r="DY203" s="2">
        <f t="shared" si="346"/>
        <v>103.83494636382039</v>
      </c>
      <c r="DZ203" s="2">
        <f t="shared" si="347"/>
        <v>99.308167731555955</v>
      </c>
      <c r="EB203" s="2">
        <f t="shared" si="348"/>
        <v>0.99966997029459703</v>
      </c>
      <c r="EC203" s="2">
        <f t="shared" si="349"/>
        <v>0.9993014687714864</v>
      </c>
      <c r="ED203" s="2">
        <f t="shared" si="350"/>
        <v>0.99951794302606944</v>
      </c>
      <c r="EE203" s="2">
        <f t="shared" si="351"/>
        <v>0.9996425001343846</v>
      </c>
      <c r="EF203" s="2">
        <f t="shared" si="352"/>
        <v>0.9996540833997889</v>
      </c>
      <c r="EG203" s="2">
        <f t="shared" si="353"/>
        <v>0.99961775992976243</v>
      </c>
      <c r="EH203" s="2">
        <f t="shared" si="354"/>
        <v>0.9996171704982928</v>
      </c>
      <c r="EI203" s="2">
        <f t="shared" si="355"/>
        <v>0.99965373005257896</v>
      </c>
      <c r="EJ203" s="2">
        <f t="shared" si="356"/>
        <v>0.99966205363356464</v>
      </c>
      <c r="EK203" s="2">
        <f t="shared" si="357"/>
        <v>0.99968013800772393</v>
      </c>
      <c r="EL203" s="2">
        <f t="shared" si="358"/>
        <v>0.99965943640800381</v>
      </c>
      <c r="EM203" s="2">
        <f t="shared" si="359"/>
        <v>0.99962549907789733</v>
      </c>
      <c r="EN203" s="2">
        <f t="shared" si="360"/>
        <v>0.99958578888335514</v>
      </c>
      <c r="EO203" s="2">
        <f t="shared" si="361"/>
        <v>0.99960856451866509</v>
      </c>
      <c r="EP203" s="2">
        <f t="shared" si="362"/>
        <v>0.99953437716836446</v>
      </c>
    </row>
    <row r="204" spans="2:146" x14ac:dyDescent="0.25">
      <c r="B204" s="2">
        <v>182</v>
      </c>
      <c r="C204" s="49">
        <v>63.166699999999999</v>
      </c>
      <c r="D204" s="49">
        <v>74.407399999999996</v>
      </c>
      <c r="E204" s="49">
        <v>84.129599999999996</v>
      </c>
      <c r="F204" s="49">
        <v>94.629599999999996</v>
      </c>
      <c r="G204" s="49">
        <v>104</v>
      </c>
      <c r="H204" s="49">
        <v>109.889</v>
      </c>
      <c r="I204" s="49">
        <v>114.14</v>
      </c>
      <c r="J204" s="49">
        <v>117.70399999999999</v>
      </c>
      <c r="K204" s="49">
        <v>118.291</v>
      </c>
      <c r="L204" s="49">
        <v>117.491</v>
      </c>
      <c r="M204" s="49">
        <v>124.148</v>
      </c>
      <c r="N204" s="49">
        <v>114.79600000000001</v>
      </c>
      <c r="O204" s="49">
        <v>105.0926</v>
      </c>
      <c r="P204" s="49">
        <v>106.0556</v>
      </c>
      <c r="Q204" s="49">
        <v>103.8519</v>
      </c>
      <c r="T204" s="4" t="e">
        <f t="shared" si="243"/>
        <v>#N/A</v>
      </c>
      <c r="U204" s="4" t="e">
        <f t="shared" si="244"/>
        <v>#N/A</v>
      </c>
      <c r="V204" s="4" t="e">
        <f t="shared" si="245"/>
        <v>#N/A</v>
      </c>
      <c r="W204" s="4" t="e">
        <f t="shared" si="246"/>
        <v>#N/A</v>
      </c>
      <c r="X204" s="4" t="e">
        <f t="shared" si="247"/>
        <v>#N/A</v>
      </c>
      <c r="Y204" s="4" t="e">
        <f t="shared" si="248"/>
        <v>#N/A</v>
      </c>
      <c r="Z204" s="4" t="e">
        <f t="shared" si="249"/>
        <v>#N/A</v>
      </c>
      <c r="AA204" s="4" t="e">
        <f t="shared" si="250"/>
        <v>#N/A</v>
      </c>
      <c r="AB204" s="4" t="e">
        <f t="shared" si="251"/>
        <v>#N/A</v>
      </c>
      <c r="AC204" s="4" t="e">
        <f t="shared" si="252"/>
        <v>#N/A</v>
      </c>
      <c r="AD204" s="4" t="e">
        <f t="shared" si="253"/>
        <v>#N/A</v>
      </c>
      <c r="AE204" s="4" t="e">
        <f t="shared" si="254"/>
        <v>#N/A</v>
      </c>
      <c r="AF204" s="4" t="e">
        <f t="shared" si="255"/>
        <v>#N/A</v>
      </c>
      <c r="AG204" s="4" t="e">
        <f t="shared" si="256"/>
        <v>#N/A</v>
      </c>
      <c r="AH204" s="4" t="e">
        <f t="shared" si="257"/>
        <v>#N/A</v>
      </c>
      <c r="AJ204" s="4">
        <f t="shared" si="258"/>
        <v>0</v>
      </c>
      <c r="AK204" s="4">
        <f t="shared" si="259"/>
        <v>0</v>
      </c>
      <c r="AL204" s="4">
        <f t="shared" si="260"/>
        <v>0</v>
      </c>
      <c r="AM204" s="4">
        <f t="shared" si="261"/>
        <v>0</v>
      </c>
      <c r="AN204" s="4">
        <f t="shared" si="262"/>
        <v>0</v>
      </c>
      <c r="AO204" s="4">
        <f t="shared" si="263"/>
        <v>0</v>
      </c>
      <c r="AP204" s="4">
        <f t="shared" si="264"/>
        <v>0</v>
      </c>
      <c r="AQ204" s="4">
        <f t="shared" si="265"/>
        <v>0</v>
      </c>
      <c r="AR204" s="4">
        <f t="shared" si="266"/>
        <v>0</v>
      </c>
      <c r="AS204" s="4">
        <f t="shared" si="267"/>
        <v>0</v>
      </c>
      <c r="AT204" s="4">
        <f t="shared" si="268"/>
        <v>0</v>
      </c>
      <c r="AU204" s="4">
        <f t="shared" si="269"/>
        <v>0</v>
      </c>
      <c r="AV204" s="4">
        <f t="shared" si="270"/>
        <v>0</v>
      </c>
      <c r="AW204" s="4">
        <f t="shared" si="271"/>
        <v>0</v>
      </c>
      <c r="AX204" s="4">
        <f t="shared" si="272"/>
        <v>0</v>
      </c>
      <c r="AZ204" s="2" t="e">
        <f t="shared" si="273"/>
        <v>#N/A</v>
      </c>
      <c r="BA204" s="2" t="e">
        <f t="shared" si="274"/>
        <v>#N/A</v>
      </c>
      <c r="BB204" s="2" t="e">
        <f t="shared" si="275"/>
        <v>#N/A</v>
      </c>
      <c r="BC204" s="2" t="e">
        <f t="shared" si="276"/>
        <v>#N/A</v>
      </c>
      <c r="BD204" s="2" t="e">
        <f t="shared" si="277"/>
        <v>#N/A</v>
      </c>
      <c r="BE204" s="2" t="e">
        <f t="shared" si="278"/>
        <v>#N/A</v>
      </c>
      <c r="BF204" s="2" t="e">
        <f t="shared" si="279"/>
        <v>#N/A</v>
      </c>
      <c r="BG204" s="2" t="e">
        <f t="shared" si="280"/>
        <v>#N/A</v>
      </c>
      <c r="BH204" s="2" t="e">
        <f t="shared" si="281"/>
        <v>#N/A</v>
      </c>
      <c r="BI204" s="2" t="e">
        <f t="shared" si="282"/>
        <v>#N/A</v>
      </c>
      <c r="BJ204" s="2" t="e">
        <f t="shared" si="283"/>
        <v>#N/A</v>
      </c>
      <c r="BK204" s="2" t="e">
        <f t="shared" si="284"/>
        <v>#N/A</v>
      </c>
      <c r="BL204" s="2" t="e">
        <f t="shared" si="285"/>
        <v>#N/A</v>
      </c>
      <c r="BM204" s="2" t="e">
        <f t="shared" si="286"/>
        <v>#N/A</v>
      </c>
      <c r="BN204" s="2" t="e">
        <f t="shared" si="287"/>
        <v>#N/A</v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01"/>
        <v/>
      </c>
      <c r="CD204" s="2" t="str">
        <f t="shared" si="302"/>
        <v/>
      </c>
      <c r="CF204" s="2" t="str">
        <f t="shared" si="303"/>
        <v/>
      </c>
      <c r="CG204" s="2" t="str">
        <f t="shared" si="304"/>
        <v/>
      </c>
      <c r="CH204" s="2" t="str">
        <f t="shared" si="305"/>
        <v/>
      </c>
      <c r="CI204" s="2" t="str">
        <f t="shared" si="306"/>
        <v/>
      </c>
      <c r="CJ204" s="2" t="str">
        <f t="shared" si="307"/>
        <v/>
      </c>
      <c r="CK204" s="2" t="str">
        <f t="shared" si="308"/>
        <v/>
      </c>
      <c r="CL204" s="2" t="str">
        <f t="shared" si="309"/>
        <v/>
      </c>
      <c r="CM204" s="2" t="str">
        <f t="shared" si="310"/>
        <v/>
      </c>
      <c r="CN204" s="2" t="str">
        <f t="shared" si="311"/>
        <v/>
      </c>
      <c r="CO204" s="2" t="str">
        <f t="shared" si="312"/>
        <v/>
      </c>
      <c r="CP204" s="2" t="str">
        <f t="shared" si="313"/>
        <v/>
      </c>
      <c r="CQ204" s="2" t="str">
        <f t="shared" si="314"/>
        <v/>
      </c>
      <c r="CR204" s="2" t="str">
        <f t="shared" si="315"/>
        <v/>
      </c>
      <c r="CS204" s="2" t="str">
        <f t="shared" si="316"/>
        <v/>
      </c>
      <c r="CT204" s="2" t="str">
        <f t="shared" si="317"/>
        <v/>
      </c>
      <c r="CV204" s="2">
        <f t="shared" si="318"/>
        <v>65.595430777649355</v>
      </c>
      <c r="CW204" s="2">
        <f t="shared" si="319"/>
        <v>75.941045453772588</v>
      </c>
      <c r="CX204" s="2">
        <f t="shared" si="320"/>
        <v>86.274906762616268</v>
      </c>
      <c r="CY204" s="2">
        <f t="shared" si="321"/>
        <v>97.224064029696123</v>
      </c>
      <c r="CZ204" s="2">
        <f t="shared" si="322"/>
        <v>105.9479165861533</v>
      </c>
      <c r="DA204" s="2">
        <f t="shared" si="323"/>
        <v>114.10915804558013</v>
      </c>
      <c r="DB204" s="2">
        <f t="shared" si="324"/>
        <v>119.38798998618788</v>
      </c>
      <c r="DC204" s="2">
        <f t="shared" si="325"/>
        <v>120.62794267347579</v>
      </c>
      <c r="DD204" s="2">
        <f t="shared" si="326"/>
        <v>116.94800472258413</v>
      </c>
      <c r="DE204" s="2">
        <f t="shared" si="327"/>
        <v>114.48868538697961</v>
      </c>
      <c r="DF204" s="2">
        <f t="shared" si="328"/>
        <v>136.11324266982518</v>
      </c>
      <c r="DG204" s="2">
        <f t="shared" si="329"/>
        <v>116.23905279591256</v>
      </c>
      <c r="DH204" s="2">
        <f t="shared" si="330"/>
        <v>100.49286907810844</v>
      </c>
      <c r="DI204" s="2">
        <f t="shared" si="331"/>
        <v>97.537191806357228</v>
      </c>
      <c r="DJ204" s="2">
        <f t="shared" si="332"/>
        <v>90.60072158449583</v>
      </c>
      <c r="DL204" s="2">
        <f t="shared" si="333"/>
        <v>63.520572076618549</v>
      </c>
      <c r="DM204" s="2">
        <f t="shared" si="334"/>
        <v>74.097069629744297</v>
      </c>
      <c r="DN204" s="2">
        <f t="shared" si="335"/>
        <v>83.609234392560865</v>
      </c>
      <c r="DO204" s="2">
        <f t="shared" si="336"/>
        <v>92.126504634186787</v>
      </c>
      <c r="DP204" s="2">
        <f t="shared" si="337"/>
        <v>101.33752436467468</v>
      </c>
      <c r="DQ204" s="2">
        <f t="shared" si="338"/>
        <v>108.34849992055639</v>
      </c>
      <c r="DR204" s="2">
        <f t="shared" si="339"/>
        <v>111.03085608856091</v>
      </c>
      <c r="DS204" s="2">
        <f t="shared" si="340"/>
        <v>115.15677106572785</v>
      </c>
      <c r="DT204" s="2">
        <f t="shared" si="341"/>
        <v>116.23092646756706</v>
      </c>
      <c r="DU204" s="2">
        <f t="shared" si="342"/>
        <v>115.55032025977872</v>
      </c>
      <c r="DV204" s="2">
        <f t="shared" si="343"/>
        <v>118.23882470283806</v>
      </c>
      <c r="DW204" s="2">
        <f t="shared" si="344"/>
        <v>112.88432920669247</v>
      </c>
      <c r="DX204" s="2">
        <f t="shared" si="345"/>
        <v>105.44718066582489</v>
      </c>
      <c r="DY204" s="2">
        <f t="shared" si="346"/>
        <v>103.85366151632199</v>
      </c>
      <c r="DZ204" s="2">
        <f t="shared" si="347"/>
        <v>99.272718375086171</v>
      </c>
      <c r="EB204" s="2">
        <f t="shared" si="348"/>
        <v>0.99969900059063022</v>
      </c>
      <c r="EC204" s="2">
        <f t="shared" si="349"/>
        <v>0.9993628927893341</v>
      </c>
      <c r="ED204" s="2">
        <f t="shared" si="350"/>
        <v>0.99956034016606965</v>
      </c>
      <c r="EE204" s="2">
        <f t="shared" si="351"/>
        <v>0.99967394599109871</v>
      </c>
      <c r="EF204" s="2">
        <f t="shared" si="352"/>
        <v>0.99968451070857478</v>
      </c>
      <c r="EG204" s="2">
        <f t="shared" si="353"/>
        <v>0.99965138118761665</v>
      </c>
      <c r="EH204" s="2">
        <f t="shared" si="354"/>
        <v>0.99965084358353751</v>
      </c>
      <c r="EI204" s="2">
        <f t="shared" si="355"/>
        <v>0.99968418843246132</v>
      </c>
      <c r="EJ204" s="2">
        <f t="shared" si="356"/>
        <v>0.99969178008558057</v>
      </c>
      <c r="EK204" s="2">
        <f t="shared" si="357"/>
        <v>0.99970827418550168</v>
      </c>
      <c r="EL204" s="2">
        <f t="shared" si="358"/>
        <v>0.99968939300498993</v>
      </c>
      <c r="EM204" s="2">
        <f t="shared" si="359"/>
        <v>0.9996584398445959</v>
      </c>
      <c r="EN204" s="2">
        <f t="shared" si="360"/>
        <v>0.9996222212032787</v>
      </c>
      <c r="EO204" s="2">
        <f t="shared" si="361"/>
        <v>0.99964299430209547</v>
      </c>
      <c r="EP204" s="2">
        <f t="shared" si="362"/>
        <v>0.99957532953184869</v>
      </c>
    </row>
    <row r="205" spans="2:146" x14ac:dyDescent="0.25">
      <c r="B205" s="2">
        <v>183</v>
      </c>
      <c r="C205" s="49">
        <v>63.463000000000001</v>
      </c>
      <c r="D205" s="49">
        <v>74.111099999999993</v>
      </c>
      <c r="E205" s="49">
        <v>84.907399999999996</v>
      </c>
      <c r="F205" s="49">
        <v>94.018500000000003</v>
      </c>
      <c r="G205" s="49">
        <v>101.7593</v>
      </c>
      <c r="H205" s="49">
        <v>110.667</v>
      </c>
      <c r="I205" s="49">
        <v>115.68</v>
      </c>
      <c r="J205" s="49">
        <v>117.13</v>
      </c>
      <c r="K205" s="49">
        <v>118.455</v>
      </c>
      <c r="L205" s="49">
        <v>118.327</v>
      </c>
      <c r="M205" s="49">
        <v>122.352</v>
      </c>
      <c r="N205" s="49">
        <v>113.72199999999999</v>
      </c>
      <c r="O205" s="49">
        <v>106.0185</v>
      </c>
      <c r="P205" s="49">
        <v>105.7593</v>
      </c>
      <c r="Q205" s="49">
        <v>105.03700000000001</v>
      </c>
      <c r="T205" s="4" t="e">
        <f t="shared" si="243"/>
        <v>#N/A</v>
      </c>
      <c r="U205" s="4" t="e">
        <f t="shared" si="244"/>
        <v>#N/A</v>
      </c>
      <c r="V205" s="4" t="e">
        <f t="shared" si="245"/>
        <v>#N/A</v>
      </c>
      <c r="W205" s="4" t="e">
        <f t="shared" si="246"/>
        <v>#N/A</v>
      </c>
      <c r="X205" s="4" t="e">
        <f t="shared" si="247"/>
        <v>#N/A</v>
      </c>
      <c r="Y205" s="4" t="e">
        <f t="shared" si="248"/>
        <v>#N/A</v>
      </c>
      <c r="Z205" s="4" t="e">
        <f t="shared" si="249"/>
        <v>#N/A</v>
      </c>
      <c r="AA205" s="4" t="e">
        <f t="shared" si="250"/>
        <v>#N/A</v>
      </c>
      <c r="AB205" s="4" t="e">
        <f t="shared" si="251"/>
        <v>#N/A</v>
      </c>
      <c r="AC205" s="4" t="e">
        <f t="shared" si="252"/>
        <v>#N/A</v>
      </c>
      <c r="AD205" s="4" t="e">
        <f t="shared" si="253"/>
        <v>#N/A</v>
      </c>
      <c r="AE205" s="4" t="e">
        <f t="shared" si="254"/>
        <v>#N/A</v>
      </c>
      <c r="AF205" s="4" t="e">
        <f t="shared" si="255"/>
        <v>#N/A</v>
      </c>
      <c r="AG205" s="4" t="e">
        <f t="shared" si="256"/>
        <v>#N/A</v>
      </c>
      <c r="AH205" s="4" t="e">
        <f t="shared" si="257"/>
        <v>#N/A</v>
      </c>
      <c r="AJ205" s="4">
        <f t="shared" si="258"/>
        <v>0</v>
      </c>
      <c r="AK205" s="4">
        <f t="shared" si="259"/>
        <v>0</v>
      </c>
      <c r="AL205" s="4">
        <f t="shared" si="260"/>
        <v>0</v>
      </c>
      <c r="AM205" s="4">
        <f t="shared" si="261"/>
        <v>0</v>
      </c>
      <c r="AN205" s="4">
        <f t="shared" si="262"/>
        <v>0</v>
      </c>
      <c r="AO205" s="4">
        <f t="shared" si="263"/>
        <v>0</v>
      </c>
      <c r="AP205" s="4">
        <f t="shared" si="264"/>
        <v>0</v>
      </c>
      <c r="AQ205" s="4">
        <f t="shared" si="265"/>
        <v>0</v>
      </c>
      <c r="AR205" s="4">
        <f t="shared" si="266"/>
        <v>0</v>
      </c>
      <c r="AS205" s="4">
        <f t="shared" si="267"/>
        <v>0</v>
      </c>
      <c r="AT205" s="4">
        <f t="shared" si="268"/>
        <v>0</v>
      </c>
      <c r="AU205" s="4">
        <f t="shared" si="269"/>
        <v>0</v>
      </c>
      <c r="AV205" s="4">
        <f t="shared" si="270"/>
        <v>0</v>
      </c>
      <c r="AW205" s="4">
        <f t="shared" si="271"/>
        <v>0</v>
      </c>
      <c r="AX205" s="4">
        <f t="shared" si="272"/>
        <v>0</v>
      </c>
      <c r="AZ205" s="2" t="e">
        <f t="shared" si="273"/>
        <v>#N/A</v>
      </c>
      <c r="BA205" s="2" t="e">
        <f t="shared" si="274"/>
        <v>#N/A</v>
      </c>
      <c r="BB205" s="2" t="e">
        <f t="shared" si="275"/>
        <v>#N/A</v>
      </c>
      <c r="BC205" s="2" t="e">
        <f t="shared" si="276"/>
        <v>#N/A</v>
      </c>
      <c r="BD205" s="2" t="e">
        <f t="shared" si="277"/>
        <v>#N/A</v>
      </c>
      <c r="BE205" s="2" t="e">
        <f t="shared" si="278"/>
        <v>#N/A</v>
      </c>
      <c r="BF205" s="2" t="e">
        <f t="shared" si="279"/>
        <v>#N/A</v>
      </c>
      <c r="BG205" s="2" t="e">
        <f t="shared" si="280"/>
        <v>#N/A</v>
      </c>
      <c r="BH205" s="2" t="e">
        <f t="shared" si="281"/>
        <v>#N/A</v>
      </c>
      <c r="BI205" s="2" t="e">
        <f t="shared" si="282"/>
        <v>#N/A</v>
      </c>
      <c r="BJ205" s="2" t="e">
        <f t="shared" si="283"/>
        <v>#N/A</v>
      </c>
      <c r="BK205" s="2" t="e">
        <f t="shared" si="284"/>
        <v>#N/A</v>
      </c>
      <c r="BL205" s="2" t="e">
        <f t="shared" si="285"/>
        <v>#N/A</v>
      </c>
      <c r="BM205" s="2" t="e">
        <f t="shared" si="286"/>
        <v>#N/A</v>
      </c>
      <c r="BN205" s="2" t="e">
        <f t="shared" si="287"/>
        <v>#N/A</v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01"/>
        <v/>
      </c>
      <c r="CD205" s="2" t="str">
        <f t="shared" si="302"/>
        <v/>
      </c>
      <c r="CF205" s="2" t="str">
        <f t="shared" si="303"/>
        <v/>
      </c>
      <c r="CG205" s="2" t="str">
        <f t="shared" si="304"/>
        <v/>
      </c>
      <c r="CH205" s="2" t="str">
        <f t="shared" si="305"/>
        <v/>
      </c>
      <c r="CI205" s="2" t="str">
        <f t="shared" si="306"/>
        <v/>
      </c>
      <c r="CJ205" s="2" t="str">
        <f t="shared" si="307"/>
        <v/>
      </c>
      <c r="CK205" s="2" t="str">
        <f t="shared" si="308"/>
        <v/>
      </c>
      <c r="CL205" s="2" t="str">
        <f t="shared" si="309"/>
        <v/>
      </c>
      <c r="CM205" s="2" t="str">
        <f t="shared" si="310"/>
        <v/>
      </c>
      <c r="CN205" s="2" t="str">
        <f t="shared" si="311"/>
        <v/>
      </c>
      <c r="CO205" s="2" t="str">
        <f t="shared" si="312"/>
        <v/>
      </c>
      <c r="CP205" s="2" t="str">
        <f t="shared" si="313"/>
        <v/>
      </c>
      <c r="CQ205" s="2" t="str">
        <f t="shared" si="314"/>
        <v/>
      </c>
      <c r="CR205" s="2" t="str">
        <f t="shared" si="315"/>
        <v/>
      </c>
      <c r="CS205" s="2" t="str">
        <f t="shared" si="316"/>
        <v/>
      </c>
      <c r="CT205" s="2" t="str">
        <f t="shared" si="317"/>
        <v/>
      </c>
      <c r="CV205" s="2">
        <f t="shared" si="318"/>
        <v>65.590996832520702</v>
      </c>
      <c r="CW205" s="2">
        <f t="shared" si="319"/>
        <v>75.913614726379819</v>
      </c>
      <c r="CX205" s="2">
        <f t="shared" si="320"/>
        <v>86.239907464012347</v>
      </c>
      <c r="CY205" s="2">
        <f t="shared" si="321"/>
        <v>97.187050016229279</v>
      </c>
      <c r="CZ205" s="2">
        <f t="shared" si="322"/>
        <v>105.918535929558</v>
      </c>
      <c r="DA205" s="2">
        <f t="shared" si="323"/>
        <v>114.08953381560777</v>
      </c>
      <c r="DB205" s="2">
        <f t="shared" si="324"/>
        <v>119.3626177831492</v>
      </c>
      <c r="DC205" s="2">
        <f t="shared" si="325"/>
        <v>120.59409843431462</v>
      </c>
      <c r="DD205" s="2">
        <f t="shared" si="326"/>
        <v>116.88235905203061</v>
      </c>
      <c r="DE205" s="2">
        <f t="shared" si="327"/>
        <v>114.39302050541741</v>
      </c>
      <c r="DF205" s="2">
        <f t="shared" si="328"/>
        <v>136.1378289870546</v>
      </c>
      <c r="DG205" s="2">
        <f t="shared" si="329"/>
        <v>116.1797360204371</v>
      </c>
      <c r="DH205" s="2">
        <f t="shared" si="330"/>
        <v>100.36934238611202</v>
      </c>
      <c r="DI205" s="2">
        <f t="shared" si="331"/>
        <v>97.427736542262977</v>
      </c>
      <c r="DJ205" s="2">
        <f t="shared" si="332"/>
        <v>90.448296547740853</v>
      </c>
      <c r="DL205" s="2">
        <f t="shared" si="333"/>
        <v>63.520750014203095</v>
      </c>
      <c r="DM205" s="2">
        <f t="shared" si="334"/>
        <v>74.072556312302652</v>
      </c>
      <c r="DN205" s="2">
        <f t="shared" si="335"/>
        <v>83.550966490500386</v>
      </c>
      <c r="DO205" s="2">
        <f t="shared" si="336"/>
        <v>92.036730006549192</v>
      </c>
      <c r="DP205" s="2">
        <f t="shared" si="337"/>
        <v>101.25481304446831</v>
      </c>
      <c r="DQ205" s="2">
        <f t="shared" si="338"/>
        <v>108.26553215793949</v>
      </c>
      <c r="DR205" s="2">
        <f t="shared" si="339"/>
        <v>110.91263938275748</v>
      </c>
      <c r="DS205" s="2">
        <f t="shared" si="340"/>
        <v>115.05264723876688</v>
      </c>
      <c r="DT205" s="2">
        <f t="shared" si="341"/>
        <v>116.14984192505231</v>
      </c>
      <c r="DU205" s="2">
        <f t="shared" si="342"/>
        <v>115.47823097670876</v>
      </c>
      <c r="DV205" s="2">
        <f t="shared" si="343"/>
        <v>118.09600966201849</v>
      </c>
      <c r="DW205" s="2">
        <f t="shared" si="344"/>
        <v>112.80820179273815</v>
      </c>
      <c r="DX205" s="2">
        <f t="shared" si="345"/>
        <v>105.39978371970945</v>
      </c>
      <c r="DY205" s="2">
        <f t="shared" si="346"/>
        <v>103.87237666882359</v>
      </c>
      <c r="DZ205" s="2">
        <f t="shared" si="347"/>
        <v>99.237269018616402</v>
      </c>
      <c r="EB205" s="2">
        <f t="shared" si="348"/>
        <v>0.99972547800538636</v>
      </c>
      <c r="EC205" s="2">
        <f t="shared" si="349"/>
        <v>0.99941891874348054</v>
      </c>
      <c r="ED205" s="2">
        <f t="shared" si="350"/>
        <v>0.999599009953406</v>
      </c>
      <c r="EE205" s="2">
        <f t="shared" si="351"/>
        <v>0.99970262667825827</v>
      </c>
      <c r="EF205" s="2">
        <f t="shared" si="352"/>
        <v>0.99971226235902677</v>
      </c>
      <c r="EG205" s="2">
        <f t="shared" si="353"/>
        <v>0.99968204611117029</v>
      </c>
      <c r="EH205" s="2">
        <f t="shared" si="354"/>
        <v>0.99968155578031859</v>
      </c>
      <c r="EI205" s="2">
        <f t="shared" si="355"/>
        <v>0.99971196842339083</v>
      </c>
      <c r="EJ205" s="2">
        <f t="shared" si="356"/>
        <v>0.99971889247350476</v>
      </c>
      <c r="EK205" s="2">
        <f t="shared" si="357"/>
        <v>0.99973393606553973</v>
      </c>
      <c r="EL205" s="2">
        <f t="shared" si="358"/>
        <v>0.99971671531158668</v>
      </c>
      <c r="EM205" s="2">
        <f t="shared" si="359"/>
        <v>0.99968848407380706</v>
      </c>
      <c r="EN205" s="2">
        <f t="shared" si="360"/>
        <v>0.99965545018952429</v>
      </c>
      <c r="EO205" s="2">
        <f t="shared" si="361"/>
        <v>0.99967439670574287</v>
      </c>
      <c r="EP205" s="2">
        <f t="shared" si="362"/>
        <v>0.99961268145719284</v>
      </c>
    </row>
    <row r="206" spans="2:146" x14ac:dyDescent="0.25">
      <c r="B206" s="2">
        <v>184</v>
      </c>
      <c r="C206" s="49">
        <v>64.037000000000006</v>
      </c>
      <c r="D206" s="49">
        <v>74.5</v>
      </c>
      <c r="E206" s="49">
        <v>84.296300000000002</v>
      </c>
      <c r="F206" s="49">
        <v>94.759299999999996</v>
      </c>
      <c r="G206" s="49">
        <v>102.03700000000001</v>
      </c>
      <c r="H206" s="49">
        <v>109.926</v>
      </c>
      <c r="I206" s="49">
        <v>114.3</v>
      </c>
      <c r="J206" s="49">
        <v>116.833</v>
      </c>
      <c r="K206" s="49">
        <v>119.236</v>
      </c>
      <c r="L206" s="49">
        <v>117.527</v>
      </c>
      <c r="M206" s="49">
        <v>122.648</v>
      </c>
      <c r="N206" s="49">
        <v>114</v>
      </c>
      <c r="O206" s="49">
        <v>106.8519</v>
      </c>
      <c r="P206" s="49">
        <v>106.5185</v>
      </c>
      <c r="Q206" s="49">
        <v>104.2963</v>
      </c>
      <c r="T206" s="4" t="e">
        <f t="shared" si="243"/>
        <v>#N/A</v>
      </c>
      <c r="U206" s="4" t="e">
        <f t="shared" si="244"/>
        <v>#N/A</v>
      </c>
      <c r="V206" s="4" t="e">
        <f t="shared" si="245"/>
        <v>#N/A</v>
      </c>
      <c r="W206" s="4" t="e">
        <f t="shared" si="246"/>
        <v>#N/A</v>
      </c>
      <c r="X206" s="4" t="e">
        <f t="shared" si="247"/>
        <v>#N/A</v>
      </c>
      <c r="Y206" s="4" t="e">
        <f t="shared" si="248"/>
        <v>#N/A</v>
      </c>
      <c r="Z206" s="4" t="e">
        <f t="shared" si="249"/>
        <v>#N/A</v>
      </c>
      <c r="AA206" s="4" t="e">
        <f t="shared" si="250"/>
        <v>#N/A</v>
      </c>
      <c r="AB206" s="4" t="e">
        <f t="shared" si="251"/>
        <v>#N/A</v>
      </c>
      <c r="AC206" s="4" t="e">
        <f t="shared" si="252"/>
        <v>#N/A</v>
      </c>
      <c r="AD206" s="4" t="e">
        <f t="shared" si="253"/>
        <v>#N/A</v>
      </c>
      <c r="AE206" s="4" t="e">
        <f t="shared" si="254"/>
        <v>#N/A</v>
      </c>
      <c r="AF206" s="4" t="e">
        <f t="shared" si="255"/>
        <v>#N/A</v>
      </c>
      <c r="AG206" s="4" t="e">
        <f t="shared" si="256"/>
        <v>#N/A</v>
      </c>
      <c r="AH206" s="4" t="e">
        <f t="shared" si="257"/>
        <v>#N/A</v>
      </c>
      <c r="AJ206" s="4">
        <f t="shared" si="258"/>
        <v>0</v>
      </c>
      <c r="AK206" s="4">
        <f t="shared" si="259"/>
        <v>0</v>
      </c>
      <c r="AL206" s="4">
        <f t="shared" si="260"/>
        <v>0</v>
      </c>
      <c r="AM206" s="4">
        <f t="shared" si="261"/>
        <v>0</v>
      </c>
      <c r="AN206" s="4">
        <f t="shared" si="262"/>
        <v>0</v>
      </c>
      <c r="AO206" s="4">
        <f t="shared" si="263"/>
        <v>0</v>
      </c>
      <c r="AP206" s="4">
        <f t="shared" si="264"/>
        <v>0</v>
      </c>
      <c r="AQ206" s="4">
        <f t="shared" si="265"/>
        <v>0</v>
      </c>
      <c r="AR206" s="4">
        <f t="shared" si="266"/>
        <v>0</v>
      </c>
      <c r="AS206" s="4">
        <f t="shared" si="267"/>
        <v>0</v>
      </c>
      <c r="AT206" s="4">
        <f t="shared" si="268"/>
        <v>0</v>
      </c>
      <c r="AU206" s="4">
        <f t="shared" si="269"/>
        <v>0</v>
      </c>
      <c r="AV206" s="4">
        <f t="shared" si="270"/>
        <v>0</v>
      </c>
      <c r="AW206" s="4">
        <f t="shared" si="271"/>
        <v>0</v>
      </c>
      <c r="AX206" s="4">
        <f t="shared" si="272"/>
        <v>0</v>
      </c>
      <c r="AZ206" s="2" t="e">
        <f t="shared" si="273"/>
        <v>#N/A</v>
      </c>
      <c r="BA206" s="2" t="e">
        <f t="shared" si="274"/>
        <v>#N/A</v>
      </c>
      <c r="BB206" s="2" t="e">
        <f t="shared" si="275"/>
        <v>#N/A</v>
      </c>
      <c r="BC206" s="2" t="e">
        <f t="shared" si="276"/>
        <v>#N/A</v>
      </c>
      <c r="BD206" s="2" t="e">
        <f t="shared" si="277"/>
        <v>#N/A</v>
      </c>
      <c r="BE206" s="2" t="e">
        <f t="shared" si="278"/>
        <v>#N/A</v>
      </c>
      <c r="BF206" s="2" t="e">
        <f t="shared" si="279"/>
        <v>#N/A</v>
      </c>
      <c r="BG206" s="2" t="e">
        <f t="shared" si="280"/>
        <v>#N/A</v>
      </c>
      <c r="BH206" s="2" t="e">
        <f t="shared" si="281"/>
        <v>#N/A</v>
      </c>
      <c r="BI206" s="2" t="e">
        <f t="shared" si="282"/>
        <v>#N/A</v>
      </c>
      <c r="BJ206" s="2" t="e">
        <f t="shared" si="283"/>
        <v>#N/A</v>
      </c>
      <c r="BK206" s="2" t="e">
        <f t="shared" si="284"/>
        <v>#N/A</v>
      </c>
      <c r="BL206" s="2" t="e">
        <f t="shared" si="285"/>
        <v>#N/A</v>
      </c>
      <c r="BM206" s="2" t="e">
        <f t="shared" si="286"/>
        <v>#N/A</v>
      </c>
      <c r="BN206" s="2" t="e">
        <f t="shared" si="287"/>
        <v>#N/A</v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01"/>
        <v/>
      </c>
      <c r="CD206" s="2" t="str">
        <f t="shared" si="302"/>
        <v/>
      </c>
      <c r="CF206" s="2" t="str">
        <f t="shared" si="303"/>
        <v/>
      </c>
      <c r="CG206" s="2" t="str">
        <f t="shared" si="304"/>
        <v/>
      </c>
      <c r="CH206" s="2" t="str">
        <f t="shared" si="305"/>
        <v/>
      </c>
      <c r="CI206" s="2" t="str">
        <f t="shared" si="306"/>
        <v/>
      </c>
      <c r="CJ206" s="2" t="str">
        <f t="shared" si="307"/>
        <v/>
      </c>
      <c r="CK206" s="2" t="str">
        <f t="shared" si="308"/>
        <v/>
      </c>
      <c r="CL206" s="2" t="str">
        <f t="shared" si="309"/>
        <v/>
      </c>
      <c r="CM206" s="2" t="str">
        <f t="shared" si="310"/>
        <v/>
      </c>
      <c r="CN206" s="2" t="str">
        <f t="shared" si="311"/>
        <v/>
      </c>
      <c r="CO206" s="2" t="str">
        <f t="shared" si="312"/>
        <v/>
      </c>
      <c r="CP206" s="2" t="str">
        <f t="shared" si="313"/>
        <v/>
      </c>
      <c r="CQ206" s="2" t="str">
        <f t="shared" si="314"/>
        <v/>
      </c>
      <c r="CR206" s="2" t="str">
        <f t="shared" si="315"/>
        <v/>
      </c>
      <c r="CS206" s="2" t="str">
        <f t="shared" si="316"/>
        <v/>
      </c>
      <c r="CT206" s="2" t="str">
        <f t="shared" si="317"/>
        <v/>
      </c>
      <c r="CV206" s="2">
        <f t="shared" si="318"/>
        <v>65.586562887392049</v>
      </c>
      <c r="CW206" s="2">
        <f t="shared" si="319"/>
        <v>75.88618399898705</v>
      </c>
      <c r="CX206" s="2">
        <f t="shared" si="320"/>
        <v>86.204908165408426</v>
      </c>
      <c r="CY206" s="2">
        <f t="shared" si="321"/>
        <v>97.15003600276242</v>
      </c>
      <c r="CZ206" s="2">
        <f t="shared" si="322"/>
        <v>105.8891552729627</v>
      </c>
      <c r="DA206" s="2">
        <f t="shared" si="323"/>
        <v>114.06990958563539</v>
      </c>
      <c r="DB206" s="2">
        <f t="shared" si="324"/>
        <v>119.33724558011053</v>
      </c>
      <c r="DC206" s="2">
        <f t="shared" si="325"/>
        <v>120.56025419515345</v>
      </c>
      <c r="DD206" s="2">
        <f t="shared" si="326"/>
        <v>116.81671338147709</v>
      </c>
      <c r="DE206" s="2">
        <f t="shared" si="327"/>
        <v>114.29735562385521</v>
      </c>
      <c r="DF206" s="2">
        <f t="shared" si="328"/>
        <v>136.16241530428402</v>
      </c>
      <c r="DG206" s="2">
        <f t="shared" si="329"/>
        <v>116.12041924496167</v>
      </c>
      <c r="DH206" s="2">
        <f t="shared" si="330"/>
        <v>100.24581569411561</v>
      </c>
      <c r="DI206" s="2">
        <f t="shared" si="331"/>
        <v>97.318281278168726</v>
      </c>
      <c r="DJ206" s="2">
        <f t="shared" si="332"/>
        <v>90.295871510985847</v>
      </c>
      <c r="DL206" s="2">
        <f t="shared" si="333"/>
        <v>63.520927951787641</v>
      </c>
      <c r="DM206" s="2">
        <f t="shared" si="334"/>
        <v>74.048042994861007</v>
      </c>
      <c r="DN206" s="2">
        <f t="shared" si="335"/>
        <v>83.492698588439907</v>
      </c>
      <c r="DO206" s="2">
        <f t="shared" si="336"/>
        <v>91.946955378911596</v>
      </c>
      <c r="DP206" s="2">
        <f t="shared" si="337"/>
        <v>101.17210172426194</v>
      </c>
      <c r="DQ206" s="2">
        <f t="shared" si="338"/>
        <v>108.18256439532259</v>
      </c>
      <c r="DR206" s="2">
        <f t="shared" si="339"/>
        <v>110.79442267695406</v>
      </c>
      <c r="DS206" s="2">
        <f t="shared" si="340"/>
        <v>114.94852341180592</v>
      </c>
      <c r="DT206" s="2">
        <f t="shared" si="341"/>
        <v>116.06875738253757</v>
      </c>
      <c r="DU206" s="2">
        <f t="shared" si="342"/>
        <v>115.4061416936388</v>
      </c>
      <c r="DV206" s="2">
        <f t="shared" si="343"/>
        <v>117.95319462119892</v>
      </c>
      <c r="DW206" s="2">
        <f t="shared" si="344"/>
        <v>112.73207437878384</v>
      </c>
      <c r="DX206" s="2">
        <f t="shared" si="345"/>
        <v>105.35238677359402</v>
      </c>
      <c r="DY206" s="2">
        <f t="shared" si="346"/>
        <v>103.89109182132519</v>
      </c>
      <c r="DZ206" s="2">
        <f t="shared" si="347"/>
        <v>99.201819662146619</v>
      </c>
      <c r="EB206" s="2">
        <f t="shared" si="348"/>
        <v>0.99974962691751901</v>
      </c>
      <c r="EC206" s="2">
        <f t="shared" si="349"/>
        <v>0.99947002049826428</v>
      </c>
      <c r="ED206" s="2">
        <f t="shared" si="350"/>
        <v>0.99963427982740893</v>
      </c>
      <c r="EE206" s="2">
        <f t="shared" si="351"/>
        <v>0.99972878521073072</v>
      </c>
      <c r="EF206" s="2">
        <f t="shared" si="352"/>
        <v>0.99973757350848202</v>
      </c>
      <c r="EG206" s="2">
        <f t="shared" si="353"/>
        <v>0.99971001449419361</v>
      </c>
      <c r="EH206" s="2">
        <f t="shared" si="354"/>
        <v>0.99970956728210025</v>
      </c>
      <c r="EI206" s="2">
        <f t="shared" si="355"/>
        <v>0.99973730542241446</v>
      </c>
      <c r="EJ206" s="2">
        <f t="shared" si="356"/>
        <v>0.99974362054741595</v>
      </c>
      <c r="EK206" s="2">
        <f t="shared" si="357"/>
        <v>0.99975734112698622</v>
      </c>
      <c r="EL206" s="2">
        <f t="shared" si="358"/>
        <v>0.99974163485353851</v>
      </c>
      <c r="EM206" s="2">
        <f t="shared" si="359"/>
        <v>0.99971588631111674</v>
      </c>
      <c r="EN206" s="2">
        <f t="shared" si="360"/>
        <v>0.999685757311363</v>
      </c>
      <c r="EO206" s="2">
        <f t="shared" si="361"/>
        <v>0.9997030377584698</v>
      </c>
      <c r="EP206" s="2">
        <f t="shared" si="362"/>
        <v>0.99964674925194963</v>
      </c>
    </row>
    <row r="207" spans="2:146" x14ac:dyDescent="0.25">
      <c r="B207" s="2">
        <v>185</v>
      </c>
      <c r="C207" s="49">
        <v>64.685199999999995</v>
      </c>
      <c r="D207" s="49">
        <v>74.222200000000001</v>
      </c>
      <c r="E207" s="49">
        <v>84.907399999999996</v>
      </c>
      <c r="F207" s="49">
        <v>94.166700000000006</v>
      </c>
      <c r="G207" s="49">
        <v>103.2593</v>
      </c>
      <c r="H207" s="49">
        <v>109.87</v>
      </c>
      <c r="I207" s="49">
        <v>114.22</v>
      </c>
      <c r="J207" s="49">
        <v>116.46299999999999</v>
      </c>
      <c r="K207" s="49">
        <v>119.255</v>
      </c>
      <c r="L207" s="49">
        <v>117.6</v>
      </c>
      <c r="M207" s="49">
        <v>122.96299999999999</v>
      </c>
      <c r="N207" s="49">
        <v>114.72199999999999</v>
      </c>
      <c r="O207" s="49">
        <v>107.0926</v>
      </c>
      <c r="P207" s="49">
        <v>106.7593</v>
      </c>
      <c r="Q207" s="49">
        <v>104.9259</v>
      </c>
      <c r="T207" s="4" t="e">
        <f t="shared" si="243"/>
        <v>#N/A</v>
      </c>
      <c r="U207" s="4" t="e">
        <f t="shared" si="244"/>
        <v>#N/A</v>
      </c>
      <c r="V207" s="4" t="e">
        <f t="shared" si="245"/>
        <v>#N/A</v>
      </c>
      <c r="W207" s="4" t="e">
        <f t="shared" si="246"/>
        <v>#N/A</v>
      </c>
      <c r="X207" s="4" t="e">
        <f t="shared" si="247"/>
        <v>#N/A</v>
      </c>
      <c r="Y207" s="4" t="e">
        <f t="shared" si="248"/>
        <v>#N/A</v>
      </c>
      <c r="Z207" s="4" t="e">
        <f t="shared" si="249"/>
        <v>#N/A</v>
      </c>
      <c r="AA207" s="4" t="e">
        <f t="shared" si="250"/>
        <v>#N/A</v>
      </c>
      <c r="AB207" s="4" t="e">
        <f t="shared" si="251"/>
        <v>#N/A</v>
      </c>
      <c r="AC207" s="4" t="e">
        <f t="shared" si="252"/>
        <v>#N/A</v>
      </c>
      <c r="AD207" s="4" t="e">
        <f t="shared" si="253"/>
        <v>#N/A</v>
      </c>
      <c r="AE207" s="4" t="e">
        <f t="shared" si="254"/>
        <v>#N/A</v>
      </c>
      <c r="AF207" s="4" t="e">
        <f t="shared" si="255"/>
        <v>#N/A</v>
      </c>
      <c r="AG207" s="4" t="e">
        <f t="shared" si="256"/>
        <v>#N/A</v>
      </c>
      <c r="AH207" s="4" t="e">
        <f t="shared" si="257"/>
        <v>#N/A</v>
      </c>
      <c r="AJ207" s="4">
        <f t="shared" si="258"/>
        <v>0</v>
      </c>
      <c r="AK207" s="4">
        <f t="shared" si="259"/>
        <v>0</v>
      </c>
      <c r="AL207" s="4">
        <f t="shared" si="260"/>
        <v>0</v>
      </c>
      <c r="AM207" s="4">
        <f t="shared" si="261"/>
        <v>0</v>
      </c>
      <c r="AN207" s="4">
        <f t="shared" si="262"/>
        <v>0</v>
      </c>
      <c r="AO207" s="4">
        <f t="shared" si="263"/>
        <v>0</v>
      </c>
      <c r="AP207" s="4">
        <f t="shared" si="264"/>
        <v>0</v>
      </c>
      <c r="AQ207" s="4">
        <f t="shared" si="265"/>
        <v>0</v>
      </c>
      <c r="AR207" s="4">
        <f t="shared" si="266"/>
        <v>0</v>
      </c>
      <c r="AS207" s="4">
        <f t="shared" si="267"/>
        <v>0</v>
      </c>
      <c r="AT207" s="4">
        <f t="shared" si="268"/>
        <v>0</v>
      </c>
      <c r="AU207" s="4">
        <f t="shared" si="269"/>
        <v>0</v>
      </c>
      <c r="AV207" s="4">
        <f t="shared" si="270"/>
        <v>0</v>
      </c>
      <c r="AW207" s="4">
        <f t="shared" si="271"/>
        <v>0</v>
      </c>
      <c r="AX207" s="4">
        <f t="shared" si="272"/>
        <v>0</v>
      </c>
      <c r="AZ207" s="2" t="e">
        <f t="shared" si="273"/>
        <v>#N/A</v>
      </c>
      <c r="BA207" s="2" t="e">
        <f t="shared" si="274"/>
        <v>#N/A</v>
      </c>
      <c r="BB207" s="2" t="e">
        <f t="shared" si="275"/>
        <v>#N/A</v>
      </c>
      <c r="BC207" s="2" t="e">
        <f t="shared" si="276"/>
        <v>#N/A</v>
      </c>
      <c r="BD207" s="2" t="e">
        <f t="shared" si="277"/>
        <v>#N/A</v>
      </c>
      <c r="BE207" s="2" t="e">
        <f t="shared" si="278"/>
        <v>#N/A</v>
      </c>
      <c r="BF207" s="2" t="e">
        <f t="shared" si="279"/>
        <v>#N/A</v>
      </c>
      <c r="BG207" s="2" t="e">
        <f t="shared" si="280"/>
        <v>#N/A</v>
      </c>
      <c r="BH207" s="2" t="e">
        <f t="shared" si="281"/>
        <v>#N/A</v>
      </c>
      <c r="BI207" s="2" t="e">
        <f t="shared" si="282"/>
        <v>#N/A</v>
      </c>
      <c r="BJ207" s="2" t="e">
        <f t="shared" si="283"/>
        <v>#N/A</v>
      </c>
      <c r="BK207" s="2" t="e">
        <f t="shared" si="284"/>
        <v>#N/A</v>
      </c>
      <c r="BL207" s="2" t="e">
        <f t="shared" si="285"/>
        <v>#N/A</v>
      </c>
      <c r="BM207" s="2" t="e">
        <f t="shared" si="286"/>
        <v>#N/A</v>
      </c>
      <c r="BN207" s="2" t="e">
        <f t="shared" si="287"/>
        <v>#N/A</v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01"/>
        <v/>
      </c>
      <c r="CD207" s="2" t="str">
        <f t="shared" si="302"/>
        <v/>
      </c>
      <c r="CF207" s="2" t="str">
        <f t="shared" si="303"/>
        <v/>
      </c>
      <c r="CG207" s="2" t="str">
        <f t="shared" si="304"/>
        <v/>
      </c>
      <c r="CH207" s="2" t="str">
        <f t="shared" si="305"/>
        <v/>
      </c>
      <c r="CI207" s="2" t="str">
        <f t="shared" si="306"/>
        <v/>
      </c>
      <c r="CJ207" s="2" t="str">
        <f t="shared" si="307"/>
        <v/>
      </c>
      <c r="CK207" s="2" t="str">
        <f t="shared" si="308"/>
        <v/>
      </c>
      <c r="CL207" s="2" t="str">
        <f t="shared" si="309"/>
        <v/>
      </c>
      <c r="CM207" s="2" t="str">
        <f t="shared" si="310"/>
        <v/>
      </c>
      <c r="CN207" s="2" t="str">
        <f t="shared" si="311"/>
        <v/>
      </c>
      <c r="CO207" s="2" t="str">
        <f t="shared" si="312"/>
        <v/>
      </c>
      <c r="CP207" s="2" t="str">
        <f t="shared" si="313"/>
        <v/>
      </c>
      <c r="CQ207" s="2" t="str">
        <f t="shared" si="314"/>
        <v/>
      </c>
      <c r="CR207" s="2" t="str">
        <f t="shared" si="315"/>
        <v/>
      </c>
      <c r="CS207" s="2" t="str">
        <f t="shared" si="316"/>
        <v/>
      </c>
      <c r="CT207" s="2" t="str">
        <f t="shared" si="317"/>
        <v/>
      </c>
      <c r="CV207" s="2">
        <f t="shared" si="318"/>
        <v>65.582128942263395</v>
      </c>
      <c r="CW207" s="2">
        <f t="shared" si="319"/>
        <v>75.858753271594296</v>
      </c>
      <c r="CX207" s="2">
        <f t="shared" si="320"/>
        <v>86.169908866804505</v>
      </c>
      <c r="CY207" s="2">
        <f t="shared" si="321"/>
        <v>97.113021989295575</v>
      </c>
      <c r="CZ207" s="2">
        <f t="shared" si="322"/>
        <v>105.85977461636739</v>
      </c>
      <c r="DA207" s="2">
        <f t="shared" si="323"/>
        <v>114.05028535566301</v>
      </c>
      <c r="DB207" s="2">
        <f t="shared" si="324"/>
        <v>119.31187337707186</v>
      </c>
      <c r="DC207" s="2">
        <f t="shared" si="325"/>
        <v>120.52640995599228</v>
      </c>
      <c r="DD207" s="2">
        <f t="shared" si="326"/>
        <v>116.75106771092358</v>
      </c>
      <c r="DE207" s="2">
        <f t="shared" si="327"/>
        <v>114.20169074229301</v>
      </c>
      <c r="DF207" s="2">
        <f t="shared" si="328"/>
        <v>136.18700162151345</v>
      </c>
      <c r="DG207" s="2">
        <f t="shared" si="329"/>
        <v>116.06110246948622</v>
      </c>
      <c r="DH207" s="2">
        <f t="shared" si="330"/>
        <v>100.12228900211917</v>
      </c>
      <c r="DI207" s="2">
        <f t="shared" si="331"/>
        <v>97.208826014074475</v>
      </c>
      <c r="DJ207" s="2">
        <f t="shared" si="332"/>
        <v>90.143446474230871</v>
      </c>
      <c r="DL207" s="2">
        <f t="shared" si="333"/>
        <v>63.521105889372187</v>
      </c>
      <c r="DM207" s="2">
        <f t="shared" si="334"/>
        <v>74.023529677419361</v>
      </c>
      <c r="DN207" s="2">
        <f t="shared" si="335"/>
        <v>83.434430686379443</v>
      </c>
      <c r="DO207" s="2">
        <f t="shared" si="336"/>
        <v>91.857180751274001</v>
      </c>
      <c r="DP207" s="2">
        <f t="shared" si="337"/>
        <v>101.08939040405556</v>
      </c>
      <c r="DQ207" s="2">
        <f t="shared" si="338"/>
        <v>108.09959663270568</v>
      </c>
      <c r="DR207" s="2">
        <f t="shared" si="339"/>
        <v>110.67620597115064</v>
      </c>
      <c r="DS207" s="2">
        <f t="shared" si="340"/>
        <v>114.84439958484495</v>
      </c>
      <c r="DT207" s="2">
        <f t="shared" si="341"/>
        <v>115.98767284002282</v>
      </c>
      <c r="DU207" s="2">
        <f t="shared" si="342"/>
        <v>115.33405241056884</v>
      </c>
      <c r="DV207" s="2">
        <f t="shared" si="343"/>
        <v>117.81037958037935</v>
      </c>
      <c r="DW207" s="2">
        <f t="shared" si="344"/>
        <v>112.65594696482952</v>
      </c>
      <c r="DX207" s="2">
        <f t="shared" si="345"/>
        <v>105.30498982747859</v>
      </c>
      <c r="DY207" s="2">
        <f t="shared" si="346"/>
        <v>103.90980697382679</v>
      </c>
      <c r="DZ207" s="2">
        <f t="shared" si="347"/>
        <v>99.16637030567685</v>
      </c>
      <c r="EB207" s="2">
        <f t="shared" si="348"/>
        <v>0.99977165200436124</v>
      </c>
      <c r="EC207" s="2">
        <f t="shared" si="349"/>
        <v>0.99951663040907157</v>
      </c>
      <c r="ED207" s="2">
        <f t="shared" si="350"/>
        <v>0.99966644850493513</v>
      </c>
      <c r="EE207" s="2">
        <f t="shared" si="351"/>
        <v>0.99975264326948132</v>
      </c>
      <c r="EF207" s="2">
        <f t="shared" si="352"/>
        <v>0.99976065866864572</v>
      </c>
      <c r="EG207" s="2">
        <f t="shared" si="353"/>
        <v>0.99973552332717242</v>
      </c>
      <c r="EH207" s="2">
        <f t="shared" si="354"/>
        <v>0.99973511544406524</v>
      </c>
      <c r="EI207" s="2">
        <f t="shared" si="355"/>
        <v>0.99976041415994887</v>
      </c>
      <c r="EJ207" s="2">
        <f t="shared" si="356"/>
        <v>0.99976617388546241</v>
      </c>
      <c r="EK207" s="2">
        <f t="shared" si="357"/>
        <v>0.99977868775223011</v>
      </c>
      <c r="EL207" s="2">
        <f t="shared" si="358"/>
        <v>0.9997643628290972</v>
      </c>
      <c r="EM207" s="2">
        <f t="shared" si="359"/>
        <v>0.99974087875837658</v>
      </c>
      <c r="EN207" s="2">
        <f t="shared" si="360"/>
        <v>0.99971339933728054</v>
      </c>
      <c r="EO207" s="2">
        <f t="shared" si="361"/>
        <v>0.99972916013994617</v>
      </c>
      <c r="EP207" s="2">
        <f t="shared" si="362"/>
        <v>0.99967782147473827</v>
      </c>
    </row>
    <row r="208" spans="2:146" x14ac:dyDescent="0.25">
      <c r="B208" s="2">
        <v>186</v>
      </c>
      <c r="C208" s="49">
        <v>64.703699999999998</v>
      </c>
      <c r="D208" s="49">
        <v>74.666700000000006</v>
      </c>
      <c r="E208" s="49">
        <v>84.740700000000004</v>
      </c>
      <c r="F208" s="49">
        <v>93.796300000000002</v>
      </c>
      <c r="G208" s="49">
        <v>102.7963</v>
      </c>
      <c r="H208" s="49">
        <v>109.77800000000001</v>
      </c>
      <c r="I208" s="49">
        <v>114.48</v>
      </c>
      <c r="J208" s="49">
        <v>117.074</v>
      </c>
      <c r="K208" s="49">
        <v>117.709</v>
      </c>
      <c r="L208" s="49">
        <v>117.491</v>
      </c>
      <c r="M208" s="49">
        <v>123.333</v>
      </c>
      <c r="N208" s="49">
        <v>115.074</v>
      </c>
      <c r="O208" s="49">
        <v>106.16670000000001</v>
      </c>
      <c r="P208" s="49">
        <v>106.1296</v>
      </c>
      <c r="Q208" s="49">
        <v>104.38890000000001</v>
      </c>
      <c r="T208" s="4" t="e">
        <f t="shared" si="243"/>
        <v>#N/A</v>
      </c>
      <c r="U208" s="4" t="e">
        <f t="shared" si="244"/>
        <v>#N/A</v>
      </c>
      <c r="V208" s="4" t="e">
        <f t="shared" si="245"/>
        <v>#N/A</v>
      </c>
      <c r="W208" s="4" t="e">
        <f t="shared" si="246"/>
        <v>#N/A</v>
      </c>
      <c r="X208" s="4" t="e">
        <f t="shared" si="247"/>
        <v>#N/A</v>
      </c>
      <c r="Y208" s="4" t="e">
        <f t="shared" si="248"/>
        <v>#N/A</v>
      </c>
      <c r="Z208" s="4" t="e">
        <f t="shared" si="249"/>
        <v>#N/A</v>
      </c>
      <c r="AA208" s="4" t="e">
        <f t="shared" si="250"/>
        <v>#N/A</v>
      </c>
      <c r="AB208" s="4" t="e">
        <f t="shared" si="251"/>
        <v>#N/A</v>
      </c>
      <c r="AC208" s="4" t="e">
        <f t="shared" si="252"/>
        <v>#N/A</v>
      </c>
      <c r="AD208" s="4" t="e">
        <f t="shared" si="253"/>
        <v>#N/A</v>
      </c>
      <c r="AE208" s="4" t="e">
        <f t="shared" si="254"/>
        <v>#N/A</v>
      </c>
      <c r="AF208" s="4" t="e">
        <f t="shared" si="255"/>
        <v>#N/A</v>
      </c>
      <c r="AG208" s="4" t="e">
        <f t="shared" si="256"/>
        <v>#N/A</v>
      </c>
      <c r="AH208" s="4" t="e">
        <f t="shared" si="257"/>
        <v>#N/A</v>
      </c>
      <c r="AJ208" s="4">
        <f t="shared" si="258"/>
        <v>0</v>
      </c>
      <c r="AK208" s="4">
        <f t="shared" si="259"/>
        <v>0</v>
      </c>
      <c r="AL208" s="4">
        <f t="shared" si="260"/>
        <v>0</v>
      </c>
      <c r="AM208" s="4">
        <f t="shared" si="261"/>
        <v>0</v>
      </c>
      <c r="AN208" s="4">
        <f t="shared" si="262"/>
        <v>0</v>
      </c>
      <c r="AO208" s="4">
        <f t="shared" si="263"/>
        <v>0</v>
      </c>
      <c r="AP208" s="4">
        <f t="shared" si="264"/>
        <v>0</v>
      </c>
      <c r="AQ208" s="4">
        <f t="shared" si="265"/>
        <v>0</v>
      </c>
      <c r="AR208" s="4">
        <f t="shared" si="266"/>
        <v>0</v>
      </c>
      <c r="AS208" s="4">
        <f t="shared" si="267"/>
        <v>0</v>
      </c>
      <c r="AT208" s="4">
        <f t="shared" si="268"/>
        <v>0</v>
      </c>
      <c r="AU208" s="4">
        <f t="shared" si="269"/>
        <v>0</v>
      </c>
      <c r="AV208" s="4">
        <f t="shared" si="270"/>
        <v>0</v>
      </c>
      <c r="AW208" s="4">
        <f t="shared" si="271"/>
        <v>0</v>
      </c>
      <c r="AX208" s="4">
        <f t="shared" si="272"/>
        <v>0</v>
      </c>
      <c r="AZ208" s="2" t="e">
        <f t="shared" si="273"/>
        <v>#N/A</v>
      </c>
      <c r="BA208" s="2" t="e">
        <f t="shared" si="274"/>
        <v>#N/A</v>
      </c>
      <c r="BB208" s="2" t="e">
        <f t="shared" si="275"/>
        <v>#N/A</v>
      </c>
      <c r="BC208" s="2" t="e">
        <f t="shared" si="276"/>
        <v>#N/A</v>
      </c>
      <c r="BD208" s="2" t="e">
        <f t="shared" si="277"/>
        <v>#N/A</v>
      </c>
      <c r="BE208" s="2" t="e">
        <f t="shared" si="278"/>
        <v>#N/A</v>
      </c>
      <c r="BF208" s="2" t="e">
        <f t="shared" si="279"/>
        <v>#N/A</v>
      </c>
      <c r="BG208" s="2" t="e">
        <f t="shared" si="280"/>
        <v>#N/A</v>
      </c>
      <c r="BH208" s="2" t="e">
        <f t="shared" si="281"/>
        <v>#N/A</v>
      </c>
      <c r="BI208" s="2" t="e">
        <f t="shared" si="282"/>
        <v>#N/A</v>
      </c>
      <c r="BJ208" s="2" t="e">
        <f t="shared" si="283"/>
        <v>#N/A</v>
      </c>
      <c r="BK208" s="2" t="e">
        <f t="shared" si="284"/>
        <v>#N/A</v>
      </c>
      <c r="BL208" s="2" t="e">
        <f t="shared" si="285"/>
        <v>#N/A</v>
      </c>
      <c r="BM208" s="2" t="e">
        <f t="shared" si="286"/>
        <v>#N/A</v>
      </c>
      <c r="BN208" s="2" t="e">
        <f t="shared" si="287"/>
        <v>#N/A</v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01"/>
        <v/>
      </c>
      <c r="CD208" s="2" t="str">
        <f t="shared" si="302"/>
        <v/>
      </c>
      <c r="CF208" s="2" t="str">
        <f t="shared" si="303"/>
        <v/>
      </c>
      <c r="CG208" s="2" t="str">
        <f t="shared" si="304"/>
        <v/>
      </c>
      <c r="CH208" s="2" t="str">
        <f t="shared" si="305"/>
        <v/>
      </c>
      <c r="CI208" s="2" t="str">
        <f t="shared" si="306"/>
        <v/>
      </c>
      <c r="CJ208" s="2" t="str">
        <f t="shared" si="307"/>
        <v/>
      </c>
      <c r="CK208" s="2" t="str">
        <f t="shared" si="308"/>
        <v/>
      </c>
      <c r="CL208" s="2" t="str">
        <f t="shared" si="309"/>
        <v/>
      </c>
      <c r="CM208" s="2" t="str">
        <f t="shared" si="310"/>
        <v/>
      </c>
      <c r="CN208" s="2" t="str">
        <f t="shared" si="311"/>
        <v/>
      </c>
      <c r="CO208" s="2" t="str">
        <f t="shared" si="312"/>
        <v/>
      </c>
      <c r="CP208" s="2" t="str">
        <f t="shared" si="313"/>
        <v/>
      </c>
      <c r="CQ208" s="2" t="str">
        <f t="shared" si="314"/>
        <v/>
      </c>
      <c r="CR208" s="2" t="str">
        <f t="shared" si="315"/>
        <v/>
      </c>
      <c r="CS208" s="2" t="str">
        <f t="shared" si="316"/>
        <v/>
      </c>
      <c r="CT208" s="2" t="str">
        <f t="shared" si="317"/>
        <v/>
      </c>
      <c r="CV208" s="2">
        <f t="shared" si="318"/>
        <v>65.577694997134742</v>
      </c>
      <c r="CW208" s="2">
        <f t="shared" si="319"/>
        <v>75.831322544201527</v>
      </c>
      <c r="CX208" s="2">
        <f t="shared" si="320"/>
        <v>86.134909568200584</v>
      </c>
      <c r="CY208" s="2">
        <f t="shared" si="321"/>
        <v>97.07600797582873</v>
      </c>
      <c r="CZ208" s="2">
        <f t="shared" si="322"/>
        <v>105.83039395977208</v>
      </c>
      <c r="DA208" s="2">
        <f t="shared" si="323"/>
        <v>114.03066112569063</v>
      </c>
      <c r="DB208" s="2">
        <f t="shared" si="324"/>
        <v>119.28650117403319</v>
      </c>
      <c r="DC208" s="2">
        <f t="shared" si="325"/>
        <v>120.49256571683109</v>
      </c>
      <c r="DD208" s="2">
        <f t="shared" si="326"/>
        <v>116.68542204037006</v>
      </c>
      <c r="DE208" s="2">
        <f t="shared" si="327"/>
        <v>114.10602586073081</v>
      </c>
      <c r="DF208" s="2">
        <f t="shared" si="328"/>
        <v>136.21158793874284</v>
      </c>
      <c r="DG208" s="2">
        <f t="shared" si="329"/>
        <v>116.00178569401076</v>
      </c>
      <c r="DH208" s="2">
        <f t="shared" si="330"/>
        <v>99.998762310122757</v>
      </c>
      <c r="DI208" s="2">
        <f t="shared" si="331"/>
        <v>97.099370749980224</v>
      </c>
      <c r="DJ208" s="2">
        <f t="shared" si="332"/>
        <v>89.991021437475865</v>
      </c>
      <c r="DL208" s="2">
        <f t="shared" si="333"/>
        <v>63.521283826956733</v>
      </c>
      <c r="DM208" s="2">
        <f t="shared" si="334"/>
        <v>73.999016359977716</v>
      </c>
      <c r="DN208" s="2">
        <f t="shared" si="335"/>
        <v>83.376162784318964</v>
      </c>
      <c r="DO208" s="2">
        <f t="shared" si="336"/>
        <v>91.767406123636391</v>
      </c>
      <c r="DP208" s="2">
        <f t="shared" si="337"/>
        <v>101.00667908384918</v>
      </c>
      <c r="DQ208" s="2">
        <f t="shared" si="338"/>
        <v>108.01662887008879</v>
      </c>
      <c r="DR208" s="2">
        <f t="shared" si="339"/>
        <v>110.55798926534722</v>
      </c>
      <c r="DS208" s="2">
        <f t="shared" si="340"/>
        <v>114.74027575788398</v>
      </c>
      <c r="DT208" s="2">
        <f t="shared" si="341"/>
        <v>115.90658829750808</v>
      </c>
      <c r="DU208" s="2">
        <f t="shared" si="342"/>
        <v>115.26196312749889</v>
      </c>
      <c r="DV208" s="2">
        <f t="shared" si="343"/>
        <v>117.66756453955978</v>
      </c>
      <c r="DW208" s="2">
        <f t="shared" si="344"/>
        <v>112.57981955087521</v>
      </c>
      <c r="DX208" s="2">
        <f t="shared" si="345"/>
        <v>105.25759288136317</v>
      </c>
      <c r="DY208" s="2">
        <f t="shared" si="346"/>
        <v>103.92852212632839</v>
      </c>
      <c r="DZ208" s="2">
        <f t="shared" si="347"/>
        <v>99.130920949207066</v>
      </c>
      <c r="EB208" s="2">
        <f t="shared" si="348"/>
        <v>0.99979173996844073</v>
      </c>
      <c r="EC208" s="2">
        <f t="shared" si="349"/>
        <v>0.99955914294344128</v>
      </c>
      <c r="ED208" s="2">
        <f t="shared" si="350"/>
        <v>0.99969578849273943</v>
      </c>
      <c r="EE208" s="2">
        <f t="shared" si="351"/>
        <v>0.99977440307052734</v>
      </c>
      <c r="EF208" s="2">
        <f t="shared" si="352"/>
        <v>0.99978171351450729</v>
      </c>
      <c r="EG208" s="2">
        <f t="shared" si="353"/>
        <v>0.99975878879437907</v>
      </c>
      <c r="EH208" s="2">
        <f t="shared" si="354"/>
        <v>0.99975841678323674</v>
      </c>
      <c r="EI208" s="2">
        <f t="shared" si="355"/>
        <v>0.999781490510528</v>
      </c>
      <c r="EJ208" s="2">
        <f t="shared" si="356"/>
        <v>0.99978674366144649</v>
      </c>
      <c r="EK208" s="2">
        <f t="shared" si="357"/>
        <v>0.99979815690064511</v>
      </c>
      <c r="EL208" s="2">
        <f t="shared" si="358"/>
        <v>0.99978509189018061</v>
      </c>
      <c r="EM208" s="2">
        <f t="shared" si="359"/>
        <v>0.99976367323071469</v>
      </c>
      <c r="EN208" s="2">
        <f t="shared" si="360"/>
        <v>0.99973861049737767</v>
      </c>
      <c r="EO208" s="2">
        <f t="shared" si="361"/>
        <v>0.9997529852252991</v>
      </c>
      <c r="EP208" s="2">
        <f t="shared" si="362"/>
        <v>0.99970616136295187</v>
      </c>
    </row>
    <row r="209" spans="1:148" x14ac:dyDescent="0.25">
      <c r="B209" s="2">
        <v>187</v>
      </c>
      <c r="C209" s="49">
        <v>63.796300000000002</v>
      </c>
      <c r="D209" s="49">
        <v>76.055599999999998</v>
      </c>
      <c r="E209" s="49">
        <v>84.129599999999996</v>
      </c>
      <c r="F209" s="49">
        <v>94.314800000000005</v>
      </c>
      <c r="G209" s="49">
        <v>101.7963</v>
      </c>
      <c r="H209" s="49">
        <v>109.70399999999999</v>
      </c>
      <c r="I209" s="49">
        <v>114.72</v>
      </c>
      <c r="J209" s="49">
        <v>116.852</v>
      </c>
      <c r="K209" s="49">
        <v>117.61799999999999</v>
      </c>
      <c r="L209" s="49">
        <v>116.782</v>
      </c>
      <c r="M209" s="49">
        <v>122.907</v>
      </c>
      <c r="N209" s="49">
        <v>114.407</v>
      </c>
      <c r="O209" s="49">
        <v>107.11109999999999</v>
      </c>
      <c r="P209" s="49">
        <v>106.0185</v>
      </c>
      <c r="Q209" s="49">
        <v>105.31480000000001</v>
      </c>
      <c r="T209" s="4" t="e">
        <f t="shared" si="243"/>
        <v>#N/A</v>
      </c>
      <c r="U209" s="4" t="e">
        <f t="shared" si="244"/>
        <v>#N/A</v>
      </c>
      <c r="V209" s="4" t="e">
        <f t="shared" si="245"/>
        <v>#N/A</v>
      </c>
      <c r="W209" s="4" t="e">
        <f t="shared" si="246"/>
        <v>#N/A</v>
      </c>
      <c r="X209" s="4" t="e">
        <f t="shared" si="247"/>
        <v>#N/A</v>
      </c>
      <c r="Y209" s="4" t="e">
        <f t="shared" si="248"/>
        <v>#N/A</v>
      </c>
      <c r="Z209" s="4" t="e">
        <f t="shared" si="249"/>
        <v>#N/A</v>
      </c>
      <c r="AA209" s="4" t="e">
        <f t="shared" si="250"/>
        <v>#N/A</v>
      </c>
      <c r="AB209" s="4" t="e">
        <f t="shared" si="251"/>
        <v>#N/A</v>
      </c>
      <c r="AC209" s="4" t="e">
        <f t="shared" si="252"/>
        <v>#N/A</v>
      </c>
      <c r="AD209" s="4" t="e">
        <f t="shared" si="253"/>
        <v>#N/A</v>
      </c>
      <c r="AE209" s="4" t="e">
        <f t="shared" si="254"/>
        <v>#N/A</v>
      </c>
      <c r="AF209" s="4" t="e">
        <f t="shared" si="255"/>
        <v>#N/A</v>
      </c>
      <c r="AG209" s="4" t="e">
        <f t="shared" si="256"/>
        <v>#N/A</v>
      </c>
      <c r="AH209" s="4" t="e">
        <f t="shared" si="257"/>
        <v>#N/A</v>
      </c>
      <c r="AJ209" s="4">
        <f t="shared" si="258"/>
        <v>0</v>
      </c>
      <c r="AK209" s="4">
        <f t="shared" si="259"/>
        <v>0</v>
      </c>
      <c r="AL209" s="4">
        <f t="shared" si="260"/>
        <v>0</v>
      </c>
      <c r="AM209" s="4">
        <f t="shared" si="261"/>
        <v>0</v>
      </c>
      <c r="AN209" s="4">
        <f t="shared" si="262"/>
        <v>0</v>
      </c>
      <c r="AO209" s="4">
        <f t="shared" si="263"/>
        <v>0</v>
      </c>
      <c r="AP209" s="4">
        <f t="shared" si="264"/>
        <v>0</v>
      </c>
      <c r="AQ209" s="4">
        <f t="shared" si="265"/>
        <v>0</v>
      </c>
      <c r="AR209" s="4">
        <f t="shared" si="266"/>
        <v>0</v>
      </c>
      <c r="AS209" s="4">
        <f t="shared" si="267"/>
        <v>0</v>
      </c>
      <c r="AT209" s="4">
        <f t="shared" si="268"/>
        <v>0</v>
      </c>
      <c r="AU209" s="4">
        <f t="shared" si="269"/>
        <v>0</v>
      </c>
      <c r="AV209" s="4">
        <f t="shared" si="270"/>
        <v>0</v>
      </c>
      <c r="AW209" s="4">
        <f t="shared" si="271"/>
        <v>0</v>
      </c>
      <c r="AX209" s="4">
        <f t="shared" si="272"/>
        <v>0</v>
      </c>
      <c r="AZ209" s="2" t="e">
        <f t="shared" si="273"/>
        <v>#N/A</v>
      </c>
      <c r="BA209" s="2" t="e">
        <f t="shared" si="274"/>
        <v>#N/A</v>
      </c>
      <c r="BB209" s="2" t="e">
        <f t="shared" si="275"/>
        <v>#N/A</v>
      </c>
      <c r="BC209" s="2" t="e">
        <f t="shared" si="276"/>
        <v>#N/A</v>
      </c>
      <c r="BD209" s="2" t="e">
        <f t="shared" si="277"/>
        <v>#N/A</v>
      </c>
      <c r="BE209" s="2" t="e">
        <f t="shared" si="278"/>
        <v>#N/A</v>
      </c>
      <c r="BF209" s="2" t="e">
        <f t="shared" si="279"/>
        <v>#N/A</v>
      </c>
      <c r="BG209" s="2" t="e">
        <f t="shared" si="280"/>
        <v>#N/A</v>
      </c>
      <c r="BH209" s="2" t="e">
        <f t="shared" si="281"/>
        <v>#N/A</v>
      </c>
      <c r="BI209" s="2" t="e">
        <f t="shared" si="282"/>
        <v>#N/A</v>
      </c>
      <c r="BJ209" s="2" t="e">
        <f t="shared" si="283"/>
        <v>#N/A</v>
      </c>
      <c r="BK209" s="2" t="e">
        <f t="shared" si="284"/>
        <v>#N/A</v>
      </c>
      <c r="BL209" s="2" t="e">
        <f t="shared" si="285"/>
        <v>#N/A</v>
      </c>
      <c r="BM209" s="2" t="e">
        <f t="shared" si="286"/>
        <v>#N/A</v>
      </c>
      <c r="BN209" s="2" t="e">
        <f t="shared" si="287"/>
        <v>#N/A</v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01"/>
        <v/>
      </c>
      <c r="CD209" s="2" t="str">
        <f t="shared" si="302"/>
        <v/>
      </c>
      <c r="CF209" s="2" t="str">
        <f t="shared" si="303"/>
        <v/>
      </c>
      <c r="CG209" s="2" t="str">
        <f t="shared" si="304"/>
        <v/>
      </c>
      <c r="CH209" s="2" t="str">
        <f t="shared" si="305"/>
        <v/>
      </c>
      <c r="CI209" s="2" t="str">
        <f t="shared" si="306"/>
        <v/>
      </c>
      <c r="CJ209" s="2" t="str">
        <f t="shared" si="307"/>
        <v/>
      </c>
      <c r="CK209" s="2" t="str">
        <f t="shared" si="308"/>
        <v/>
      </c>
      <c r="CL209" s="2" t="str">
        <f t="shared" si="309"/>
        <v/>
      </c>
      <c r="CM209" s="2" t="str">
        <f t="shared" si="310"/>
        <v/>
      </c>
      <c r="CN209" s="2" t="str">
        <f t="shared" si="311"/>
        <v/>
      </c>
      <c r="CO209" s="2" t="str">
        <f t="shared" si="312"/>
        <v/>
      </c>
      <c r="CP209" s="2" t="str">
        <f t="shared" si="313"/>
        <v/>
      </c>
      <c r="CQ209" s="2" t="str">
        <f t="shared" si="314"/>
        <v/>
      </c>
      <c r="CR209" s="2" t="str">
        <f t="shared" si="315"/>
        <v/>
      </c>
      <c r="CS209" s="2" t="str">
        <f t="shared" si="316"/>
        <v/>
      </c>
      <c r="CT209" s="2" t="str">
        <f t="shared" si="317"/>
        <v/>
      </c>
      <c r="CV209" s="2">
        <f t="shared" si="318"/>
        <v>65.573261052006089</v>
      </c>
      <c r="CW209" s="2">
        <f t="shared" si="319"/>
        <v>75.803891816808772</v>
      </c>
      <c r="CX209" s="2">
        <f t="shared" si="320"/>
        <v>86.099910269596677</v>
      </c>
      <c r="CY209" s="2">
        <f t="shared" si="321"/>
        <v>97.038993962361872</v>
      </c>
      <c r="CZ209" s="2">
        <f t="shared" si="322"/>
        <v>105.80101330317679</v>
      </c>
      <c r="DA209" s="2">
        <f t="shared" si="323"/>
        <v>114.01103689571826</v>
      </c>
      <c r="DB209" s="2">
        <f t="shared" si="324"/>
        <v>119.26112897099451</v>
      </c>
      <c r="DC209" s="2">
        <f t="shared" si="325"/>
        <v>120.45872147766993</v>
      </c>
      <c r="DD209" s="2">
        <f t="shared" si="326"/>
        <v>116.61977636981655</v>
      </c>
      <c r="DE209" s="2">
        <f t="shared" si="327"/>
        <v>114.01036097916861</v>
      </c>
      <c r="DF209" s="2">
        <f t="shared" si="328"/>
        <v>136.23617425597226</v>
      </c>
      <c r="DG209" s="2">
        <f t="shared" si="329"/>
        <v>115.94246891853533</v>
      </c>
      <c r="DH209" s="2">
        <f t="shared" si="330"/>
        <v>99.875235618126339</v>
      </c>
      <c r="DI209" s="2">
        <f t="shared" si="331"/>
        <v>96.989915485885973</v>
      </c>
      <c r="DJ209" s="2">
        <f t="shared" si="332"/>
        <v>89.838596400720888</v>
      </c>
      <c r="DL209" s="2">
        <f t="shared" si="333"/>
        <v>63.521461764541279</v>
      </c>
      <c r="DM209" s="2">
        <f t="shared" si="334"/>
        <v>73.974503042536071</v>
      </c>
      <c r="DN209" s="2">
        <f t="shared" si="335"/>
        <v>83.317894882258486</v>
      </c>
      <c r="DO209" s="2">
        <f t="shared" si="336"/>
        <v>91.67763149599881</v>
      </c>
      <c r="DP209" s="2">
        <f t="shared" si="337"/>
        <v>100.92396776364282</v>
      </c>
      <c r="DQ209" s="2">
        <f t="shared" si="338"/>
        <v>107.93366110747189</v>
      </c>
      <c r="DR209" s="2">
        <f t="shared" si="339"/>
        <v>110.4397725595438</v>
      </c>
      <c r="DS209" s="2">
        <f t="shared" si="340"/>
        <v>114.63615193092301</v>
      </c>
      <c r="DT209" s="2">
        <f t="shared" si="341"/>
        <v>115.82550375499335</v>
      </c>
      <c r="DU209" s="2">
        <f t="shared" si="342"/>
        <v>115.18987384442892</v>
      </c>
      <c r="DV209" s="2">
        <f t="shared" si="343"/>
        <v>117.52474949874021</v>
      </c>
      <c r="DW209" s="2">
        <f t="shared" si="344"/>
        <v>112.50369213692089</v>
      </c>
      <c r="DX209" s="2">
        <f t="shared" si="345"/>
        <v>105.21019593524773</v>
      </c>
      <c r="DY209" s="2">
        <f t="shared" si="346"/>
        <v>103.94723727882999</v>
      </c>
      <c r="DZ209" s="2">
        <f t="shared" si="347"/>
        <v>99.095471592737297</v>
      </c>
      <c r="EB209" s="2">
        <f t="shared" si="348"/>
        <v>0.99981006111325443</v>
      </c>
      <c r="EC209" s="2">
        <f t="shared" si="349"/>
        <v>0.99959791798879238</v>
      </c>
      <c r="ED209" s="2">
        <f t="shared" si="350"/>
        <v>0.99972254838128671</v>
      </c>
      <c r="EE209" s="2">
        <f t="shared" si="351"/>
        <v>0.99979424907082215</v>
      </c>
      <c r="EF209" s="2">
        <f t="shared" si="352"/>
        <v>0.9998009165353805</v>
      </c>
      <c r="EG209" s="2">
        <f t="shared" si="353"/>
        <v>0.99978000809679779</v>
      </c>
      <c r="EH209" s="2">
        <f t="shared" si="354"/>
        <v>0.99977966880419034</v>
      </c>
      <c r="EI209" s="2">
        <f t="shared" si="355"/>
        <v>0.99980071314551744</v>
      </c>
      <c r="EJ209" s="2">
        <f t="shared" si="356"/>
        <v>0.99980550425811188</v>
      </c>
      <c r="EK209" s="2">
        <f t="shared" si="357"/>
        <v>0.9998159136361644</v>
      </c>
      <c r="EL209" s="2">
        <f t="shared" si="358"/>
        <v>0.99980399776805851</v>
      </c>
      <c r="EM209" s="2">
        <f t="shared" si="359"/>
        <v>0.99978446294286238</v>
      </c>
      <c r="EN209" s="2">
        <f t="shared" si="360"/>
        <v>0.99976160445734996</v>
      </c>
      <c r="EO209" s="2">
        <f t="shared" si="361"/>
        <v>0.99977471495150616</v>
      </c>
      <c r="EP209" s="2">
        <f t="shared" si="362"/>
        <v>0.99973200904918769</v>
      </c>
    </row>
    <row r="210" spans="1:148" x14ac:dyDescent="0.25">
      <c r="B210" s="2">
        <v>188</v>
      </c>
      <c r="C210" s="49">
        <v>64.425899999999999</v>
      </c>
      <c r="D210" s="49">
        <v>76.092600000000004</v>
      </c>
      <c r="E210" s="49">
        <v>85.777799999999999</v>
      </c>
      <c r="F210" s="49">
        <v>93.555599999999998</v>
      </c>
      <c r="G210" s="49">
        <v>103.2222</v>
      </c>
      <c r="H210" s="49">
        <v>108.574</v>
      </c>
      <c r="I210" s="49">
        <v>114.54</v>
      </c>
      <c r="J210" s="49">
        <v>116.648</v>
      </c>
      <c r="K210" s="49">
        <v>118.10899999999999</v>
      </c>
      <c r="L210" s="49">
        <v>117.473</v>
      </c>
      <c r="M210" s="49">
        <v>123.72199999999999</v>
      </c>
      <c r="N210" s="49">
        <v>115.315</v>
      </c>
      <c r="O210" s="49">
        <v>107.2963</v>
      </c>
      <c r="P210" s="49">
        <v>106.7778</v>
      </c>
      <c r="Q210" s="49">
        <v>107.03700000000001</v>
      </c>
      <c r="T210" s="4" t="e">
        <f t="shared" si="243"/>
        <v>#N/A</v>
      </c>
      <c r="U210" s="4" t="e">
        <f t="shared" si="244"/>
        <v>#N/A</v>
      </c>
      <c r="V210" s="4" t="e">
        <f t="shared" si="245"/>
        <v>#N/A</v>
      </c>
      <c r="W210" s="4" t="e">
        <f t="shared" si="246"/>
        <v>#N/A</v>
      </c>
      <c r="X210" s="4" t="e">
        <f t="shared" si="247"/>
        <v>#N/A</v>
      </c>
      <c r="Y210" s="4" t="e">
        <f t="shared" si="248"/>
        <v>#N/A</v>
      </c>
      <c r="Z210" s="4" t="e">
        <f t="shared" si="249"/>
        <v>#N/A</v>
      </c>
      <c r="AA210" s="4" t="e">
        <f t="shared" si="250"/>
        <v>#N/A</v>
      </c>
      <c r="AB210" s="4" t="e">
        <f t="shared" si="251"/>
        <v>#N/A</v>
      </c>
      <c r="AC210" s="4" t="e">
        <f t="shared" si="252"/>
        <v>#N/A</v>
      </c>
      <c r="AD210" s="4" t="e">
        <f t="shared" si="253"/>
        <v>#N/A</v>
      </c>
      <c r="AE210" s="4" t="e">
        <f t="shared" si="254"/>
        <v>#N/A</v>
      </c>
      <c r="AF210" s="4" t="e">
        <f t="shared" si="255"/>
        <v>#N/A</v>
      </c>
      <c r="AG210" s="4" t="e">
        <f t="shared" si="256"/>
        <v>#N/A</v>
      </c>
      <c r="AH210" s="4" t="e">
        <f t="shared" si="257"/>
        <v>#N/A</v>
      </c>
      <c r="AJ210" s="4">
        <f t="shared" si="258"/>
        <v>0</v>
      </c>
      <c r="AK210" s="4">
        <f t="shared" si="259"/>
        <v>0</v>
      </c>
      <c r="AL210" s="4">
        <f t="shared" si="260"/>
        <v>0</v>
      </c>
      <c r="AM210" s="4">
        <f t="shared" si="261"/>
        <v>0</v>
      </c>
      <c r="AN210" s="4">
        <f t="shared" si="262"/>
        <v>0</v>
      </c>
      <c r="AO210" s="4">
        <f t="shared" si="263"/>
        <v>0</v>
      </c>
      <c r="AP210" s="4">
        <f t="shared" si="264"/>
        <v>0</v>
      </c>
      <c r="AQ210" s="4">
        <f t="shared" si="265"/>
        <v>0</v>
      </c>
      <c r="AR210" s="4">
        <f t="shared" si="266"/>
        <v>0</v>
      </c>
      <c r="AS210" s="4">
        <f t="shared" si="267"/>
        <v>0</v>
      </c>
      <c r="AT210" s="4">
        <f t="shared" si="268"/>
        <v>0</v>
      </c>
      <c r="AU210" s="4">
        <f t="shared" si="269"/>
        <v>0</v>
      </c>
      <c r="AV210" s="4">
        <f t="shared" si="270"/>
        <v>0</v>
      </c>
      <c r="AW210" s="4">
        <f t="shared" si="271"/>
        <v>0</v>
      </c>
      <c r="AX210" s="4">
        <f t="shared" si="272"/>
        <v>0</v>
      </c>
      <c r="AZ210" s="2" t="e">
        <f t="shared" si="273"/>
        <v>#N/A</v>
      </c>
      <c r="BA210" s="2" t="e">
        <f t="shared" si="274"/>
        <v>#N/A</v>
      </c>
      <c r="BB210" s="2" t="e">
        <f t="shared" si="275"/>
        <v>#N/A</v>
      </c>
      <c r="BC210" s="2" t="e">
        <f t="shared" si="276"/>
        <v>#N/A</v>
      </c>
      <c r="BD210" s="2" t="e">
        <f t="shared" si="277"/>
        <v>#N/A</v>
      </c>
      <c r="BE210" s="2" t="e">
        <f t="shared" si="278"/>
        <v>#N/A</v>
      </c>
      <c r="BF210" s="2" t="e">
        <f t="shared" si="279"/>
        <v>#N/A</v>
      </c>
      <c r="BG210" s="2" t="e">
        <f t="shared" si="280"/>
        <v>#N/A</v>
      </c>
      <c r="BH210" s="2" t="e">
        <f t="shared" si="281"/>
        <v>#N/A</v>
      </c>
      <c r="BI210" s="2" t="e">
        <f t="shared" si="282"/>
        <v>#N/A</v>
      </c>
      <c r="BJ210" s="2" t="e">
        <f t="shared" si="283"/>
        <v>#N/A</v>
      </c>
      <c r="BK210" s="2" t="e">
        <f t="shared" si="284"/>
        <v>#N/A</v>
      </c>
      <c r="BL210" s="2" t="e">
        <f t="shared" si="285"/>
        <v>#N/A</v>
      </c>
      <c r="BM210" s="2" t="e">
        <f t="shared" si="286"/>
        <v>#N/A</v>
      </c>
      <c r="BN210" s="2" t="e">
        <f t="shared" si="287"/>
        <v>#N/A</v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01"/>
        <v/>
      </c>
      <c r="CD210" s="2" t="str">
        <f t="shared" si="302"/>
        <v/>
      </c>
      <c r="CF210" s="2" t="str">
        <f t="shared" si="303"/>
        <v/>
      </c>
      <c r="CG210" s="2" t="str">
        <f t="shared" si="304"/>
        <v/>
      </c>
      <c r="CH210" s="2" t="str">
        <f t="shared" si="305"/>
        <v/>
      </c>
      <c r="CI210" s="2" t="str">
        <f t="shared" si="306"/>
        <v/>
      </c>
      <c r="CJ210" s="2" t="str">
        <f t="shared" si="307"/>
        <v/>
      </c>
      <c r="CK210" s="2" t="str">
        <f t="shared" si="308"/>
        <v/>
      </c>
      <c r="CL210" s="2" t="str">
        <f t="shared" si="309"/>
        <v/>
      </c>
      <c r="CM210" s="2" t="str">
        <f t="shared" si="310"/>
        <v/>
      </c>
      <c r="CN210" s="2" t="str">
        <f t="shared" si="311"/>
        <v/>
      </c>
      <c r="CO210" s="2" t="str">
        <f t="shared" si="312"/>
        <v/>
      </c>
      <c r="CP210" s="2" t="str">
        <f t="shared" si="313"/>
        <v/>
      </c>
      <c r="CQ210" s="2" t="str">
        <f t="shared" si="314"/>
        <v/>
      </c>
      <c r="CR210" s="2" t="str">
        <f t="shared" si="315"/>
        <v/>
      </c>
      <c r="CS210" s="2" t="str">
        <f t="shared" si="316"/>
        <v/>
      </c>
      <c r="CT210" s="2" t="str">
        <f t="shared" si="317"/>
        <v/>
      </c>
      <c r="CV210" s="2">
        <f t="shared" si="318"/>
        <v>65.568827106877436</v>
      </c>
      <c r="CW210" s="2">
        <f t="shared" si="319"/>
        <v>75.776461089416003</v>
      </c>
      <c r="CX210" s="2">
        <f t="shared" si="320"/>
        <v>86.064910970992756</v>
      </c>
      <c r="CY210" s="2">
        <f t="shared" si="321"/>
        <v>97.001979948895027</v>
      </c>
      <c r="CZ210" s="2">
        <f t="shared" si="322"/>
        <v>105.77163264658148</v>
      </c>
      <c r="DA210" s="2">
        <f t="shared" si="323"/>
        <v>113.99141266574588</v>
      </c>
      <c r="DB210" s="2">
        <f t="shared" si="324"/>
        <v>119.23575676795583</v>
      </c>
      <c r="DC210" s="2">
        <f t="shared" si="325"/>
        <v>120.42487723850876</v>
      </c>
      <c r="DD210" s="2">
        <f t="shared" si="326"/>
        <v>116.55413069926303</v>
      </c>
      <c r="DE210" s="2">
        <f t="shared" si="327"/>
        <v>113.91469609760641</v>
      </c>
      <c r="DF210" s="2">
        <f t="shared" si="328"/>
        <v>136.26076057320168</v>
      </c>
      <c r="DG210" s="2">
        <f t="shared" si="329"/>
        <v>115.88315214305987</v>
      </c>
      <c r="DH210" s="2">
        <f t="shared" si="330"/>
        <v>99.751708926129922</v>
      </c>
      <c r="DI210" s="2">
        <f t="shared" si="331"/>
        <v>96.880460221791722</v>
      </c>
      <c r="DJ210" s="2">
        <f t="shared" si="332"/>
        <v>89.686171363965883</v>
      </c>
      <c r="DL210" s="2">
        <f t="shared" si="333"/>
        <v>63.521639702125825</v>
      </c>
      <c r="DM210" s="2">
        <f t="shared" si="334"/>
        <v>73.949989725094426</v>
      </c>
      <c r="DN210" s="2">
        <f t="shared" si="335"/>
        <v>83.259626980198007</v>
      </c>
      <c r="DO210" s="2">
        <f t="shared" si="336"/>
        <v>91.5878568683612</v>
      </c>
      <c r="DP210" s="2">
        <f t="shared" si="337"/>
        <v>100.84125644343644</v>
      </c>
      <c r="DQ210" s="2">
        <f t="shared" si="338"/>
        <v>107.85069334485499</v>
      </c>
      <c r="DR210" s="2">
        <f t="shared" si="339"/>
        <v>110.32155585374038</v>
      </c>
      <c r="DS210" s="2">
        <f t="shared" si="340"/>
        <v>114.53202810396205</v>
      </c>
      <c r="DT210" s="2">
        <f t="shared" si="341"/>
        <v>115.7444192124786</v>
      </c>
      <c r="DU210" s="2">
        <f t="shared" si="342"/>
        <v>115.11778456135896</v>
      </c>
      <c r="DV210" s="2">
        <f t="shared" si="343"/>
        <v>117.38193445792064</v>
      </c>
      <c r="DW210" s="2">
        <f t="shared" si="344"/>
        <v>112.42756472296658</v>
      </c>
      <c r="DX210" s="2">
        <f t="shared" si="345"/>
        <v>105.1627989891323</v>
      </c>
      <c r="DY210" s="2">
        <f t="shared" si="346"/>
        <v>103.96595243133159</v>
      </c>
      <c r="DZ210" s="2">
        <f t="shared" si="347"/>
        <v>99.060022236267514</v>
      </c>
      <c r="EB210" s="2">
        <f t="shared" si="348"/>
        <v>0.99982677078136861</v>
      </c>
      <c r="EC210" s="2">
        <f t="shared" si="349"/>
        <v>0.99963328387347061</v>
      </c>
      <c r="ED210" s="2">
        <f t="shared" si="350"/>
        <v>0.9997469549388146</v>
      </c>
      <c r="EE210" s="2">
        <f t="shared" si="351"/>
        <v>0.99981234952518594</v>
      </c>
      <c r="EF210" s="2">
        <f t="shared" si="352"/>
        <v>0.99981843054174435</v>
      </c>
      <c r="EG210" s="2">
        <f t="shared" si="353"/>
        <v>0.99979936111596157</v>
      </c>
      <c r="EH210" s="2">
        <f t="shared" si="354"/>
        <v>0.99979905166543681</v>
      </c>
      <c r="EI210" s="2">
        <f t="shared" si="355"/>
        <v>0.99981824504148242</v>
      </c>
      <c r="EJ210" s="2">
        <f t="shared" si="356"/>
        <v>0.99982261473950373</v>
      </c>
      <c r="EK210" s="2">
        <f t="shared" si="357"/>
        <v>0.9998321085213645</v>
      </c>
      <c r="EL210" s="2">
        <f t="shared" si="358"/>
        <v>0.9998212407570366</v>
      </c>
      <c r="EM210" s="2">
        <f t="shared" si="359"/>
        <v>0.99980342413956125</v>
      </c>
      <c r="EN210" s="2">
        <f t="shared" si="360"/>
        <v>0.99978257612031707</v>
      </c>
      <c r="EO210" s="2">
        <f t="shared" si="361"/>
        <v>0.99979453352094028</v>
      </c>
      <c r="EP210" s="2">
        <f t="shared" si="362"/>
        <v>0.99975558358459771</v>
      </c>
    </row>
    <row r="211" spans="1:148" x14ac:dyDescent="0.25">
      <c r="B211" s="2">
        <v>189</v>
      </c>
      <c r="C211" s="49">
        <v>64.037000000000006</v>
      </c>
      <c r="D211" s="49">
        <v>74.092600000000004</v>
      </c>
      <c r="E211" s="49">
        <v>85.722200000000001</v>
      </c>
      <c r="F211" s="49">
        <v>95.166700000000006</v>
      </c>
      <c r="G211" s="49">
        <v>102.6481</v>
      </c>
      <c r="H211" s="49">
        <v>109.685</v>
      </c>
      <c r="I211" s="49">
        <v>113.48</v>
      </c>
      <c r="J211" s="49">
        <v>115.907</v>
      </c>
      <c r="K211" s="49">
        <v>117.964</v>
      </c>
      <c r="L211" s="49">
        <v>117.182</v>
      </c>
      <c r="M211" s="49">
        <v>121.759</v>
      </c>
      <c r="N211" s="49">
        <v>114.87</v>
      </c>
      <c r="O211" s="49">
        <v>107.3704</v>
      </c>
      <c r="P211" s="49">
        <v>106.5</v>
      </c>
      <c r="Q211" s="49">
        <v>105.96299999999999</v>
      </c>
      <c r="T211" s="4" t="e">
        <f t="shared" si="243"/>
        <v>#N/A</v>
      </c>
      <c r="U211" s="4" t="e">
        <f t="shared" si="244"/>
        <v>#N/A</v>
      </c>
      <c r="V211" s="4" t="e">
        <f t="shared" si="245"/>
        <v>#N/A</v>
      </c>
      <c r="W211" s="4" t="e">
        <f t="shared" si="246"/>
        <v>#N/A</v>
      </c>
      <c r="X211" s="4" t="e">
        <f t="shared" si="247"/>
        <v>#N/A</v>
      </c>
      <c r="Y211" s="4" t="e">
        <f t="shared" si="248"/>
        <v>#N/A</v>
      </c>
      <c r="Z211" s="4" t="e">
        <f t="shared" si="249"/>
        <v>#N/A</v>
      </c>
      <c r="AA211" s="4" t="e">
        <f t="shared" si="250"/>
        <v>#N/A</v>
      </c>
      <c r="AB211" s="4" t="e">
        <f t="shared" si="251"/>
        <v>#N/A</v>
      </c>
      <c r="AC211" s="4" t="e">
        <f t="shared" si="252"/>
        <v>#N/A</v>
      </c>
      <c r="AD211" s="4" t="e">
        <f t="shared" si="253"/>
        <v>#N/A</v>
      </c>
      <c r="AE211" s="4" t="e">
        <f t="shared" si="254"/>
        <v>#N/A</v>
      </c>
      <c r="AF211" s="4" t="e">
        <f t="shared" si="255"/>
        <v>#N/A</v>
      </c>
      <c r="AG211" s="4" t="e">
        <f t="shared" si="256"/>
        <v>#N/A</v>
      </c>
      <c r="AH211" s="4" t="e">
        <f t="shared" si="257"/>
        <v>#N/A</v>
      </c>
      <c r="AJ211" s="4">
        <f t="shared" si="258"/>
        <v>0</v>
      </c>
      <c r="AK211" s="4">
        <f t="shared" si="259"/>
        <v>0</v>
      </c>
      <c r="AL211" s="4">
        <f t="shared" si="260"/>
        <v>0</v>
      </c>
      <c r="AM211" s="4">
        <f t="shared" si="261"/>
        <v>0</v>
      </c>
      <c r="AN211" s="4">
        <f t="shared" si="262"/>
        <v>0</v>
      </c>
      <c r="AO211" s="4">
        <f t="shared" si="263"/>
        <v>0</v>
      </c>
      <c r="AP211" s="4">
        <f t="shared" si="264"/>
        <v>0</v>
      </c>
      <c r="AQ211" s="4">
        <f t="shared" si="265"/>
        <v>0</v>
      </c>
      <c r="AR211" s="4">
        <f t="shared" si="266"/>
        <v>0</v>
      </c>
      <c r="AS211" s="4">
        <f t="shared" si="267"/>
        <v>0</v>
      </c>
      <c r="AT211" s="4">
        <f t="shared" si="268"/>
        <v>0</v>
      </c>
      <c r="AU211" s="4">
        <f t="shared" si="269"/>
        <v>0</v>
      </c>
      <c r="AV211" s="4">
        <f t="shared" si="270"/>
        <v>0</v>
      </c>
      <c r="AW211" s="4">
        <f t="shared" si="271"/>
        <v>0</v>
      </c>
      <c r="AX211" s="4">
        <f t="shared" si="272"/>
        <v>0</v>
      </c>
      <c r="AZ211" s="2" t="e">
        <f t="shared" si="273"/>
        <v>#N/A</v>
      </c>
      <c r="BA211" s="2" t="e">
        <f t="shared" si="274"/>
        <v>#N/A</v>
      </c>
      <c r="BB211" s="2" t="e">
        <f t="shared" si="275"/>
        <v>#N/A</v>
      </c>
      <c r="BC211" s="2" t="e">
        <f t="shared" si="276"/>
        <v>#N/A</v>
      </c>
      <c r="BD211" s="2" t="e">
        <f t="shared" si="277"/>
        <v>#N/A</v>
      </c>
      <c r="BE211" s="2" t="e">
        <f t="shared" si="278"/>
        <v>#N/A</v>
      </c>
      <c r="BF211" s="2" t="e">
        <f t="shared" si="279"/>
        <v>#N/A</v>
      </c>
      <c r="BG211" s="2" t="e">
        <f t="shared" si="280"/>
        <v>#N/A</v>
      </c>
      <c r="BH211" s="2" t="e">
        <f t="shared" si="281"/>
        <v>#N/A</v>
      </c>
      <c r="BI211" s="2" t="e">
        <f t="shared" si="282"/>
        <v>#N/A</v>
      </c>
      <c r="BJ211" s="2" t="e">
        <f t="shared" si="283"/>
        <v>#N/A</v>
      </c>
      <c r="BK211" s="2" t="e">
        <f t="shared" si="284"/>
        <v>#N/A</v>
      </c>
      <c r="BL211" s="2" t="e">
        <f t="shared" si="285"/>
        <v>#N/A</v>
      </c>
      <c r="BM211" s="2" t="e">
        <f t="shared" si="286"/>
        <v>#N/A</v>
      </c>
      <c r="BN211" s="2" t="e">
        <f t="shared" si="287"/>
        <v>#N/A</v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01"/>
        <v/>
      </c>
      <c r="CD211" s="2" t="str">
        <f t="shared" si="302"/>
        <v/>
      </c>
      <c r="CF211" s="2" t="str">
        <f t="shared" si="303"/>
        <v/>
      </c>
      <c r="CG211" s="2" t="str">
        <f t="shared" si="304"/>
        <v/>
      </c>
      <c r="CH211" s="2" t="str">
        <f t="shared" si="305"/>
        <v/>
      </c>
      <c r="CI211" s="2" t="str">
        <f t="shared" si="306"/>
        <v/>
      </c>
      <c r="CJ211" s="2" t="str">
        <f t="shared" si="307"/>
        <v/>
      </c>
      <c r="CK211" s="2" t="str">
        <f t="shared" si="308"/>
        <v/>
      </c>
      <c r="CL211" s="2" t="str">
        <f t="shared" si="309"/>
        <v/>
      </c>
      <c r="CM211" s="2" t="str">
        <f t="shared" si="310"/>
        <v/>
      </c>
      <c r="CN211" s="2" t="str">
        <f t="shared" si="311"/>
        <v/>
      </c>
      <c r="CO211" s="2" t="str">
        <f t="shared" si="312"/>
        <v/>
      </c>
      <c r="CP211" s="2" t="str">
        <f t="shared" si="313"/>
        <v/>
      </c>
      <c r="CQ211" s="2" t="str">
        <f t="shared" si="314"/>
        <v/>
      </c>
      <c r="CR211" s="2" t="str">
        <f t="shared" si="315"/>
        <v/>
      </c>
      <c r="CS211" s="2" t="str">
        <f t="shared" si="316"/>
        <v/>
      </c>
      <c r="CT211" s="2" t="str">
        <f t="shared" si="317"/>
        <v/>
      </c>
      <c r="CV211" s="2">
        <f t="shared" si="318"/>
        <v>65.564393161748782</v>
      </c>
      <c r="CW211" s="2">
        <f t="shared" si="319"/>
        <v>75.749030362023234</v>
      </c>
      <c r="CX211" s="2">
        <f t="shared" si="320"/>
        <v>86.029911672388835</v>
      </c>
      <c r="CY211" s="2">
        <f t="shared" si="321"/>
        <v>96.964965935428168</v>
      </c>
      <c r="CZ211" s="2">
        <f t="shared" si="322"/>
        <v>105.74225198998617</v>
      </c>
      <c r="DA211" s="2">
        <f t="shared" si="323"/>
        <v>113.9717884357735</v>
      </c>
      <c r="DB211" s="2">
        <f t="shared" si="324"/>
        <v>119.21038456491716</v>
      </c>
      <c r="DC211" s="2">
        <f t="shared" si="325"/>
        <v>120.39103299934759</v>
      </c>
      <c r="DD211" s="2">
        <f t="shared" si="326"/>
        <v>116.4884850287095</v>
      </c>
      <c r="DE211" s="2">
        <f t="shared" si="327"/>
        <v>113.81903121604421</v>
      </c>
      <c r="DF211" s="2">
        <f t="shared" si="328"/>
        <v>136.2853468904311</v>
      </c>
      <c r="DG211" s="2">
        <f t="shared" si="329"/>
        <v>115.82383536758442</v>
      </c>
      <c r="DH211" s="2">
        <f t="shared" si="330"/>
        <v>99.628182234133504</v>
      </c>
      <c r="DI211" s="2">
        <f t="shared" si="331"/>
        <v>96.771004957697471</v>
      </c>
      <c r="DJ211" s="2">
        <f t="shared" si="332"/>
        <v>89.533746327210892</v>
      </c>
      <c r="DL211" s="2">
        <f t="shared" si="333"/>
        <v>63.52181763971037</v>
      </c>
      <c r="DM211" s="2">
        <f t="shared" si="334"/>
        <v>73.925476407652781</v>
      </c>
      <c r="DN211" s="2">
        <f t="shared" si="335"/>
        <v>83.201359078137529</v>
      </c>
      <c r="DO211" s="2">
        <f t="shared" si="336"/>
        <v>91.498082240723605</v>
      </c>
      <c r="DP211" s="2">
        <f t="shared" si="337"/>
        <v>100.75854512323006</v>
      </c>
      <c r="DQ211" s="2">
        <f t="shared" si="338"/>
        <v>107.76772558223809</v>
      </c>
      <c r="DR211" s="2">
        <f t="shared" si="339"/>
        <v>110.20333914793696</v>
      </c>
      <c r="DS211" s="2">
        <f t="shared" si="340"/>
        <v>114.42790427700108</v>
      </c>
      <c r="DT211" s="2">
        <f t="shared" si="341"/>
        <v>115.66333466996386</v>
      </c>
      <c r="DU211" s="2">
        <f t="shared" si="342"/>
        <v>115.045695278289</v>
      </c>
      <c r="DV211" s="2">
        <f t="shared" si="343"/>
        <v>117.23911941710107</v>
      </c>
      <c r="DW211" s="2">
        <f t="shared" si="344"/>
        <v>112.35143730901227</v>
      </c>
      <c r="DX211" s="2">
        <f t="shared" si="345"/>
        <v>105.11540204301687</v>
      </c>
      <c r="DY211" s="2">
        <f t="shared" si="346"/>
        <v>103.98466758383319</v>
      </c>
      <c r="DZ211" s="2">
        <f t="shared" si="347"/>
        <v>99.024572879797731</v>
      </c>
      <c r="EB211" s="2">
        <f t="shared" si="348"/>
        <v>0.99984201066679523</v>
      </c>
      <c r="EC211" s="2">
        <f t="shared" si="349"/>
        <v>0.99966554012560704</v>
      </c>
      <c r="ED211" s="2">
        <f t="shared" si="350"/>
        <v>0.99976921502287452</v>
      </c>
      <c r="EE211" s="2">
        <f t="shared" si="351"/>
        <v>0.99982885790719667</v>
      </c>
      <c r="EF211" s="2">
        <f t="shared" si="352"/>
        <v>0.99983440404038992</v>
      </c>
      <c r="EG211" s="2">
        <f t="shared" si="353"/>
        <v>0.99981701193248074</v>
      </c>
      <c r="EH211" s="2">
        <f t="shared" si="354"/>
        <v>0.99981672970027524</v>
      </c>
      <c r="EI211" s="2">
        <f t="shared" si="355"/>
        <v>0.99983423485673184</v>
      </c>
      <c r="EJ211" s="2">
        <f t="shared" si="356"/>
        <v>0.99983822019462942</v>
      </c>
      <c r="EK211" s="2">
        <f t="shared" si="357"/>
        <v>0.99984687888964741</v>
      </c>
      <c r="EL211" s="2">
        <f t="shared" si="358"/>
        <v>0.9998369670684577</v>
      </c>
      <c r="EM211" s="2">
        <f t="shared" si="359"/>
        <v>0.99982071758355773</v>
      </c>
      <c r="EN211" s="2">
        <f t="shared" si="360"/>
        <v>0.99980170327139062</v>
      </c>
      <c r="EO211" s="2">
        <f t="shared" si="361"/>
        <v>0.99981260895616375</v>
      </c>
      <c r="EP211" s="2">
        <f t="shared" si="362"/>
        <v>0.99977708478582306</v>
      </c>
    </row>
    <row r="212" spans="1:148" x14ac:dyDescent="0.25">
      <c r="B212" s="2">
        <v>190</v>
      </c>
      <c r="C212" s="49">
        <v>63.574100000000001</v>
      </c>
      <c r="D212" s="49">
        <v>75.240700000000004</v>
      </c>
      <c r="E212" s="49">
        <v>85.481499999999997</v>
      </c>
      <c r="F212" s="49">
        <v>94</v>
      </c>
      <c r="G212" s="49">
        <v>103.0185</v>
      </c>
      <c r="H212" s="49">
        <v>108.815</v>
      </c>
      <c r="I212" s="49">
        <v>113.56</v>
      </c>
      <c r="J212" s="49">
        <v>117.37</v>
      </c>
      <c r="K212" s="49">
        <v>117.94499999999999</v>
      </c>
      <c r="L212" s="49">
        <v>117.10899999999999</v>
      </c>
      <c r="M212" s="49">
        <v>123.056</v>
      </c>
      <c r="N212" s="49">
        <v>114.241</v>
      </c>
      <c r="O212" s="49">
        <v>107.88890000000001</v>
      </c>
      <c r="P212" s="49">
        <v>107.0185</v>
      </c>
      <c r="Q212" s="49">
        <v>105.9259</v>
      </c>
      <c r="T212" s="4" t="e">
        <f t="shared" si="243"/>
        <v>#N/A</v>
      </c>
      <c r="U212" s="4" t="e">
        <f t="shared" si="244"/>
        <v>#N/A</v>
      </c>
      <c r="V212" s="4" t="e">
        <f t="shared" si="245"/>
        <v>#N/A</v>
      </c>
      <c r="W212" s="4" t="e">
        <f t="shared" si="246"/>
        <v>#N/A</v>
      </c>
      <c r="X212" s="4" t="e">
        <f t="shared" si="247"/>
        <v>#N/A</v>
      </c>
      <c r="Y212" s="4" t="e">
        <f t="shared" si="248"/>
        <v>#N/A</v>
      </c>
      <c r="Z212" s="4" t="e">
        <f t="shared" si="249"/>
        <v>#N/A</v>
      </c>
      <c r="AA212" s="4" t="e">
        <f t="shared" si="250"/>
        <v>#N/A</v>
      </c>
      <c r="AB212" s="4" t="e">
        <f t="shared" si="251"/>
        <v>#N/A</v>
      </c>
      <c r="AC212" s="4" t="e">
        <f t="shared" si="252"/>
        <v>#N/A</v>
      </c>
      <c r="AD212" s="4" t="e">
        <f t="shared" si="253"/>
        <v>#N/A</v>
      </c>
      <c r="AE212" s="4" t="e">
        <f t="shared" si="254"/>
        <v>#N/A</v>
      </c>
      <c r="AF212" s="4" t="e">
        <f t="shared" si="255"/>
        <v>#N/A</v>
      </c>
      <c r="AG212" s="4" t="e">
        <f t="shared" si="256"/>
        <v>#N/A</v>
      </c>
      <c r="AH212" s="4" t="e">
        <f t="shared" si="257"/>
        <v>#N/A</v>
      </c>
      <c r="AJ212" s="4">
        <f t="shared" si="258"/>
        <v>0</v>
      </c>
      <c r="AK212" s="4">
        <f t="shared" si="259"/>
        <v>0</v>
      </c>
      <c r="AL212" s="4">
        <f t="shared" si="260"/>
        <v>0</v>
      </c>
      <c r="AM212" s="4">
        <f t="shared" si="261"/>
        <v>0</v>
      </c>
      <c r="AN212" s="4">
        <f t="shared" si="262"/>
        <v>0</v>
      </c>
      <c r="AO212" s="4">
        <f t="shared" si="263"/>
        <v>0</v>
      </c>
      <c r="AP212" s="4">
        <f t="shared" si="264"/>
        <v>0</v>
      </c>
      <c r="AQ212" s="4">
        <f t="shared" si="265"/>
        <v>0</v>
      </c>
      <c r="AR212" s="4">
        <f t="shared" si="266"/>
        <v>0</v>
      </c>
      <c r="AS212" s="4">
        <f t="shared" si="267"/>
        <v>0</v>
      </c>
      <c r="AT212" s="4">
        <f t="shared" si="268"/>
        <v>0</v>
      </c>
      <c r="AU212" s="4">
        <f t="shared" si="269"/>
        <v>0</v>
      </c>
      <c r="AV212" s="4">
        <f t="shared" si="270"/>
        <v>0</v>
      </c>
      <c r="AW212" s="4">
        <f t="shared" si="271"/>
        <v>0</v>
      </c>
      <c r="AX212" s="4">
        <f t="shared" si="272"/>
        <v>0</v>
      </c>
      <c r="AZ212" s="2" t="e">
        <f t="shared" si="273"/>
        <v>#N/A</v>
      </c>
      <c r="BA212" s="2" t="e">
        <f t="shared" si="274"/>
        <v>#N/A</v>
      </c>
      <c r="BB212" s="2" t="e">
        <f t="shared" si="275"/>
        <v>#N/A</v>
      </c>
      <c r="BC212" s="2" t="e">
        <f t="shared" si="276"/>
        <v>#N/A</v>
      </c>
      <c r="BD212" s="2" t="e">
        <f t="shared" si="277"/>
        <v>#N/A</v>
      </c>
      <c r="BE212" s="2" t="e">
        <f t="shared" si="278"/>
        <v>#N/A</v>
      </c>
      <c r="BF212" s="2" t="e">
        <f t="shared" si="279"/>
        <v>#N/A</v>
      </c>
      <c r="BG212" s="2" t="e">
        <f t="shared" si="280"/>
        <v>#N/A</v>
      </c>
      <c r="BH212" s="2" t="e">
        <f t="shared" si="281"/>
        <v>#N/A</v>
      </c>
      <c r="BI212" s="2" t="e">
        <f t="shared" si="282"/>
        <v>#N/A</v>
      </c>
      <c r="BJ212" s="2" t="e">
        <f t="shared" si="283"/>
        <v>#N/A</v>
      </c>
      <c r="BK212" s="2" t="e">
        <f t="shared" si="284"/>
        <v>#N/A</v>
      </c>
      <c r="BL212" s="2" t="e">
        <f t="shared" si="285"/>
        <v>#N/A</v>
      </c>
      <c r="BM212" s="2" t="e">
        <f t="shared" si="286"/>
        <v>#N/A</v>
      </c>
      <c r="BN212" s="2" t="e">
        <f t="shared" si="287"/>
        <v>#N/A</v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01"/>
        <v/>
      </c>
      <c r="CD212" s="2" t="str">
        <f t="shared" si="302"/>
        <v/>
      </c>
      <c r="CF212" s="2" t="str">
        <f t="shared" si="303"/>
        <v/>
      </c>
      <c r="CG212" s="2" t="str">
        <f t="shared" si="304"/>
        <v/>
      </c>
      <c r="CH212" s="2" t="str">
        <f t="shared" si="305"/>
        <v/>
      </c>
      <c r="CI212" s="2" t="str">
        <f t="shared" si="306"/>
        <v/>
      </c>
      <c r="CJ212" s="2" t="str">
        <f t="shared" si="307"/>
        <v/>
      </c>
      <c r="CK212" s="2" t="str">
        <f t="shared" si="308"/>
        <v/>
      </c>
      <c r="CL212" s="2" t="str">
        <f t="shared" si="309"/>
        <v/>
      </c>
      <c r="CM212" s="2" t="str">
        <f t="shared" si="310"/>
        <v/>
      </c>
      <c r="CN212" s="2" t="str">
        <f t="shared" si="311"/>
        <v/>
      </c>
      <c r="CO212" s="2" t="str">
        <f t="shared" si="312"/>
        <v/>
      </c>
      <c r="CP212" s="2" t="str">
        <f t="shared" si="313"/>
        <v/>
      </c>
      <c r="CQ212" s="2" t="str">
        <f t="shared" si="314"/>
        <v/>
      </c>
      <c r="CR212" s="2" t="str">
        <f t="shared" si="315"/>
        <v/>
      </c>
      <c r="CS212" s="2" t="str">
        <f t="shared" si="316"/>
        <v/>
      </c>
      <c r="CT212" s="2" t="str">
        <f t="shared" si="317"/>
        <v/>
      </c>
      <c r="CV212" s="2">
        <f t="shared" si="318"/>
        <v>65.559959216620129</v>
      </c>
      <c r="CW212" s="2">
        <f t="shared" si="319"/>
        <v>75.721599634630479</v>
      </c>
      <c r="CX212" s="2">
        <f t="shared" si="320"/>
        <v>85.994912373784913</v>
      </c>
      <c r="CY212" s="2">
        <f t="shared" si="321"/>
        <v>96.927951921961323</v>
      </c>
      <c r="CZ212" s="2">
        <f t="shared" si="322"/>
        <v>105.71287133339086</v>
      </c>
      <c r="DA212" s="2">
        <f t="shared" si="323"/>
        <v>113.95216420580113</v>
      </c>
      <c r="DB212" s="2">
        <f t="shared" si="324"/>
        <v>119.18501236187849</v>
      </c>
      <c r="DC212" s="2">
        <f t="shared" si="325"/>
        <v>120.3571887601864</v>
      </c>
      <c r="DD212" s="2">
        <f t="shared" si="326"/>
        <v>116.422839358156</v>
      </c>
      <c r="DE212" s="2">
        <f t="shared" si="327"/>
        <v>113.72336633448201</v>
      </c>
      <c r="DF212" s="2">
        <f t="shared" si="328"/>
        <v>136.30993320766049</v>
      </c>
      <c r="DG212" s="2">
        <f t="shared" si="329"/>
        <v>115.76451859210898</v>
      </c>
      <c r="DH212" s="2">
        <f t="shared" si="330"/>
        <v>99.504655542137073</v>
      </c>
      <c r="DI212" s="2">
        <f t="shared" si="331"/>
        <v>96.661549693603206</v>
      </c>
      <c r="DJ212" s="2">
        <f t="shared" si="332"/>
        <v>89.381321290455901</v>
      </c>
      <c r="DL212" s="2">
        <f t="shared" si="333"/>
        <v>63.521995577294916</v>
      </c>
      <c r="DM212" s="2">
        <f t="shared" si="334"/>
        <v>73.900963090211135</v>
      </c>
      <c r="DN212" s="2">
        <f t="shared" si="335"/>
        <v>83.14309117607705</v>
      </c>
      <c r="DO212" s="2">
        <f t="shared" si="336"/>
        <v>91.408307613086009</v>
      </c>
      <c r="DP212" s="2">
        <f t="shared" si="337"/>
        <v>100.67583380302369</v>
      </c>
      <c r="DQ212" s="2">
        <f t="shared" si="338"/>
        <v>107.68475781962118</v>
      </c>
      <c r="DR212" s="2">
        <f t="shared" si="339"/>
        <v>110.08512244213352</v>
      </c>
      <c r="DS212" s="2">
        <f t="shared" si="340"/>
        <v>114.32378045004012</v>
      </c>
      <c r="DT212" s="2">
        <f t="shared" si="341"/>
        <v>115.58225012744911</v>
      </c>
      <c r="DU212" s="2">
        <f t="shared" si="342"/>
        <v>114.97360599521905</v>
      </c>
      <c r="DV212" s="2">
        <f t="shared" si="343"/>
        <v>117.09630437628149</v>
      </c>
      <c r="DW212" s="2">
        <f t="shared" si="344"/>
        <v>112.27530989505794</v>
      </c>
      <c r="DX212" s="2">
        <f t="shared" si="345"/>
        <v>105.06800509690144</v>
      </c>
      <c r="DY212" s="2">
        <f t="shared" si="346"/>
        <v>104.00338273633479</v>
      </c>
      <c r="DZ212" s="2">
        <f t="shared" si="347"/>
        <v>98.989123523327962</v>
      </c>
      <c r="EB212" s="2">
        <f t="shared" si="348"/>
        <v>0.99985591001256946</v>
      </c>
      <c r="EC212" s="2">
        <f t="shared" si="349"/>
        <v>0.99969495999224933</v>
      </c>
      <c r="ED212" s="2">
        <f t="shared" si="350"/>
        <v>0.99978951732511856</v>
      </c>
      <c r="EE212" s="2">
        <f t="shared" si="351"/>
        <v>0.99984391420585206</v>
      </c>
      <c r="EF212" s="2">
        <f t="shared" si="352"/>
        <v>0.99984897248931315</v>
      </c>
      <c r="EG212" s="2">
        <f t="shared" si="353"/>
        <v>0.99983311021186283</v>
      </c>
      <c r="EH212" s="2">
        <f t="shared" si="354"/>
        <v>0.99983285280473677</v>
      </c>
      <c r="EI212" s="2">
        <f t="shared" si="355"/>
        <v>0.99984881818748428</v>
      </c>
      <c r="EJ212" s="2">
        <f t="shared" si="356"/>
        <v>0.99985245296360037</v>
      </c>
      <c r="EK212" s="2">
        <f t="shared" si="357"/>
        <v>0.99986035000612017</v>
      </c>
      <c r="EL212" s="2">
        <f t="shared" si="358"/>
        <v>0.9998513100662848</v>
      </c>
      <c r="EM212" s="2">
        <f t="shared" si="359"/>
        <v>0.99983648991354201</v>
      </c>
      <c r="EN212" s="2">
        <f t="shared" si="360"/>
        <v>0.99981914807860184</v>
      </c>
      <c r="EO212" s="2">
        <f t="shared" si="361"/>
        <v>0.99982909451886848</v>
      </c>
      <c r="EP212" s="2">
        <f t="shared" si="362"/>
        <v>0.99979669492076262</v>
      </c>
    </row>
    <row r="213" spans="1:148" x14ac:dyDescent="0.25">
      <c r="B213" s="2">
        <v>191</v>
      </c>
      <c r="C213" s="49">
        <v>63.685200000000002</v>
      </c>
      <c r="D213" s="49">
        <v>74.629599999999996</v>
      </c>
      <c r="E213" s="49">
        <v>84.777799999999999</v>
      </c>
      <c r="F213" s="49">
        <v>94.981499999999997</v>
      </c>
      <c r="G213" s="49">
        <v>103.5926</v>
      </c>
      <c r="H213" s="49">
        <v>110.01900000000001</v>
      </c>
      <c r="I213" s="49">
        <v>114</v>
      </c>
      <c r="J213" s="49">
        <v>117.111</v>
      </c>
      <c r="K213" s="49">
        <v>117.473</v>
      </c>
      <c r="L213" s="49">
        <v>116.491</v>
      </c>
      <c r="M213" s="49">
        <v>122.574</v>
      </c>
      <c r="N213" s="49">
        <v>114.51900000000001</v>
      </c>
      <c r="O213" s="49">
        <v>107.4815</v>
      </c>
      <c r="P213" s="49">
        <v>106.53700000000001</v>
      </c>
      <c r="Q213" s="49">
        <v>105.7222</v>
      </c>
      <c r="T213" s="4" t="e">
        <f t="shared" si="243"/>
        <v>#N/A</v>
      </c>
      <c r="U213" s="4" t="e">
        <f t="shared" si="244"/>
        <v>#N/A</v>
      </c>
      <c r="V213" s="4" t="e">
        <f t="shared" si="245"/>
        <v>#N/A</v>
      </c>
      <c r="W213" s="4" t="e">
        <f t="shared" si="246"/>
        <v>#N/A</v>
      </c>
      <c r="X213" s="4" t="e">
        <f t="shared" si="247"/>
        <v>#N/A</v>
      </c>
      <c r="Y213" s="4" t="e">
        <f t="shared" si="248"/>
        <v>#N/A</v>
      </c>
      <c r="Z213" s="4" t="e">
        <f t="shared" si="249"/>
        <v>#N/A</v>
      </c>
      <c r="AA213" s="4" t="e">
        <f t="shared" si="250"/>
        <v>#N/A</v>
      </c>
      <c r="AB213" s="4" t="e">
        <f t="shared" si="251"/>
        <v>#N/A</v>
      </c>
      <c r="AC213" s="4" t="e">
        <f t="shared" si="252"/>
        <v>#N/A</v>
      </c>
      <c r="AD213" s="4" t="e">
        <f t="shared" si="253"/>
        <v>#N/A</v>
      </c>
      <c r="AE213" s="4" t="e">
        <f t="shared" si="254"/>
        <v>#N/A</v>
      </c>
      <c r="AF213" s="4" t="e">
        <f t="shared" si="255"/>
        <v>#N/A</v>
      </c>
      <c r="AG213" s="4" t="e">
        <f t="shared" si="256"/>
        <v>#N/A</v>
      </c>
      <c r="AH213" s="4" t="e">
        <f t="shared" si="257"/>
        <v>#N/A</v>
      </c>
      <c r="AJ213" s="4">
        <f t="shared" si="258"/>
        <v>0</v>
      </c>
      <c r="AK213" s="4">
        <f t="shared" si="259"/>
        <v>0</v>
      </c>
      <c r="AL213" s="4">
        <f t="shared" si="260"/>
        <v>0</v>
      </c>
      <c r="AM213" s="4">
        <f t="shared" si="261"/>
        <v>0</v>
      </c>
      <c r="AN213" s="4">
        <f t="shared" si="262"/>
        <v>0</v>
      </c>
      <c r="AO213" s="4">
        <f t="shared" si="263"/>
        <v>0</v>
      </c>
      <c r="AP213" s="4">
        <f t="shared" si="264"/>
        <v>0</v>
      </c>
      <c r="AQ213" s="4">
        <f t="shared" si="265"/>
        <v>0</v>
      </c>
      <c r="AR213" s="4">
        <f t="shared" si="266"/>
        <v>0</v>
      </c>
      <c r="AS213" s="4">
        <f t="shared" si="267"/>
        <v>0</v>
      </c>
      <c r="AT213" s="4">
        <f t="shared" si="268"/>
        <v>0</v>
      </c>
      <c r="AU213" s="4">
        <f t="shared" si="269"/>
        <v>0</v>
      </c>
      <c r="AV213" s="4">
        <f t="shared" si="270"/>
        <v>0</v>
      </c>
      <c r="AW213" s="4">
        <f t="shared" si="271"/>
        <v>0</v>
      </c>
      <c r="AX213" s="4">
        <f t="shared" si="272"/>
        <v>0</v>
      </c>
      <c r="AZ213" s="2" t="e">
        <f t="shared" si="273"/>
        <v>#N/A</v>
      </c>
      <c r="BA213" s="2" t="e">
        <f t="shared" si="274"/>
        <v>#N/A</v>
      </c>
      <c r="BB213" s="2" t="e">
        <f t="shared" si="275"/>
        <v>#N/A</v>
      </c>
      <c r="BC213" s="2" t="e">
        <f t="shared" si="276"/>
        <v>#N/A</v>
      </c>
      <c r="BD213" s="2" t="e">
        <f t="shared" si="277"/>
        <v>#N/A</v>
      </c>
      <c r="BE213" s="2" t="e">
        <f t="shared" si="278"/>
        <v>#N/A</v>
      </c>
      <c r="BF213" s="2" t="e">
        <f t="shared" si="279"/>
        <v>#N/A</v>
      </c>
      <c r="BG213" s="2" t="e">
        <f t="shared" si="280"/>
        <v>#N/A</v>
      </c>
      <c r="BH213" s="2" t="e">
        <f t="shared" si="281"/>
        <v>#N/A</v>
      </c>
      <c r="BI213" s="2" t="e">
        <f t="shared" si="282"/>
        <v>#N/A</v>
      </c>
      <c r="BJ213" s="2" t="e">
        <f t="shared" si="283"/>
        <v>#N/A</v>
      </c>
      <c r="BK213" s="2" t="e">
        <f t="shared" si="284"/>
        <v>#N/A</v>
      </c>
      <c r="BL213" s="2" t="e">
        <f t="shared" si="285"/>
        <v>#N/A</v>
      </c>
      <c r="BM213" s="2" t="e">
        <f t="shared" si="286"/>
        <v>#N/A</v>
      </c>
      <c r="BN213" s="2" t="e">
        <f t="shared" si="287"/>
        <v>#N/A</v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01"/>
        <v/>
      </c>
      <c r="CD213" s="2" t="str">
        <f t="shared" si="302"/>
        <v/>
      </c>
      <c r="CF213" s="2" t="str">
        <f t="shared" si="303"/>
        <v/>
      </c>
      <c r="CG213" s="2" t="str">
        <f t="shared" si="304"/>
        <v/>
      </c>
      <c r="CH213" s="2" t="str">
        <f t="shared" si="305"/>
        <v/>
      </c>
      <c r="CI213" s="2" t="str">
        <f t="shared" si="306"/>
        <v/>
      </c>
      <c r="CJ213" s="2" t="str">
        <f t="shared" si="307"/>
        <v/>
      </c>
      <c r="CK213" s="2" t="str">
        <f t="shared" si="308"/>
        <v/>
      </c>
      <c r="CL213" s="2" t="str">
        <f t="shared" si="309"/>
        <v/>
      </c>
      <c r="CM213" s="2" t="str">
        <f t="shared" si="310"/>
        <v/>
      </c>
      <c r="CN213" s="2" t="str">
        <f t="shared" si="311"/>
        <v/>
      </c>
      <c r="CO213" s="2" t="str">
        <f t="shared" si="312"/>
        <v/>
      </c>
      <c r="CP213" s="2" t="str">
        <f t="shared" si="313"/>
        <v/>
      </c>
      <c r="CQ213" s="2" t="str">
        <f t="shared" si="314"/>
        <v/>
      </c>
      <c r="CR213" s="2" t="str">
        <f t="shared" si="315"/>
        <v/>
      </c>
      <c r="CS213" s="2" t="str">
        <f t="shared" si="316"/>
        <v/>
      </c>
      <c r="CT213" s="2" t="str">
        <f t="shared" si="317"/>
        <v/>
      </c>
      <c r="CV213" s="2">
        <f t="shared" si="318"/>
        <v>65.555525271491476</v>
      </c>
      <c r="CW213" s="2">
        <f t="shared" si="319"/>
        <v>75.69416890723771</v>
      </c>
      <c r="CX213" s="2">
        <f t="shared" si="320"/>
        <v>85.959913075180992</v>
      </c>
      <c r="CY213" s="2">
        <f t="shared" si="321"/>
        <v>96.890937908494465</v>
      </c>
      <c r="CZ213" s="2">
        <f t="shared" si="322"/>
        <v>105.68349067679557</v>
      </c>
      <c r="DA213" s="2">
        <f t="shared" si="323"/>
        <v>113.93253997582876</v>
      </c>
      <c r="DB213" s="2">
        <f t="shared" si="324"/>
        <v>119.15964015883982</v>
      </c>
      <c r="DC213" s="2">
        <f t="shared" si="325"/>
        <v>120.32334452102523</v>
      </c>
      <c r="DD213" s="2">
        <f t="shared" si="326"/>
        <v>116.35719368760248</v>
      </c>
      <c r="DE213" s="2">
        <f t="shared" si="327"/>
        <v>113.62770145291981</v>
      </c>
      <c r="DF213" s="2">
        <f t="shared" si="328"/>
        <v>136.33451952488991</v>
      </c>
      <c r="DG213" s="2">
        <f t="shared" si="329"/>
        <v>115.70520181663353</v>
      </c>
      <c r="DH213" s="2">
        <f t="shared" si="330"/>
        <v>99.381128850140655</v>
      </c>
      <c r="DI213" s="2">
        <f t="shared" si="331"/>
        <v>96.552094429508969</v>
      </c>
      <c r="DJ213" s="2">
        <f t="shared" si="332"/>
        <v>89.22889625370091</v>
      </c>
      <c r="DL213" s="2">
        <f t="shared" si="333"/>
        <v>63.522173514879462</v>
      </c>
      <c r="DM213" s="2">
        <f t="shared" si="334"/>
        <v>73.87644977276949</v>
      </c>
      <c r="DN213" s="2">
        <f t="shared" si="335"/>
        <v>83.084823274016571</v>
      </c>
      <c r="DO213" s="2">
        <f t="shared" si="336"/>
        <v>91.318532985448414</v>
      </c>
      <c r="DP213" s="2">
        <f t="shared" si="337"/>
        <v>100.59312248281732</v>
      </c>
      <c r="DQ213" s="2">
        <f t="shared" si="338"/>
        <v>107.60179005700428</v>
      </c>
      <c r="DR213" s="2">
        <f t="shared" si="339"/>
        <v>109.96690573633011</v>
      </c>
      <c r="DS213" s="2">
        <f t="shared" si="340"/>
        <v>114.21965662307915</v>
      </c>
      <c r="DT213" s="2">
        <f t="shared" si="341"/>
        <v>115.50116558493437</v>
      </c>
      <c r="DU213" s="2">
        <f t="shared" si="342"/>
        <v>114.90151671214909</v>
      </c>
      <c r="DV213" s="2">
        <f t="shared" si="343"/>
        <v>116.95348933546194</v>
      </c>
      <c r="DW213" s="2">
        <f t="shared" si="344"/>
        <v>112.19918248110363</v>
      </c>
      <c r="DX213" s="2">
        <f t="shared" si="345"/>
        <v>105.020608150786</v>
      </c>
      <c r="DY213" s="2">
        <f t="shared" si="346"/>
        <v>104.02209788883638</v>
      </c>
      <c r="DZ213" s="2">
        <f t="shared" si="347"/>
        <v>98.953674166858178</v>
      </c>
      <c r="EB213" s="2">
        <f t="shared" si="348"/>
        <v>0.99986858670351597</v>
      </c>
      <c r="EC213" s="2">
        <f t="shared" si="349"/>
        <v>0.99972179273935169</v>
      </c>
      <c r="ED213" s="2">
        <f t="shared" si="350"/>
        <v>0.99980803396376328</v>
      </c>
      <c r="EE213" s="2">
        <f t="shared" si="351"/>
        <v>0.99985764610879946</v>
      </c>
      <c r="EF213" s="2">
        <f t="shared" si="352"/>
        <v>0.99986225944280815</v>
      </c>
      <c r="EG213" s="2">
        <f t="shared" si="353"/>
        <v>0.99984779246915068</v>
      </c>
      <c r="EH213" s="2">
        <f t="shared" si="354"/>
        <v>0.99984755770416167</v>
      </c>
      <c r="EI213" s="2">
        <f t="shared" si="355"/>
        <v>0.99986211871412567</v>
      </c>
      <c r="EJ213" s="2">
        <f t="shared" si="356"/>
        <v>0.99986543375647707</v>
      </c>
      <c r="EK213" s="2">
        <f t="shared" si="357"/>
        <v>0.99987263612685828</v>
      </c>
      <c r="EL213" s="2">
        <f t="shared" si="358"/>
        <v>0.9998643913945674</v>
      </c>
      <c r="EM213" s="2">
        <f t="shared" si="359"/>
        <v>0.99985087488332602</v>
      </c>
      <c r="EN213" s="2">
        <f t="shared" si="360"/>
        <v>0.99983505846265042</v>
      </c>
      <c r="EO213" s="2">
        <f t="shared" si="361"/>
        <v>0.99984413000475625</v>
      </c>
      <c r="EP213" s="2">
        <f t="shared" si="362"/>
        <v>0.99981458024713155</v>
      </c>
    </row>
    <row r="214" spans="1:148" x14ac:dyDescent="0.25">
      <c r="B214" s="2">
        <v>192</v>
      </c>
      <c r="C214" s="49">
        <v>63.555599999999998</v>
      </c>
      <c r="D214" s="49">
        <v>74.611099999999993</v>
      </c>
      <c r="E214" s="49">
        <v>85.925899999999999</v>
      </c>
      <c r="F214" s="49">
        <v>94.907399999999996</v>
      </c>
      <c r="G214" s="49">
        <v>102.7407</v>
      </c>
      <c r="H214" s="49">
        <v>109.944</v>
      </c>
      <c r="I214" s="49">
        <v>114.88</v>
      </c>
      <c r="J214" s="49">
        <v>117.111</v>
      </c>
      <c r="K214" s="49">
        <v>117.2</v>
      </c>
      <c r="L214" s="49">
        <v>117.855</v>
      </c>
      <c r="M214" s="49">
        <v>122.685</v>
      </c>
      <c r="N214" s="49">
        <v>114.907</v>
      </c>
      <c r="O214" s="49">
        <v>107.68519999999999</v>
      </c>
      <c r="P214" s="49">
        <v>106.61109999999999</v>
      </c>
      <c r="Q214" s="49">
        <v>105.5926</v>
      </c>
      <c r="T214" s="4" t="e">
        <f t="shared" ref="T214:T222" si="363">AZ214+(C$3*_xlfn.NORM.DIST($B214,C$7,C$11,FALSE))+(C$4*_xlfn.NORM.DIST($B214,C$8,C$12,FALSE))+(C$5*_xlfn.NORM.DIST($B214,C$9,C$13,FALSE))+(C$6*_xlfn.NORM.DIST($B214,C$10,C$14,FALSE))</f>
        <v>#N/A</v>
      </c>
      <c r="U214" s="4" t="e">
        <f t="shared" ref="U214:U222" si="364">BA214+(D$3*_xlfn.NORM.DIST($B214,D$7,D$11,FALSE))+(D$4*_xlfn.NORM.DIST($B214,D$8,D$12,FALSE))+(D$5*_xlfn.NORM.DIST($B214,D$9,D$13,FALSE))+(D$6*_xlfn.NORM.DIST($B214,D$10,D$14,FALSE))</f>
        <v>#N/A</v>
      </c>
      <c r="V214" s="4" t="e">
        <f t="shared" ref="V214:V222" si="365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66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67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68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69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70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71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72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73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74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75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76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77">BN214+(Q$3*_xlfn.NORM.DIST($B214,Q$7,Q$11,FALSE))+(Q$4*_xlfn.NORM.DIST($B214,Q$8,Q$12,FALSE))+(Q$5*_xlfn.NORM.DIST($B214,Q$9,Q$13,FALSE))+(Q$6*_xlfn.NORM.DIST($B214,Q$10,Q$14,FALSE))</f>
        <v>#N/A</v>
      </c>
      <c r="AJ214" s="4">
        <f t="shared" ref="AJ214:AJ215" si="378">IF(OR($B214 &lt; C$226, $B214 &gt; C$231), 0, C214-T214)</f>
        <v>0</v>
      </c>
      <c r="AK214" s="4">
        <f t="shared" ref="AK214:AK222" si="379">IF(OR($B214 &lt; D$226, $B214 &gt; D$231), 0, D214-U214)</f>
        <v>0</v>
      </c>
      <c r="AL214" s="4">
        <f t="shared" ref="AL214:AL222" si="380">IF(OR($B214 &lt; E$226, $B214 &gt; E$231), 0, E214-V214)</f>
        <v>0</v>
      </c>
      <c r="AM214" s="4">
        <f t="shared" ref="AM214:AM222" si="381">IF(OR($B214 &lt; F$226, $B214 &gt; F$231), 0, F214-W214)</f>
        <v>0</v>
      </c>
      <c r="AN214" s="4">
        <f t="shared" ref="AN214:AN222" si="382">IF(OR($B214 &lt; G$226, $B214 &gt; G$231), 0, G214-X214)</f>
        <v>0</v>
      </c>
      <c r="AO214" s="4">
        <f t="shared" ref="AO214:AO222" si="383">IF(OR($B214 &lt; H$226, $B214 &gt; H$231), 0, H214-Y214)</f>
        <v>0</v>
      </c>
      <c r="AP214" s="4">
        <f t="shared" ref="AP214:AP222" si="384">IF(OR($B214 &lt; I$226, $B214 &gt; I$231), 0, I214-Z214)</f>
        <v>0</v>
      </c>
      <c r="AQ214" s="4">
        <f t="shared" ref="AQ214:AQ222" si="385">IF(OR($B214 &lt; J$226, $B214 &gt; J$231), 0, J214-AA214)</f>
        <v>0</v>
      </c>
      <c r="AR214" s="4">
        <f t="shared" ref="AR214:AR222" si="386">IF(OR($B214 &lt; K$226, $B214 &gt; K$231), 0, K214-AB214)</f>
        <v>0</v>
      </c>
      <c r="AS214" s="4">
        <f t="shared" ref="AS214:AS222" si="387">IF(OR($B214 &lt; L$226, $B214 &gt; L$231), 0, L214-AC214)</f>
        <v>0</v>
      </c>
      <c r="AT214" s="4">
        <f t="shared" ref="AT214:AT222" si="388">IF(OR($B214 &lt; M$226, $B214 &gt; M$231), 0, M214-AD214)</f>
        <v>0</v>
      </c>
      <c r="AU214" s="4">
        <f t="shared" ref="AU214:AU222" si="389">IF(OR($B214 &lt; N$226, $B214 &gt; N$231), 0, N214-AE214)</f>
        <v>0</v>
      </c>
      <c r="AV214" s="4">
        <f t="shared" ref="AV214:AV222" si="390">IF(OR($B214 &lt; O$226, $B214 &gt; O$231), 0, O214-AF214)</f>
        <v>0</v>
      </c>
      <c r="AW214" s="4">
        <f t="shared" ref="AW214:AW222" si="391">IF(OR($B214 &lt; P$226, $B214 &gt; P$231), 0, P214-AG214)</f>
        <v>0</v>
      </c>
      <c r="AX214" s="4">
        <f t="shared" ref="AX214:AX222" si="392">IF(OR($B214 &lt; Q$226, $B214 &gt; Q$231), 0, Q214-AH214)</f>
        <v>0</v>
      </c>
      <c r="AZ214" s="2" t="e">
        <f t="shared" ref="AZ214:AZ221" si="393">IF(OR($B214 &lt; C$226, $B214 &gt; C$231), #N/A, ((1-EB214)*CV214) + (EB214*DL214))</f>
        <v>#N/A</v>
      </c>
      <c r="BA214" s="2" t="e">
        <f t="shared" ref="BA214:BA222" si="394">IF(OR($B214 &lt; D$226, $B214 &gt; D$231), #N/A, ((1-EC214)*CW214) + (EC214*DM214))</f>
        <v>#N/A</v>
      </c>
      <c r="BB214" s="2" t="e">
        <f t="shared" ref="BB214:BB222" si="395">IF(OR($B214 &lt; E$226, $B214 &gt; E$231), #N/A, ((1-ED214)*CX214) + (ED214*DN214))</f>
        <v>#N/A</v>
      </c>
      <c r="BC214" s="2" t="e">
        <f t="shared" ref="BC214:BC222" si="396">IF(OR($B214 &lt; F$226, $B214 &gt; F$231), #N/A, ((1-EE214)*CY214) + (EE214*DO214))</f>
        <v>#N/A</v>
      </c>
      <c r="BD214" s="2" t="e">
        <f t="shared" ref="BD214:BD222" si="397">IF(OR($B214 &lt; G$226, $B214 &gt; G$231), #N/A, ((1-EF214)*CZ214) + (EF214*DP214))</f>
        <v>#N/A</v>
      </c>
      <c r="BE214" s="2" t="e">
        <f t="shared" ref="BE214:BE222" si="398">IF(OR($B214 &lt; H$226, $B214 &gt; H$231), #N/A, ((1-EG214)*DA214) + (EG214*DQ214))</f>
        <v>#N/A</v>
      </c>
      <c r="BF214" s="2" t="e">
        <f t="shared" ref="BF214:BF222" si="399">IF(OR($B214 &lt; I$226, $B214 &gt; I$231), #N/A, ((1-EH214)*DB214) + (EH214*DR214))</f>
        <v>#N/A</v>
      </c>
      <c r="BG214" s="2" t="e">
        <f t="shared" ref="BG214:BG222" si="400">IF(OR($B214 &lt; J$226, $B214 &gt; J$231), #N/A, ((1-EI214)*DC214) + (EI214*DS214))</f>
        <v>#N/A</v>
      </c>
      <c r="BH214" s="2" t="e">
        <f t="shared" ref="BH214:BH222" si="401">IF(OR($B214 &lt; K$226, $B214 &gt; K$231), #N/A, ((1-EJ214)*DD214) + (EJ214*DT214))</f>
        <v>#N/A</v>
      </c>
      <c r="BI214" s="2" t="e">
        <f t="shared" ref="BI214:BI222" si="402">IF(OR($B214 &lt; L$226, $B214 &gt; L$231), #N/A, ((1-EK214)*DE214) + (EK214*DU214))</f>
        <v>#N/A</v>
      </c>
      <c r="BJ214" s="2" t="e">
        <f t="shared" ref="BJ214:BJ222" si="403">IF(OR($B214 &lt; M$226, $B214 &gt; M$231), #N/A, ((1-EL214)*DF214) + (EL214*DV214))</f>
        <v>#N/A</v>
      </c>
      <c r="BK214" s="2" t="e">
        <f t="shared" ref="BK214:BK222" si="404">IF(OR($B214 &lt; N$226, $B214 &gt; N$231), #N/A, ((1-EM214)*DG214) + (EM214*DW214))</f>
        <v>#N/A</v>
      </c>
      <c r="BL214" s="2" t="e">
        <f t="shared" ref="BL214:BL222" si="405">IF(OR($B214 &lt; O$226, $B214 &gt; O$231), #N/A, ((1-EN214)*DH214) + (EN214*DX214))</f>
        <v>#N/A</v>
      </c>
      <c r="BM214" s="2" t="e">
        <f t="shared" ref="BM214:BM222" si="406">IF(OR($B214 &lt; P$226, $B214 &gt; P$231), #N/A, ((1-EO214)*DI214) + (EO214*DY214))</f>
        <v>#N/A</v>
      </c>
      <c r="BN214" s="2" t="e">
        <f t="shared" ref="BN214:BN222" si="407">IF(OR($B214 &lt; Q$226, $B214 &gt; Q$231), #N/A, ((1-EP214)*DJ214) + (EP214*DZ214))</f>
        <v>#N/A</v>
      </c>
      <c r="BP214" s="2" t="str">
        <f t="shared" ref="BP214:BP222" si="408">IF(OR(AND($B214&gt;C$226, $B214&lt;C$227), AND($B214&gt;C$228, $B214&lt;AVERAGE(C$228, C$229))), C214, "")</f>
        <v/>
      </c>
      <c r="BQ214" s="2" t="str">
        <f t="shared" ref="BQ214:BQ222" si="409">IF(OR(AND($B214&gt;D$226, $B214&lt;D$227), AND($B214&gt;D$228, $B214&lt;AVERAGE(D$228, D$229))), D214, "")</f>
        <v/>
      </c>
      <c r="BR214" s="2" t="str">
        <f t="shared" ref="BR214:BR222" si="410">IF(OR(AND($B214&gt;E$226, $B214&lt;E$227), AND($B214&gt;E$228, $B214&lt;AVERAGE(E$228, E$229))), E214, "")</f>
        <v/>
      </c>
      <c r="BS214" s="2" t="str">
        <f t="shared" ref="BS214:BS222" si="411">IF(OR(AND($B214&gt;F$226, $B214&lt;F$227), AND($B214&gt;F$228, $B214&lt;AVERAGE(F$228, F$229))), F214, "")</f>
        <v/>
      </c>
      <c r="BT214" s="2" t="str">
        <f t="shared" ref="BT214:BT222" si="412">IF(OR(AND($B214&gt;G$226, $B214&lt;G$227), AND($B214&gt;G$228, $B214&lt;AVERAGE(G$228, G$229))), G214, "")</f>
        <v/>
      </c>
      <c r="BU214" s="2" t="str">
        <f t="shared" ref="BU214:BU222" si="413">IF(OR(AND($B214&gt;H$226, $B214&lt;H$227), AND($B214&gt;H$228, $B214&lt;AVERAGE(H$228, H$229))), H214, "")</f>
        <v/>
      </c>
      <c r="BV214" s="2" t="str">
        <f t="shared" ref="BV214:BV222" si="414">IF(OR(AND($B214&gt;I$226, $B214&lt;I$227), AND($B214&gt;I$228, $B214&lt;AVERAGE(I$228, I$229))), I214, "")</f>
        <v/>
      </c>
      <c r="BW214" s="2" t="str">
        <f t="shared" ref="BW214:BW222" si="415">IF(OR(AND($B214&gt;J$226, $B214&lt;J$227), AND($B214&gt;J$228, $B214&lt;AVERAGE(J$228, J$229))), J214, "")</f>
        <v/>
      </c>
      <c r="BX214" s="2" t="str">
        <f t="shared" ref="BX214:BX222" si="416">IF(OR(AND($B214&gt;K$226, $B214&lt;K$227), AND($B214&gt;K$228, $B214&lt;AVERAGE(K$228, K$229))), K214, "")</f>
        <v/>
      </c>
      <c r="BY214" s="2" t="str">
        <f t="shared" ref="BY214:BY222" si="417">IF(OR(AND($B214&gt;L$226, $B214&lt;L$227), AND($B214&gt;L$228, $B214&lt;AVERAGE(L$228, L$229))), L214, "")</f>
        <v/>
      </c>
      <c r="BZ214" s="2" t="str">
        <f t="shared" ref="BZ214:BZ222" si="418">IF(OR(AND($B214&gt;M$226, $B214&lt;M$227), AND($B214&gt;M$228, $B214&lt;AVERAGE(M$228, M$229))), M214, "")</f>
        <v/>
      </c>
      <c r="CA214" s="2" t="str">
        <f t="shared" ref="CA214:CA222" si="419">IF(OR(AND($B214&gt;N$226, $B214&lt;N$227), AND($B214&gt;N$228, $B214&lt;AVERAGE(N$228, N$229))), N214, "")</f>
        <v/>
      </c>
      <c r="CB214" s="2" t="str">
        <f t="shared" ref="CB214:CB222" si="420">IF(OR(AND($B214&gt;O$226, $B214&lt;O$227), AND($B214&gt;O$228, $B214&lt;AVERAGE(O$228, O$229))), O214, "")</f>
        <v/>
      </c>
      <c r="CC214" s="2" t="str">
        <f t="shared" ref="CC214:CC222" si="421">IF(OR(AND($B214&gt;P$226, $B214&lt;P$227), AND($B214&gt;P$228, $B214&lt;AVERAGE(P$228, P$229))), P214, "")</f>
        <v/>
      </c>
      <c r="CD214" s="2" t="str">
        <f t="shared" ref="CD214:CD222" si="422">IF(OR(AND($B214&gt;Q$226, $B214&lt;Q$227), AND($B214&gt;Q$228, $B214&lt;AVERAGE(Q$228, Q$229))), Q214, "")</f>
        <v/>
      </c>
      <c r="CF214" s="2" t="str">
        <f t="shared" ref="CF214:CF222" si="423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24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25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26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27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28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29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0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31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32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33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34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35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36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37">IF(OR(AND($B214&gt;AVERAGE(Q$228,Q$229), $B214&lt;Q$229), AND($B214&gt;Q$230, $B214&lt;Q$231), AND($B214 &gt; (Q$9 + Q$13*$A$229), $B214 &lt; (Q$10 - Q$14*$A$229))), Q214, "")</f>
        <v/>
      </c>
      <c r="CV214" s="2">
        <f t="shared" ref="CV214:CV222" si="438">BP$223*$B214+BP$224</f>
        <v>65.551091326362823</v>
      </c>
      <c r="CW214" s="2">
        <f t="shared" ref="CW214:CW222" si="439">BQ$223*$B214+BQ$224</f>
        <v>75.666738179844955</v>
      </c>
      <c r="CX214" s="2">
        <f t="shared" ref="CX214:CX222" si="440">BR$223*$B214+BR$224</f>
        <v>85.924913776577071</v>
      </c>
      <c r="CY214" s="2">
        <f t="shared" ref="CY214:CY222" si="441">BS$223*$B214+BS$224</f>
        <v>96.85392389502762</v>
      </c>
      <c r="CZ214" s="2">
        <f t="shared" ref="CZ214:CZ222" si="442">BT$223*$B214+BT$224</f>
        <v>105.65411002020026</v>
      </c>
      <c r="DA214" s="2">
        <f t="shared" ref="DA214:DA222" si="443">BU$223*$B214+BU$224</f>
        <v>113.91291574585638</v>
      </c>
      <c r="DB214" s="2">
        <f t="shared" ref="DB214:DB222" si="444">BV$223*$B214+BV$224</f>
        <v>119.13426795580114</v>
      </c>
      <c r="DC214" s="2">
        <f t="shared" ref="DC214:DC222" si="445">BW$223*$B214+BW$224</f>
        <v>120.28950028186406</v>
      </c>
      <c r="DD214" s="2">
        <f t="shared" ref="DD214:DD222" si="446">BX$223*$B214+BX$224</f>
        <v>116.29154801704897</v>
      </c>
      <c r="DE214" s="2">
        <f t="shared" ref="DE214:DE222" si="447">BY$223*$B214+BY$224</f>
        <v>113.53203657135762</v>
      </c>
      <c r="DF214" s="2">
        <f t="shared" ref="DF214:DF222" si="448">BZ$223*$B214+BZ$224</f>
        <v>136.35910584211933</v>
      </c>
      <c r="DG214" s="2">
        <f t="shared" ref="DG214:DG222" si="449">CA$223*$B214+CA$224</f>
        <v>115.64588504115808</v>
      </c>
      <c r="DH214" s="2">
        <f t="shared" ref="DH214:DH222" si="450">CB$223*$B214+CB$224</f>
        <v>99.257602158144238</v>
      </c>
      <c r="DI214" s="2">
        <f t="shared" ref="DI214:DI222" si="451">CC$223*$B214+CC$224</f>
        <v>96.442639165414704</v>
      </c>
      <c r="DJ214" s="2">
        <f t="shared" ref="DJ214:DJ222" si="452">CD$223*$B214+CD$224</f>
        <v>89.076471216945919</v>
      </c>
      <c r="DL214" s="2">
        <f t="shared" ref="DL214:DL222" si="453">CF$223*$B214+CF$224</f>
        <v>63.522351452464008</v>
      </c>
      <c r="DM214" s="2">
        <f t="shared" ref="DM214:DM222" si="454">CG$223*$B214+CG$224</f>
        <v>73.851936455327845</v>
      </c>
      <c r="DN214" s="2">
        <f t="shared" ref="DN214:DN222" si="455">CH$223*$B214+CH$224</f>
        <v>83.026555371956107</v>
      </c>
      <c r="DO214" s="2">
        <f t="shared" ref="DO214:DO222" si="456">CI$223*$B214+CI$224</f>
        <v>91.228758357810818</v>
      </c>
      <c r="DP214" s="2">
        <f t="shared" ref="DP214:DP222" si="457">CJ$223*$B214+CJ$224</f>
        <v>100.51041116261095</v>
      </c>
      <c r="DQ214" s="2">
        <f t="shared" ref="DQ214:DQ222" si="458">CK$223*$B214+CK$224</f>
        <v>107.51882229438739</v>
      </c>
      <c r="DR214" s="2">
        <f t="shared" ref="DR214:DR222" si="459">CL$223*$B214+CL$224</f>
        <v>109.84868903052669</v>
      </c>
      <c r="DS214" s="2">
        <f t="shared" ref="DS214:DS222" si="460">CM$223*$B214+CM$224</f>
        <v>114.11553279611817</v>
      </c>
      <c r="DT214" s="2">
        <f t="shared" ref="DT214:DT222" si="461">CN$223*$B214+CN$224</f>
        <v>115.42008104241964</v>
      </c>
      <c r="DU214" s="2">
        <f t="shared" ref="DU214:DU222" si="462">CO$223*$B214+CO$224</f>
        <v>114.82942742907913</v>
      </c>
      <c r="DV214" s="2">
        <f t="shared" ref="DV214:DV222" si="463">CP$223*$B214+CP$224</f>
        <v>116.81067429464235</v>
      </c>
      <c r="DW214" s="2">
        <f t="shared" ref="DW214:DW222" si="464">CQ$223*$B214+CQ$224</f>
        <v>112.12305506714932</v>
      </c>
      <c r="DX214" s="2">
        <f t="shared" ref="DX214:DX222" si="465">CR$223*$B214+CR$224</f>
        <v>104.97321120467058</v>
      </c>
      <c r="DY214" s="2">
        <f t="shared" ref="DY214:DY222" si="466">CS$223*$B214+CS$224</f>
        <v>104.04081304133797</v>
      </c>
      <c r="DZ214" s="2">
        <f t="shared" ref="DZ214:DZ222" si="467">CT$223*$B214+CT$224</f>
        <v>98.918224810388409</v>
      </c>
      <c r="EB214" s="2">
        <f t="shared" ref="EB214:EB222" si="468">POWER(10,($B214-C$224)/C$225)/(1+POWER(10,($B214-C$224)/C$225))</f>
        <v>0.99988014826333194</v>
      </c>
      <c r="EC214" s="2">
        <f t="shared" ref="EC214:EC222" si="469">POWER(10,($B214-D$224)/D$225)/(1+POWER(10,($B214-D$224)/D$225))</f>
        <v>0.99974626575148384</v>
      </c>
      <c r="ED214" s="2">
        <f t="shared" ref="ED214:ED222" si="470">POWER(10,($B214-E$224)/E$225)/(1+POWER(10,($B214-E$224)/E$225))</f>
        <v>0.99982492193693251</v>
      </c>
      <c r="EE214" s="2">
        <f t="shared" ref="EE214:EE222" si="471">POWER(10,($B214-F$224)/F$225)/(1+POWER(10,($B214-F$224)/F$225))</f>
        <v>0.99987017008200307</v>
      </c>
      <c r="EF214" s="2">
        <f t="shared" ref="EF214:EF222" si="472">POWER(10,($B214-G$224)/G$225)/(1+POWER(10,($B214-G$224)/G$225))</f>
        <v>0.99987437759631925</v>
      </c>
      <c r="EG214" s="2">
        <f t="shared" ref="EG214:EG222" si="473">POWER(10,($B214-H$224)/H$225)/(1+POWER(10,($B214-H$224)/H$225))</f>
        <v>0.99986118322291451</v>
      </c>
      <c r="EH214" s="2">
        <f t="shared" ref="EH214:EH222" si="474">POWER(10,($B214-I$224)/I$225)/(1+POWER(10,($B214-I$224)/I$225))</f>
        <v>0.99986096910896027</v>
      </c>
      <c r="EI214" s="2">
        <f t="shared" ref="EI214:EI222" si="475">POWER(10,($B214-J$224)/J$225)/(1+POWER(10,($B214-J$224)/J$225))</f>
        <v>0.99987424924712276</v>
      </c>
      <c r="EJ214" s="2">
        <f t="shared" ref="EJ214:EJ222" si="476">POWER(10,($B214-K$224)/K$225)/(1+POWER(10,($B214-K$224)/K$225))</f>
        <v>0.99987727267415871</v>
      </c>
      <c r="EK214" s="2">
        <f t="shared" ref="EK214:EK222" si="477">POWER(10,($B214-L$224)/L$225)/(1+POWER(10,($B214-L$224)/L$225))</f>
        <v>0.99988384146540554</v>
      </c>
      <c r="EL214" s="2">
        <f t="shared" ref="EL214:EL222" si="478">POWER(10,($B214-M$224)/M$225)/(1+POWER(10,($B214-M$224)/M$225))</f>
        <v>0.99987632200619891</v>
      </c>
      <c r="EM214" s="2">
        <f t="shared" ref="EM214:EM222" si="479">POWER(10,($B214-N$224)/N$225)/(1+POWER(10,($B214-N$224)/N$225))</f>
        <v>0.99986399449259133</v>
      </c>
      <c r="EN214" s="2">
        <f t="shared" ref="EN214:EN222" si="480">POWER(10,($B214-O$224)/O$225)/(1+POWER(10,($B214-O$224)/O$225))</f>
        <v>0.99984956934686697</v>
      </c>
      <c r="EO214" s="2">
        <f t="shared" ref="EO214:EO222" si="481">POWER(10,($B214-P$224)/P$225)/(1+POWER(10,($B214-P$224)/P$225))</f>
        <v>0.99985784292514157</v>
      </c>
      <c r="EP214" s="2">
        <f t="shared" ref="EP214:EP222" si="482">POWER(10,($B214-Q$224)/Q$225)/(1+POWER(10,($B214-Q$224)/Q$225))</f>
        <v>0.99983089241657519</v>
      </c>
    </row>
    <row r="215" spans="1:148" x14ac:dyDescent="0.25">
      <c r="B215" s="2">
        <v>193</v>
      </c>
      <c r="C215" s="49">
        <v>63.777799999999999</v>
      </c>
      <c r="D215" s="49">
        <v>73.777799999999999</v>
      </c>
      <c r="E215" s="49">
        <v>85.592600000000004</v>
      </c>
      <c r="F215" s="49">
        <v>94.481499999999997</v>
      </c>
      <c r="G215" s="49">
        <v>103.16670000000001</v>
      </c>
      <c r="H215" s="49">
        <v>109.333</v>
      </c>
      <c r="I215" s="49">
        <v>113.74</v>
      </c>
      <c r="J215" s="49">
        <v>116.815</v>
      </c>
      <c r="K215" s="49">
        <v>118.94499999999999</v>
      </c>
      <c r="L215" s="49">
        <v>117.291</v>
      </c>
      <c r="M215" s="49">
        <v>122.13</v>
      </c>
      <c r="N215" s="49">
        <v>114.27800000000001</v>
      </c>
      <c r="O215" s="49">
        <v>106.8704</v>
      </c>
      <c r="P215" s="49">
        <v>107.11109999999999</v>
      </c>
      <c r="Q215" s="49">
        <v>106.33329999999999</v>
      </c>
      <c r="T215" s="4" t="e">
        <f t="shared" si="363"/>
        <v>#N/A</v>
      </c>
      <c r="U215" s="4" t="e">
        <f t="shared" si="364"/>
        <v>#N/A</v>
      </c>
      <c r="V215" s="4" t="e">
        <f t="shared" si="365"/>
        <v>#N/A</v>
      </c>
      <c r="W215" s="4" t="e">
        <f t="shared" si="366"/>
        <v>#N/A</v>
      </c>
      <c r="X215" s="4" t="e">
        <f t="shared" si="367"/>
        <v>#N/A</v>
      </c>
      <c r="Y215" s="4" t="e">
        <f t="shared" si="368"/>
        <v>#N/A</v>
      </c>
      <c r="Z215" s="4" t="e">
        <f t="shared" si="369"/>
        <v>#N/A</v>
      </c>
      <c r="AA215" s="4" t="e">
        <f t="shared" si="370"/>
        <v>#N/A</v>
      </c>
      <c r="AB215" s="4" t="e">
        <f t="shared" si="371"/>
        <v>#N/A</v>
      </c>
      <c r="AC215" s="4" t="e">
        <f t="shared" si="372"/>
        <v>#N/A</v>
      </c>
      <c r="AD215" s="4" t="e">
        <f t="shared" si="373"/>
        <v>#N/A</v>
      </c>
      <c r="AE215" s="4" t="e">
        <f t="shared" si="374"/>
        <v>#N/A</v>
      </c>
      <c r="AF215" s="4" t="e">
        <f t="shared" si="375"/>
        <v>#N/A</v>
      </c>
      <c r="AG215" s="4" t="e">
        <f t="shared" si="376"/>
        <v>#N/A</v>
      </c>
      <c r="AH215" s="4" t="e">
        <f t="shared" si="377"/>
        <v>#N/A</v>
      </c>
      <c r="AJ215" s="4">
        <f t="shared" si="378"/>
        <v>0</v>
      </c>
      <c r="AK215" s="4">
        <f t="shared" si="379"/>
        <v>0</v>
      </c>
      <c r="AL215" s="4">
        <f t="shared" si="380"/>
        <v>0</v>
      </c>
      <c r="AM215" s="4">
        <f t="shared" si="381"/>
        <v>0</v>
      </c>
      <c r="AN215" s="4">
        <f t="shared" si="382"/>
        <v>0</v>
      </c>
      <c r="AO215" s="4">
        <f t="shared" si="383"/>
        <v>0</v>
      </c>
      <c r="AP215" s="4">
        <f t="shared" si="384"/>
        <v>0</v>
      </c>
      <c r="AQ215" s="4">
        <f t="shared" si="385"/>
        <v>0</v>
      </c>
      <c r="AR215" s="4">
        <f t="shared" si="386"/>
        <v>0</v>
      </c>
      <c r="AS215" s="4">
        <f t="shared" si="387"/>
        <v>0</v>
      </c>
      <c r="AT215" s="4">
        <f t="shared" si="388"/>
        <v>0</v>
      </c>
      <c r="AU215" s="4">
        <f t="shared" si="389"/>
        <v>0</v>
      </c>
      <c r="AV215" s="4">
        <f t="shared" si="390"/>
        <v>0</v>
      </c>
      <c r="AW215" s="4">
        <f t="shared" si="391"/>
        <v>0</v>
      </c>
      <c r="AX215" s="4">
        <f t="shared" si="392"/>
        <v>0</v>
      </c>
      <c r="AZ215" s="2" t="e">
        <f t="shared" si="393"/>
        <v>#N/A</v>
      </c>
      <c r="BA215" s="2" t="e">
        <f t="shared" si="394"/>
        <v>#N/A</v>
      </c>
      <c r="BB215" s="2" t="e">
        <f t="shared" si="395"/>
        <v>#N/A</v>
      </c>
      <c r="BC215" s="2" t="e">
        <f t="shared" si="396"/>
        <v>#N/A</v>
      </c>
      <c r="BD215" s="2" t="e">
        <f t="shared" si="397"/>
        <v>#N/A</v>
      </c>
      <c r="BE215" s="2" t="e">
        <f t="shared" si="398"/>
        <v>#N/A</v>
      </c>
      <c r="BF215" s="2" t="e">
        <f t="shared" si="399"/>
        <v>#N/A</v>
      </c>
      <c r="BG215" s="2" t="e">
        <f t="shared" si="400"/>
        <v>#N/A</v>
      </c>
      <c r="BH215" s="2" t="e">
        <f t="shared" si="401"/>
        <v>#N/A</v>
      </c>
      <c r="BI215" s="2" t="e">
        <f t="shared" si="402"/>
        <v>#N/A</v>
      </c>
      <c r="BJ215" s="2" t="e">
        <f t="shared" si="403"/>
        <v>#N/A</v>
      </c>
      <c r="BK215" s="2" t="e">
        <f t="shared" si="404"/>
        <v>#N/A</v>
      </c>
      <c r="BL215" s="2" t="e">
        <f t="shared" si="405"/>
        <v>#N/A</v>
      </c>
      <c r="BM215" s="2" t="e">
        <f t="shared" si="406"/>
        <v>#N/A</v>
      </c>
      <c r="BN215" s="2" t="e">
        <f t="shared" si="407"/>
        <v>#N/A</v>
      </c>
      <c r="BP215" s="2" t="str">
        <f t="shared" si="408"/>
        <v/>
      </c>
      <c r="BQ215" s="2" t="str">
        <f t="shared" si="409"/>
        <v/>
      </c>
      <c r="BR215" s="2" t="str">
        <f t="shared" si="410"/>
        <v/>
      </c>
      <c r="BS215" s="2" t="str">
        <f t="shared" si="411"/>
        <v/>
      </c>
      <c r="BT215" s="2" t="str">
        <f t="shared" si="412"/>
        <v/>
      </c>
      <c r="BU215" s="2" t="str">
        <f t="shared" si="413"/>
        <v/>
      </c>
      <c r="BV215" s="2" t="str">
        <f t="shared" si="414"/>
        <v/>
      </c>
      <c r="BW215" s="2" t="str">
        <f t="shared" si="415"/>
        <v/>
      </c>
      <c r="BX215" s="2" t="str">
        <f t="shared" si="416"/>
        <v/>
      </c>
      <c r="BY215" s="2" t="str">
        <f t="shared" si="417"/>
        <v/>
      </c>
      <c r="BZ215" s="2" t="str">
        <f t="shared" si="418"/>
        <v/>
      </c>
      <c r="CA215" s="2" t="str">
        <f t="shared" si="419"/>
        <v/>
      </c>
      <c r="CB215" s="2" t="str">
        <f t="shared" si="420"/>
        <v/>
      </c>
      <c r="CC215" s="2" t="str">
        <f t="shared" si="421"/>
        <v/>
      </c>
      <c r="CD215" s="2" t="str">
        <f t="shared" si="422"/>
        <v/>
      </c>
      <c r="CF215" s="2" t="str">
        <f t="shared" si="423"/>
        <v/>
      </c>
      <c r="CG215" s="2" t="str">
        <f t="shared" si="424"/>
        <v/>
      </c>
      <c r="CH215" s="2" t="str">
        <f t="shared" si="425"/>
        <v/>
      </c>
      <c r="CI215" s="2" t="str">
        <f t="shared" si="426"/>
        <v/>
      </c>
      <c r="CJ215" s="2" t="str">
        <f t="shared" si="427"/>
        <v/>
      </c>
      <c r="CK215" s="2" t="str">
        <f t="shared" si="428"/>
        <v/>
      </c>
      <c r="CL215" s="2" t="str">
        <f t="shared" si="429"/>
        <v/>
      </c>
      <c r="CM215" s="2" t="str">
        <f t="shared" si="430"/>
        <v/>
      </c>
      <c r="CN215" s="2" t="str">
        <f t="shared" si="431"/>
        <v/>
      </c>
      <c r="CO215" s="2" t="str">
        <f t="shared" si="432"/>
        <v/>
      </c>
      <c r="CP215" s="2" t="str">
        <f t="shared" si="433"/>
        <v/>
      </c>
      <c r="CQ215" s="2" t="str">
        <f t="shared" si="434"/>
        <v/>
      </c>
      <c r="CR215" s="2" t="str">
        <f t="shared" si="435"/>
        <v/>
      </c>
      <c r="CS215" s="2" t="str">
        <f t="shared" si="436"/>
        <v/>
      </c>
      <c r="CT215" s="2" t="str">
        <f t="shared" si="437"/>
        <v/>
      </c>
      <c r="CV215" s="2">
        <f t="shared" si="438"/>
        <v>65.546657381234169</v>
      </c>
      <c r="CW215" s="2">
        <f t="shared" si="439"/>
        <v>75.639307452452186</v>
      </c>
      <c r="CX215" s="2">
        <f t="shared" si="440"/>
        <v>85.88991447797315</v>
      </c>
      <c r="CY215" s="2">
        <f t="shared" si="441"/>
        <v>96.816909881560775</v>
      </c>
      <c r="CZ215" s="2">
        <f t="shared" si="442"/>
        <v>105.62472936360496</v>
      </c>
      <c r="DA215" s="2">
        <f t="shared" si="443"/>
        <v>113.893291515884</v>
      </c>
      <c r="DB215" s="2">
        <f t="shared" si="444"/>
        <v>119.10889575276246</v>
      </c>
      <c r="DC215" s="2">
        <f t="shared" si="445"/>
        <v>120.2556560427029</v>
      </c>
      <c r="DD215" s="2">
        <f t="shared" si="446"/>
        <v>116.22590234649545</v>
      </c>
      <c r="DE215" s="2">
        <f t="shared" si="447"/>
        <v>113.43637168979541</v>
      </c>
      <c r="DF215" s="2">
        <f t="shared" si="448"/>
        <v>136.38369215934875</v>
      </c>
      <c r="DG215" s="2">
        <f t="shared" si="449"/>
        <v>115.58656826568264</v>
      </c>
      <c r="DH215" s="2">
        <f t="shared" si="450"/>
        <v>99.134075466147806</v>
      </c>
      <c r="DI215" s="2">
        <f t="shared" si="451"/>
        <v>96.333183901320467</v>
      </c>
      <c r="DJ215" s="2">
        <f t="shared" si="452"/>
        <v>88.924046180190928</v>
      </c>
      <c r="DL215" s="2">
        <f t="shared" si="453"/>
        <v>63.522529390048547</v>
      </c>
      <c r="DM215" s="2">
        <f t="shared" si="454"/>
        <v>73.8274231378862</v>
      </c>
      <c r="DN215" s="2">
        <f t="shared" si="455"/>
        <v>82.968287469895628</v>
      </c>
      <c r="DO215" s="2">
        <f t="shared" si="456"/>
        <v>91.138983730173223</v>
      </c>
      <c r="DP215" s="2">
        <f t="shared" si="457"/>
        <v>100.42769984240458</v>
      </c>
      <c r="DQ215" s="2">
        <f t="shared" si="458"/>
        <v>107.43585453177049</v>
      </c>
      <c r="DR215" s="2">
        <f t="shared" si="459"/>
        <v>109.73047232472327</v>
      </c>
      <c r="DS215" s="2">
        <f t="shared" si="460"/>
        <v>114.0114089691572</v>
      </c>
      <c r="DT215" s="2">
        <f t="shared" si="461"/>
        <v>115.33899649990489</v>
      </c>
      <c r="DU215" s="2">
        <f t="shared" si="462"/>
        <v>114.75733814600918</v>
      </c>
      <c r="DV215" s="2">
        <f t="shared" si="463"/>
        <v>116.6678592538228</v>
      </c>
      <c r="DW215" s="2">
        <f t="shared" si="464"/>
        <v>112.04692765319501</v>
      </c>
      <c r="DX215" s="2">
        <f t="shared" si="465"/>
        <v>104.92581425855515</v>
      </c>
      <c r="DY215" s="2">
        <f t="shared" si="466"/>
        <v>104.05952819383957</v>
      </c>
      <c r="DZ215" s="2">
        <f t="shared" si="467"/>
        <v>98.882775453918626</v>
      </c>
      <c r="EB215" s="2">
        <f t="shared" si="468"/>
        <v>0.99989069276432685</v>
      </c>
      <c r="EC215" s="2">
        <f t="shared" si="469"/>
        <v>0.99976858644853006</v>
      </c>
      <c r="ED215" s="2">
        <f t="shared" si="470"/>
        <v>0.99984032444895166</v>
      </c>
      <c r="EE215" s="2">
        <f t="shared" si="471"/>
        <v>0.99988159235486951</v>
      </c>
      <c r="EF215" s="2">
        <f t="shared" si="472"/>
        <v>0.99988542973978523</v>
      </c>
      <c r="EG215" s="2">
        <f t="shared" si="473"/>
        <v>0.99987339604822589</v>
      </c>
      <c r="EH215" s="2">
        <f t="shared" si="474"/>
        <v>0.99987320076920461</v>
      </c>
      <c r="EI215" s="2">
        <f t="shared" si="475"/>
        <v>0.99988531268133762</v>
      </c>
      <c r="EJ215" s="2">
        <f t="shared" si="476"/>
        <v>0.99988807013985337</v>
      </c>
      <c r="EK215" s="2">
        <f t="shared" si="477"/>
        <v>0.999894061074597</v>
      </c>
      <c r="EL215" s="2">
        <f t="shared" si="478"/>
        <v>0.99988720310157131</v>
      </c>
      <c r="EM215" s="2">
        <f t="shared" si="479"/>
        <v>0.99987596001864343</v>
      </c>
      <c r="EN215" s="2">
        <f t="shared" si="480"/>
        <v>0.99986280379780568</v>
      </c>
      <c r="EO215" s="2">
        <f t="shared" si="481"/>
        <v>0.9998703495851341</v>
      </c>
      <c r="EP215" s="2">
        <f t="shared" si="482"/>
        <v>0.99984576975600958</v>
      </c>
    </row>
    <row r="216" spans="1:148" x14ac:dyDescent="0.25">
      <c r="B216" s="2">
        <v>194</v>
      </c>
      <c r="C216" s="49">
        <v>63.981499999999997</v>
      </c>
      <c r="D216" s="49">
        <v>74.092600000000004</v>
      </c>
      <c r="E216" s="49">
        <v>85.074100000000001</v>
      </c>
      <c r="F216" s="49">
        <v>94.796300000000002</v>
      </c>
      <c r="G216" s="49">
        <v>103.83329999999999</v>
      </c>
      <c r="H216" s="49">
        <v>109.5</v>
      </c>
      <c r="I216" s="49">
        <v>113.5</v>
      </c>
      <c r="J216" s="49">
        <v>116.87</v>
      </c>
      <c r="K216" s="49">
        <v>116.964</v>
      </c>
      <c r="L216" s="49">
        <v>116.92700000000001</v>
      </c>
      <c r="M216" s="49">
        <v>123.13</v>
      </c>
      <c r="N216" s="49">
        <v>113.5</v>
      </c>
      <c r="O216" s="49">
        <v>106.61109999999999</v>
      </c>
      <c r="P216" s="49">
        <v>106.4815</v>
      </c>
      <c r="Q216" s="49">
        <v>105.0926</v>
      </c>
      <c r="T216" s="4" t="e">
        <f t="shared" si="363"/>
        <v>#N/A</v>
      </c>
      <c r="U216" s="4" t="e">
        <f t="shared" si="364"/>
        <v>#N/A</v>
      </c>
      <c r="V216" s="4" t="e">
        <f t="shared" si="365"/>
        <v>#N/A</v>
      </c>
      <c r="W216" s="4" t="e">
        <f t="shared" si="366"/>
        <v>#N/A</v>
      </c>
      <c r="X216" s="4" t="e">
        <f t="shared" si="367"/>
        <v>#N/A</v>
      </c>
      <c r="Y216" s="4" t="e">
        <f t="shared" si="368"/>
        <v>#N/A</v>
      </c>
      <c r="Z216" s="4" t="e">
        <f t="shared" si="369"/>
        <v>#N/A</v>
      </c>
      <c r="AA216" s="4" t="e">
        <f t="shared" si="370"/>
        <v>#N/A</v>
      </c>
      <c r="AB216" s="4" t="e">
        <f t="shared" si="371"/>
        <v>#N/A</v>
      </c>
      <c r="AC216" s="4" t="e">
        <f t="shared" si="372"/>
        <v>#N/A</v>
      </c>
      <c r="AD216" s="4" t="e">
        <f t="shared" si="373"/>
        <v>#N/A</v>
      </c>
      <c r="AE216" s="4" t="e">
        <f t="shared" si="374"/>
        <v>#N/A</v>
      </c>
      <c r="AF216" s="4" t="e">
        <f t="shared" si="375"/>
        <v>#N/A</v>
      </c>
      <c r="AG216" s="4" t="e">
        <f t="shared" si="376"/>
        <v>#N/A</v>
      </c>
      <c r="AH216" s="4" t="e">
        <f t="shared" si="377"/>
        <v>#N/A</v>
      </c>
      <c r="AJ216" s="4">
        <f t="shared" ref="AJ216:AJ221" si="483">IF(OR($B216 &lt; C$226, $B216 &gt; C$231), 0, C216-T216)</f>
        <v>0</v>
      </c>
      <c r="AK216" s="4">
        <f t="shared" si="379"/>
        <v>0</v>
      </c>
      <c r="AL216" s="4">
        <f t="shared" si="380"/>
        <v>0</v>
      </c>
      <c r="AM216" s="4">
        <f t="shared" si="381"/>
        <v>0</v>
      </c>
      <c r="AN216" s="4">
        <f t="shared" si="382"/>
        <v>0</v>
      </c>
      <c r="AO216" s="4">
        <f t="shared" si="383"/>
        <v>0</v>
      </c>
      <c r="AP216" s="4">
        <f t="shared" si="384"/>
        <v>0</v>
      </c>
      <c r="AQ216" s="4">
        <f t="shared" si="385"/>
        <v>0</v>
      </c>
      <c r="AR216" s="4">
        <f t="shared" si="386"/>
        <v>0</v>
      </c>
      <c r="AS216" s="4">
        <f t="shared" si="387"/>
        <v>0</v>
      </c>
      <c r="AT216" s="4">
        <f t="shared" si="388"/>
        <v>0</v>
      </c>
      <c r="AU216" s="4">
        <f t="shared" si="389"/>
        <v>0</v>
      </c>
      <c r="AV216" s="4">
        <f t="shared" si="390"/>
        <v>0</v>
      </c>
      <c r="AW216" s="4">
        <f t="shared" si="391"/>
        <v>0</v>
      </c>
      <c r="AX216" s="4">
        <f t="shared" si="392"/>
        <v>0</v>
      </c>
      <c r="AZ216" s="2" t="e">
        <f t="shared" si="393"/>
        <v>#N/A</v>
      </c>
      <c r="BA216" s="2" t="e">
        <f t="shared" si="394"/>
        <v>#N/A</v>
      </c>
      <c r="BB216" s="2" t="e">
        <f t="shared" si="395"/>
        <v>#N/A</v>
      </c>
      <c r="BC216" s="2" t="e">
        <f t="shared" si="396"/>
        <v>#N/A</v>
      </c>
      <c r="BD216" s="2" t="e">
        <f t="shared" si="397"/>
        <v>#N/A</v>
      </c>
      <c r="BE216" s="2" t="e">
        <f t="shared" si="398"/>
        <v>#N/A</v>
      </c>
      <c r="BF216" s="2" t="e">
        <f t="shared" si="399"/>
        <v>#N/A</v>
      </c>
      <c r="BG216" s="2" t="e">
        <f t="shared" si="400"/>
        <v>#N/A</v>
      </c>
      <c r="BH216" s="2" t="e">
        <f t="shared" si="401"/>
        <v>#N/A</v>
      </c>
      <c r="BI216" s="2" t="e">
        <f t="shared" si="402"/>
        <v>#N/A</v>
      </c>
      <c r="BJ216" s="2" t="e">
        <f t="shared" si="403"/>
        <v>#N/A</v>
      </c>
      <c r="BK216" s="2" t="e">
        <f t="shared" si="404"/>
        <v>#N/A</v>
      </c>
      <c r="BL216" s="2" t="e">
        <f t="shared" si="405"/>
        <v>#N/A</v>
      </c>
      <c r="BM216" s="2" t="e">
        <f t="shared" si="406"/>
        <v>#N/A</v>
      </c>
      <c r="BN216" s="2" t="e">
        <f t="shared" si="407"/>
        <v>#N/A</v>
      </c>
      <c r="BP216" s="2" t="str">
        <f t="shared" si="408"/>
        <v/>
      </c>
      <c r="BQ216" s="2" t="str">
        <f t="shared" si="409"/>
        <v/>
      </c>
      <c r="BR216" s="2" t="str">
        <f t="shared" si="410"/>
        <v/>
      </c>
      <c r="BS216" s="2" t="str">
        <f t="shared" si="411"/>
        <v/>
      </c>
      <c r="BT216" s="2" t="str">
        <f t="shared" si="412"/>
        <v/>
      </c>
      <c r="BU216" s="2" t="str">
        <f t="shared" si="413"/>
        <v/>
      </c>
      <c r="BV216" s="2" t="str">
        <f t="shared" si="414"/>
        <v/>
      </c>
      <c r="BW216" s="2" t="str">
        <f t="shared" si="415"/>
        <v/>
      </c>
      <c r="BX216" s="2" t="str">
        <f t="shared" si="416"/>
        <v/>
      </c>
      <c r="BY216" s="2" t="str">
        <f t="shared" si="417"/>
        <v/>
      </c>
      <c r="BZ216" s="2" t="str">
        <f t="shared" si="418"/>
        <v/>
      </c>
      <c r="CA216" s="2" t="str">
        <f t="shared" si="419"/>
        <v/>
      </c>
      <c r="CB216" s="2" t="str">
        <f t="shared" si="420"/>
        <v/>
      </c>
      <c r="CC216" s="2" t="str">
        <f t="shared" si="421"/>
        <v/>
      </c>
      <c r="CD216" s="2" t="str">
        <f t="shared" si="422"/>
        <v/>
      </c>
      <c r="CF216" s="2" t="str">
        <f t="shared" si="423"/>
        <v/>
      </c>
      <c r="CG216" s="2" t="str">
        <f t="shared" si="424"/>
        <v/>
      </c>
      <c r="CH216" s="2" t="str">
        <f t="shared" si="425"/>
        <v/>
      </c>
      <c r="CI216" s="2" t="str">
        <f t="shared" si="426"/>
        <v/>
      </c>
      <c r="CJ216" s="2" t="str">
        <f t="shared" si="427"/>
        <v/>
      </c>
      <c r="CK216" s="2" t="str">
        <f t="shared" si="428"/>
        <v/>
      </c>
      <c r="CL216" s="2" t="str">
        <f t="shared" si="429"/>
        <v/>
      </c>
      <c r="CM216" s="2" t="str">
        <f t="shared" si="430"/>
        <v/>
      </c>
      <c r="CN216" s="2" t="str">
        <f t="shared" si="431"/>
        <v/>
      </c>
      <c r="CO216" s="2" t="str">
        <f t="shared" si="432"/>
        <v/>
      </c>
      <c r="CP216" s="2" t="str">
        <f t="shared" si="433"/>
        <v/>
      </c>
      <c r="CQ216" s="2" t="str">
        <f t="shared" si="434"/>
        <v/>
      </c>
      <c r="CR216" s="2" t="str">
        <f t="shared" si="435"/>
        <v/>
      </c>
      <c r="CS216" s="2" t="str">
        <f t="shared" si="436"/>
        <v/>
      </c>
      <c r="CT216" s="2" t="str">
        <f t="shared" si="437"/>
        <v/>
      </c>
      <c r="CV216" s="2">
        <f t="shared" si="438"/>
        <v>65.542223436105516</v>
      </c>
      <c r="CW216" s="2">
        <f t="shared" si="439"/>
        <v>75.611876725059432</v>
      </c>
      <c r="CX216" s="2">
        <f t="shared" si="440"/>
        <v>85.854915179369243</v>
      </c>
      <c r="CY216" s="2">
        <f t="shared" si="441"/>
        <v>96.779895868093917</v>
      </c>
      <c r="CZ216" s="2">
        <f t="shared" si="442"/>
        <v>105.59534870700966</v>
      </c>
      <c r="DA216" s="2">
        <f t="shared" si="443"/>
        <v>113.87366728591162</v>
      </c>
      <c r="DB216" s="2">
        <f t="shared" si="444"/>
        <v>119.08352354972379</v>
      </c>
      <c r="DC216" s="2">
        <f t="shared" si="445"/>
        <v>120.22181180354171</v>
      </c>
      <c r="DD216" s="2">
        <f t="shared" si="446"/>
        <v>116.16025667594192</v>
      </c>
      <c r="DE216" s="2">
        <f t="shared" si="447"/>
        <v>113.34070680823322</v>
      </c>
      <c r="DF216" s="2">
        <f t="shared" si="448"/>
        <v>136.40827847657818</v>
      </c>
      <c r="DG216" s="2">
        <f t="shared" si="449"/>
        <v>115.52725149020719</v>
      </c>
      <c r="DH216" s="2">
        <f t="shared" si="450"/>
        <v>99.010548774151388</v>
      </c>
      <c r="DI216" s="2">
        <f t="shared" si="451"/>
        <v>96.223728637226202</v>
      </c>
      <c r="DJ216" s="2">
        <f t="shared" si="452"/>
        <v>88.771621143435937</v>
      </c>
      <c r="DL216" s="2">
        <f t="shared" si="453"/>
        <v>63.522707327633093</v>
      </c>
      <c r="DM216" s="2">
        <f t="shared" si="454"/>
        <v>73.802909820444555</v>
      </c>
      <c r="DN216" s="2">
        <f t="shared" si="455"/>
        <v>82.91001956783515</v>
      </c>
      <c r="DO216" s="2">
        <f t="shared" si="456"/>
        <v>91.049209102535627</v>
      </c>
      <c r="DP216" s="2">
        <f t="shared" si="457"/>
        <v>100.34498852219821</v>
      </c>
      <c r="DQ216" s="2">
        <f t="shared" si="458"/>
        <v>107.35288676915359</v>
      </c>
      <c r="DR216" s="2">
        <f t="shared" si="459"/>
        <v>109.61225561891985</v>
      </c>
      <c r="DS216" s="2">
        <f t="shared" si="460"/>
        <v>113.90728514219624</v>
      </c>
      <c r="DT216" s="2">
        <f t="shared" si="461"/>
        <v>115.25791195739015</v>
      </c>
      <c r="DU216" s="2">
        <f t="shared" si="462"/>
        <v>114.68524886293922</v>
      </c>
      <c r="DV216" s="2">
        <f t="shared" si="463"/>
        <v>116.52504421300323</v>
      </c>
      <c r="DW216" s="2">
        <f t="shared" si="464"/>
        <v>111.9708002392407</v>
      </c>
      <c r="DX216" s="2">
        <f t="shared" si="465"/>
        <v>104.87841731243972</v>
      </c>
      <c r="DY216" s="2">
        <f t="shared" si="466"/>
        <v>104.07824334634117</v>
      </c>
      <c r="DZ216" s="2">
        <f t="shared" si="467"/>
        <v>98.847326097448857</v>
      </c>
      <c r="EB216" s="2">
        <f t="shared" si="468"/>
        <v>0.99990030965743915</v>
      </c>
      <c r="EC216" s="2">
        <f t="shared" si="469"/>
        <v>0.99978894403518848</v>
      </c>
      <c r="ED216" s="2">
        <f t="shared" si="470"/>
        <v>0.99985437212063322</v>
      </c>
      <c r="EE216" s="2">
        <f t="shared" si="471"/>
        <v>0.99989200981907311</v>
      </c>
      <c r="EF216" s="2">
        <f t="shared" si="472"/>
        <v>0.99989550962745499</v>
      </c>
      <c r="EG216" s="2">
        <f t="shared" si="473"/>
        <v>0.99988453453741732</v>
      </c>
      <c r="EH216" s="2">
        <f t="shared" si="474"/>
        <v>0.99988435643686224</v>
      </c>
      <c r="EI216" s="2">
        <f t="shared" si="475"/>
        <v>0.9998954028667284</v>
      </c>
      <c r="EJ216" s="2">
        <f t="shared" si="476"/>
        <v>0.99989791774893</v>
      </c>
      <c r="EK216" s="2">
        <f t="shared" si="477"/>
        <v>0.99990338165109705</v>
      </c>
      <c r="EL216" s="2">
        <f t="shared" si="478"/>
        <v>0.99989712698498245</v>
      </c>
      <c r="EM216" s="2">
        <f t="shared" si="479"/>
        <v>0.9998868729578011</v>
      </c>
      <c r="EN216" s="2">
        <f t="shared" si="480"/>
        <v>0.99987487406598774</v>
      </c>
      <c r="EO216" s="2">
        <f t="shared" si="481"/>
        <v>0.99988175606740848</v>
      </c>
      <c r="EP216" s="2">
        <f t="shared" si="482"/>
        <v>0.99985933843686392</v>
      </c>
    </row>
    <row r="217" spans="1:148" x14ac:dyDescent="0.25">
      <c r="B217" s="2">
        <v>195</v>
      </c>
      <c r="C217" s="49">
        <v>63.685200000000002</v>
      </c>
      <c r="D217" s="49">
        <v>73.981499999999997</v>
      </c>
      <c r="E217" s="49">
        <v>84.666700000000006</v>
      </c>
      <c r="F217" s="49">
        <v>94.462999999999994</v>
      </c>
      <c r="G217" s="49">
        <v>103.7407</v>
      </c>
      <c r="H217" s="49">
        <v>110.29600000000001</v>
      </c>
      <c r="I217" s="49">
        <v>114.78</v>
      </c>
      <c r="J217" s="49">
        <v>118.611</v>
      </c>
      <c r="K217" s="49">
        <v>118.4</v>
      </c>
      <c r="L217" s="49">
        <v>116.527</v>
      </c>
      <c r="M217" s="49">
        <v>123.22199999999999</v>
      </c>
      <c r="N217" s="49">
        <v>113.20399999999999</v>
      </c>
      <c r="O217" s="49">
        <v>107.2963</v>
      </c>
      <c r="P217" s="49">
        <v>106.5556</v>
      </c>
      <c r="Q217" s="49">
        <v>104.2778</v>
      </c>
      <c r="T217" s="4" t="e">
        <f t="shared" si="363"/>
        <v>#N/A</v>
      </c>
      <c r="U217" s="4" t="e">
        <f t="shared" si="364"/>
        <v>#N/A</v>
      </c>
      <c r="V217" s="4" t="e">
        <f t="shared" si="365"/>
        <v>#N/A</v>
      </c>
      <c r="W217" s="4" t="e">
        <f t="shared" si="366"/>
        <v>#N/A</v>
      </c>
      <c r="X217" s="4" t="e">
        <f t="shared" si="367"/>
        <v>#N/A</v>
      </c>
      <c r="Y217" s="4" t="e">
        <f t="shared" si="368"/>
        <v>#N/A</v>
      </c>
      <c r="Z217" s="4" t="e">
        <f t="shared" si="369"/>
        <v>#N/A</v>
      </c>
      <c r="AA217" s="4" t="e">
        <f t="shared" si="370"/>
        <v>#N/A</v>
      </c>
      <c r="AB217" s="4" t="e">
        <f t="shared" si="371"/>
        <v>#N/A</v>
      </c>
      <c r="AC217" s="4" t="e">
        <f t="shared" si="372"/>
        <v>#N/A</v>
      </c>
      <c r="AD217" s="4" t="e">
        <f t="shared" si="373"/>
        <v>#N/A</v>
      </c>
      <c r="AE217" s="4" t="e">
        <f t="shared" si="374"/>
        <v>#N/A</v>
      </c>
      <c r="AF217" s="4" t="e">
        <f t="shared" si="375"/>
        <v>#N/A</v>
      </c>
      <c r="AG217" s="4" t="e">
        <f t="shared" si="376"/>
        <v>#N/A</v>
      </c>
      <c r="AH217" s="4" t="e">
        <f t="shared" si="377"/>
        <v>#N/A</v>
      </c>
      <c r="AJ217" s="4">
        <f t="shared" si="483"/>
        <v>0</v>
      </c>
      <c r="AK217" s="4">
        <f t="shared" si="379"/>
        <v>0</v>
      </c>
      <c r="AL217" s="4">
        <f t="shared" si="380"/>
        <v>0</v>
      </c>
      <c r="AM217" s="4">
        <f t="shared" si="381"/>
        <v>0</v>
      </c>
      <c r="AN217" s="4">
        <f t="shared" si="382"/>
        <v>0</v>
      </c>
      <c r="AO217" s="4">
        <f t="shared" si="383"/>
        <v>0</v>
      </c>
      <c r="AP217" s="4">
        <f t="shared" si="384"/>
        <v>0</v>
      </c>
      <c r="AQ217" s="4">
        <f t="shared" si="385"/>
        <v>0</v>
      </c>
      <c r="AR217" s="4">
        <f t="shared" si="386"/>
        <v>0</v>
      </c>
      <c r="AS217" s="4">
        <f t="shared" si="387"/>
        <v>0</v>
      </c>
      <c r="AT217" s="4">
        <f t="shared" si="388"/>
        <v>0</v>
      </c>
      <c r="AU217" s="4">
        <f t="shared" si="389"/>
        <v>0</v>
      </c>
      <c r="AV217" s="4">
        <f t="shared" si="390"/>
        <v>0</v>
      </c>
      <c r="AW217" s="4">
        <f t="shared" si="391"/>
        <v>0</v>
      </c>
      <c r="AX217" s="4">
        <f t="shared" si="392"/>
        <v>0</v>
      </c>
      <c r="AZ217" s="2" t="e">
        <f t="shared" si="393"/>
        <v>#N/A</v>
      </c>
      <c r="BA217" s="2" t="e">
        <f t="shared" si="394"/>
        <v>#N/A</v>
      </c>
      <c r="BB217" s="2" t="e">
        <f t="shared" si="395"/>
        <v>#N/A</v>
      </c>
      <c r="BC217" s="2" t="e">
        <f t="shared" si="396"/>
        <v>#N/A</v>
      </c>
      <c r="BD217" s="2" t="e">
        <f t="shared" si="397"/>
        <v>#N/A</v>
      </c>
      <c r="BE217" s="2" t="e">
        <f t="shared" si="398"/>
        <v>#N/A</v>
      </c>
      <c r="BF217" s="2" t="e">
        <f t="shared" si="399"/>
        <v>#N/A</v>
      </c>
      <c r="BG217" s="2" t="e">
        <f t="shared" si="400"/>
        <v>#N/A</v>
      </c>
      <c r="BH217" s="2" t="e">
        <f t="shared" si="401"/>
        <v>#N/A</v>
      </c>
      <c r="BI217" s="2" t="e">
        <f t="shared" si="402"/>
        <v>#N/A</v>
      </c>
      <c r="BJ217" s="2" t="e">
        <f t="shared" si="403"/>
        <v>#N/A</v>
      </c>
      <c r="BK217" s="2" t="e">
        <f t="shared" si="404"/>
        <v>#N/A</v>
      </c>
      <c r="BL217" s="2" t="e">
        <f t="shared" si="405"/>
        <v>#N/A</v>
      </c>
      <c r="BM217" s="2" t="e">
        <f t="shared" si="406"/>
        <v>#N/A</v>
      </c>
      <c r="BN217" s="2" t="e">
        <f t="shared" si="407"/>
        <v>#N/A</v>
      </c>
      <c r="BP217" s="2" t="str">
        <f t="shared" si="408"/>
        <v/>
      </c>
      <c r="BQ217" s="2" t="str">
        <f t="shared" si="409"/>
        <v/>
      </c>
      <c r="BR217" s="2" t="str">
        <f t="shared" si="410"/>
        <v/>
      </c>
      <c r="BS217" s="2" t="str">
        <f t="shared" si="411"/>
        <v/>
      </c>
      <c r="BT217" s="2" t="str">
        <f t="shared" si="412"/>
        <v/>
      </c>
      <c r="BU217" s="2" t="str">
        <f t="shared" si="413"/>
        <v/>
      </c>
      <c r="BV217" s="2" t="str">
        <f t="shared" si="414"/>
        <v/>
      </c>
      <c r="BW217" s="2" t="str">
        <f t="shared" si="415"/>
        <v/>
      </c>
      <c r="BX217" s="2" t="str">
        <f t="shared" si="416"/>
        <v/>
      </c>
      <c r="BY217" s="2" t="str">
        <f t="shared" si="417"/>
        <v/>
      </c>
      <c r="BZ217" s="2" t="str">
        <f t="shared" si="418"/>
        <v/>
      </c>
      <c r="CA217" s="2" t="str">
        <f t="shared" si="419"/>
        <v/>
      </c>
      <c r="CB217" s="2" t="str">
        <f t="shared" si="420"/>
        <v/>
      </c>
      <c r="CC217" s="2" t="str">
        <f t="shared" si="421"/>
        <v/>
      </c>
      <c r="CD217" s="2" t="str">
        <f t="shared" si="422"/>
        <v/>
      </c>
      <c r="CF217" s="2" t="str">
        <f t="shared" si="423"/>
        <v/>
      </c>
      <c r="CG217" s="2" t="str">
        <f t="shared" si="424"/>
        <v/>
      </c>
      <c r="CH217" s="2" t="str">
        <f t="shared" si="425"/>
        <v/>
      </c>
      <c r="CI217" s="2" t="str">
        <f t="shared" si="426"/>
        <v/>
      </c>
      <c r="CJ217" s="2" t="str">
        <f t="shared" si="427"/>
        <v/>
      </c>
      <c r="CK217" s="2" t="str">
        <f t="shared" si="428"/>
        <v/>
      </c>
      <c r="CL217" s="2" t="str">
        <f t="shared" si="429"/>
        <v/>
      </c>
      <c r="CM217" s="2" t="str">
        <f t="shared" si="430"/>
        <v/>
      </c>
      <c r="CN217" s="2" t="str">
        <f t="shared" si="431"/>
        <v/>
      </c>
      <c r="CO217" s="2" t="str">
        <f t="shared" si="432"/>
        <v/>
      </c>
      <c r="CP217" s="2" t="str">
        <f t="shared" si="433"/>
        <v/>
      </c>
      <c r="CQ217" s="2" t="str">
        <f t="shared" si="434"/>
        <v/>
      </c>
      <c r="CR217" s="2" t="str">
        <f t="shared" si="435"/>
        <v/>
      </c>
      <c r="CS217" s="2" t="str">
        <f t="shared" si="436"/>
        <v/>
      </c>
      <c r="CT217" s="2" t="str">
        <f t="shared" si="437"/>
        <v/>
      </c>
      <c r="CV217" s="2">
        <f t="shared" si="438"/>
        <v>65.537789490976863</v>
      </c>
      <c r="CW217" s="2">
        <f t="shared" si="439"/>
        <v>75.584445997666663</v>
      </c>
      <c r="CX217" s="2">
        <f t="shared" si="440"/>
        <v>85.819915880765322</v>
      </c>
      <c r="CY217" s="2">
        <f t="shared" si="441"/>
        <v>96.742881854627072</v>
      </c>
      <c r="CZ217" s="2">
        <f t="shared" si="442"/>
        <v>105.56596805041436</v>
      </c>
      <c r="DA217" s="2">
        <f t="shared" si="443"/>
        <v>113.85404305593926</v>
      </c>
      <c r="DB217" s="2">
        <f t="shared" si="444"/>
        <v>119.05815134668512</v>
      </c>
      <c r="DC217" s="2">
        <f t="shared" si="445"/>
        <v>120.18796756438054</v>
      </c>
      <c r="DD217" s="2">
        <f t="shared" si="446"/>
        <v>116.09461100538842</v>
      </c>
      <c r="DE217" s="2">
        <f t="shared" si="447"/>
        <v>113.24504192667102</v>
      </c>
      <c r="DF217" s="2">
        <f t="shared" si="448"/>
        <v>136.43286479380757</v>
      </c>
      <c r="DG217" s="2">
        <f t="shared" si="449"/>
        <v>115.46793471473174</v>
      </c>
      <c r="DH217" s="2">
        <f t="shared" si="450"/>
        <v>98.887022082154971</v>
      </c>
      <c r="DI217" s="2">
        <f t="shared" si="451"/>
        <v>96.114273373131965</v>
      </c>
      <c r="DJ217" s="2">
        <f t="shared" si="452"/>
        <v>88.619196106680945</v>
      </c>
      <c r="DL217" s="2">
        <f t="shared" si="453"/>
        <v>63.522885265217639</v>
      </c>
      <c r="DM217" s="2">
        <f t="shared" si="454"/>
        <v>73.778396503002909</v>
      </c>
      <c r="DN217" s="2">
        <f t="shared" si="455"/>
        <v>82.851751665774671</v>
      </c>
      <c r="DO217" s="2">
        <f t="shared" si="456"/>
        <v>90.959434474898032</v>
      </c>
      <c r="DP217" s="2">
        <f t="shared" si="457"/>
        <v>100.26227720199184</v>
      </c>
      <c r="DQ217" s="2">
        <f t="shared" si="458"/>
        <v>107.26991900653668</v>
      </c>
      <c r="DR217" s="2">
        <f t="shared" si="459"/>
        <v>109.49403891311643</v>
      </c>
      <c r="DS217" s="2">
        <f t="shared" si="460"/>
        <v>113.80316131523527</v>
      </c>
      <c r="DT217" s="2">
        <f t="shared" si="461"/>
        <v>115.1768274148754</v>
      </c>
      <c r="DU217" s="2">
        <f t="shared" si="462"/>
        <v>114.61315957986926</v>
      </c>
      <c r="DV217" s="2">
        <f t="shared" si="463"/>
        <v>116.38222917218366</v>
      </c>
      <c r="DW217" s="2">
        <f t="shared" si="464"/>
        <v>111.89467282528638</v>
      </c>
      <c r="DX217" s="2">
        <f t="shared" si="465"/>
        <v>104.83102036632428</v>
      </c>
      <c r="DY217" s="2">
        <f t="shared" si="466"/>
        <v>104.09695849884277</v>
      </c>
      <c r="DZ217" s="2">
        <f t="shared" si="467"/>
        <v>98.811876740979073</v>
      </c>
      <c r="EB217" s="2">
        <f t="shared" si="468"/>
        <v>0.99990908052948979</v>
      </c>
      <c r="EC217" s="2">
        <f t="shared" si="469"/>
        <v>0.99980751109773969</v>
      </c>
      <c r="ED217" s="2">
        <f t="shared" si="470"/>
        <v>0.99986718409364528</v>
      </c>
      <c r="EE217" s="2">
        <f t="shared" si="471"/>
        <v>0.99990151084861012</v>
      </c>
      <c r="EF217" s="2">
        <f t="shared" si="472"/>
        <v>0.99990470277146604</v>
      </c>
      <c r="EG217" s="2">
        <f t="shared" si="473"/>
        <v>0.99989469317666668</v>
      </c>
      <c r="EH217" s="2">
        <f t="shared" si="474"/>
        <v>0.99989453074372692</v>
      </c>
      <c r="EI217" s="2">
        <f t="shared" si="475"/>
        <v>0.99990460540273474</v>
      </c>
      <c r="EJ217" s="2">
        <f t="shared" si="476"/>
        <v>0.99990689904427332</v>
      </c>
      <c r="EK217" s="2">
        <f t="shared" si="477"/>
        <v>0.99991188226939864</v>
      </c>
      <c r="EL217" s="2">
        <f t="shared" si="478"/>
        <v>0.99990617784597591</v>
      </c>
      <c r="EM217" s="2">
        <f t="shared" si="479"/>
        <v>0.99989682588429996</v>
      </c>
      <c r="EN217" s="2">
        <f t="shared" si="480"/>
        <v>0.99988588253549426</v>
      </c>
      <c r="EO217" s="2">
        <f t="shared" si="481"/>
        <v>0.99989215912979212</v>
      </c>
      <c r="EP217" s="2">
        <f t="shared" si="482"/>
        <v>0.99987171354197701</v>
      </c>
    </row>
    <row r="218" spans="1:148" x14ac:dyDescent="0.25">
      <c r="B218" s="2">
        <v>196</v>
      </c>
      <c r="C218" s="49">
        <v>64.851900000000001</v>
      </c>
      <c r="D218" s="49">
        <v>74.055599999999998</v>
      </c>
      <c r="E218" s="49">
        <v>84.074100000000001</v>
      </c>
      <c r="F218" s="49">
        <v>94.259299999999996</v>
      </c>
      <c r="G218" s="49">
        <v>103.5556</v>
      </c>
      <c r="H218" s="49">
        <v>110.759</v>
      </c>
      <c r="I218" s="49">
        <v>115.32</v>
      </c>
      <c r="J218" s="49">
        <v>117.37</v>
      </c>
      <c r="K218" s="49">
        <v>118.90900000000001</v>
      </c>
      <c r="L218" s="49">
        <v>116.964</v>
      </c>
      <c r="M218" s="49">
        <v>122.852</v>
      </c>
      <c r="N218" s="49">
        <v>114.074</v>
      </c>
      <c r="O218" s="49">
        <v>106.7593</v>
      </c>
      <c r="P218" s="49">
        <v>107.31480000000001</v>
      </c>
      <c r="Q218" s="49">
        <v>104.9444</v>
      </c>
      <c r="T218" s="4" t="e">
        <f t="shared" si="363"/>
        <v>#N/A</v>
      </c>
      <c r="U218" s="4" t="e">
        <f t="shared" si="364"/>
        <v>#N/A</v>
      </c>
      <c r="V218" s="4" t="e">
        <f t="shared" si="365"/>
        <v>#N/A</v>
      </c>
      <c r="W218" s="4" t="e">
        <f t="shared" si="366"/>
        <v>#N/A</v>
      </c>
      <c r="X218" s="4" t="e">
        <f t="shared" si="367"/>
        <v>#N/A</v>
      </c>
      <c r="Y218" s="4" t="e">
        <f t="shared" si="368"/>
        <v>#N/A</v>
      </c>
      <c r="Z218" s="4" t="e">
        <f t="shared" si="369"/>
        <v>#N/A</v>
      </c>
      <c r="AA218" s="4" t="e">
        <f t="shared" si="370"/>
        <v>#N/A</v>
      </c>
      <c r="AB218" s="4" t="e">
        <f t="shared" si="371"/>
        <v>#N/A</v>
      </c>
      <c r="AC218" s="4" t="e">
        <f t="shared" si="372"/>
        <v>#N/A</v>
      </c>
      <c r="AD218" s="4" t="e">
        <f t="shared" si="373"/>
        <v>#N/A</v>
      </c>
      <c r="AE218" s="4" t="e">
        <f t="shared" si="374"/>
        <v>#N/A</v>
      </c>
      <c r="AF218" s="4" t="e">
        <f t="shared" si="375"/>
        <v>#N/A</v>
      </c>
      <c r="AG218" s="4" t="e">
        <f t="shared" si="376"/>
        <v>#N/A</v>
      </c>
      <c r="AH218" s="4" t="e">
        <f t="shared" si="377"/>
        <v>#N/A</v>
      </c>
      <c r="AJ218" s="4">
        <f t="shared" si="483"/>
        <v>0</v>
      </c>
      <c r="AK218" s="4">
        <f t="shared" si="379"/>
        <v>0</v>
      </c>
      <c r="AL218" s="4">
        <f t="shared" si="380"/>
        <v>0</v>
      </c>
      <c r="AM218" s="4">
        <f t="shared" si="381"/>
        <v>0</v>
      </c>
      <c r="AN218" s="4">
        <f t="shared" si="382"/>
        <v>0</v>
      </c>
      <c r="AO218" s="4">
        <f t="shared" si="383"/>
        <v>0</v>
      </c>
      <c r="AP218" s="4">
        <f t="shared" si="384"/>
        <v>0</v>
      </c>
      <c r="AQ218" s="4">
        <f t="shared" si="385"/>
        <v>0</v>
      </c>
      <c r="AR218" s="4">
        <f t="shared" si="386"/>
        <v>0</v>
      </c>
      <c r="AS218" s="4">
        <f t="shared" si="387"/>
        <v>0</v>
      </c>
      <c r="AT218" s="4">
        <f t="shared" si="388"/>
        <v>0</v>
      </c>
      <c r="AU218" s="4">
        <f t="shared" si="389"/>
        <v>0</v>
      </c>
      <c r="AV218" s="4">
        <f t="shared" si="390"/>
        <v>0</v>
      </c>
      <c r="AW218" s="4">
        <f t="shared" si="391"/>
        <v>0</v>
      </c>
      <c r="AX218" s="4">
        <f t="shared" si="392"/>
        <v>0</v>
      </c>
      <c r="AZ218" s="2" t="e">
        <f t="shared" si="393"/>
        <v>#N/A</v>
      </c>
      <c r="BA218" s="2" t="e">
        <f t="shared" si="394"/>
        <v>#N/A</v>
      </c>
      <c r="BB218" s="2" t="e">
        <f t="shared" si="395"/>
        <v>#N/A</v>
      </c>
      <c r="BC218" s="2" t="e">
        <f t="shared" si="396"/>
        <v>#N/A</v>
      </c>
      <c r="BD218" s="2" t="e">
        <f t="shared" si="397"/>
        <v>#N/A</v>
      </c>
      <c r="BE218" s="2" t="e">
        <f t="shared" si="398"/>
        <v>#N/A</v>
      </c>
      <c r="BF218" s="2" t="e">
        <f t="shared" si="399"/>
        <v>#N/A</v>
      </c>
      <c r="BG218" s="2" t="e">
        <f t="shared" si="400"/>
        <v>#N/A</v>
      </c>
      <c r="BH218" s="2" t="e">
        <f t="shared" si="401"/>
        <v>#N/A</v>
      </c>
      <c r="BI218" s="2" t="e">
        <f t="shared" si="402"/>
        <v>#N/A</v>
      </c>
      <c r="BJ218" s="2" t="e">
        <f t="shared" si="403"/>
        <v>#N/A</v>
      </c>
      <c r="BK218" s="2" t="e">
        <f t="shared" si="404"/>
        <v>#N/A</v>
      </c>
      <c r="BL218" s="2" t="e">
        <f t="shared" si="405"/>
        <v>#N/A</v>
      </c>
      <c r="BM218" s="2" t="e">
        <f t="shared" si="406"/>
        <v>#N/A</v>
      </c>
      <c r="BN218" s="2" t="e">
        <f t="shared" si="407"/>
        <v>#N/A</v>
      </c>
      <c r="BP218" s="2" t="str">
        <f t="shared" si="408"/>
        <v/>
      </c>
      <c r="BQ218" s="2" t="str">
        <f t="shared" si="409"/>
        <v/>
      </c>
      <c r="BR218" s="2" t="str">
        <f t="shared" si="410"/>
        <v/>
      </c>
      <c r="BS218" s="2" t="str">
        <f t="shared" si="411"/>
        <v/>
      </c>
      <c r="BT218" s="2" t="str">
        <f t="shared" si="412"/>
        <v/>
      </c>
      <c r="BU218" s="2" t="str">
        <f t="shared" si="413"/>
        <v/>
      </c>
      <c r="BV218" s="2" t="str">
        <f t="shared" si="414"/>
        <v/>
      </c>
      <c r="BW218" s="2" t="str">
        <f t="shared" si="415"/>
        <v/>
      </c>
      <c r="BX218" s="2" t="str">
        <f t="shared" si="416"/>
        <v/>
      </c>
      <c r="BY218" s="2" t="str">
        <f t="shared" si="417"/>
        <v/>
      </c>
      <c r="BZ218" s="2" t="str">
        <f t="shared" si="418"/>
        <v/>
      </c>
      <c r="CA218" s="2" t="str">
        <f t="shared" si="419"/>
        <v/>
      </c>
      <c r="CB218" s="2" t="str">
        <f t="shared" si="420"/>
        <v/>
      </c>
      <c r="CC218" s="2" t="str">
        <f t="shared" si="421"/>
        <v/>
      </c>
      <c r="CD218" s="2" t="str">
        <f t="shared" si="422"/>
        <v/>
      </c>
      <c r="CF218" s="2" t="str">
        <f t="shared" si="423"/>
        <v/>
      </c>
      <c r="CG218" s="2" t="str">
        <f t="shared" si="424"/>
        <v/>
      </c>
      <c r="CH218" s="2" t="str">
        <f t="shared" si="425"/>
        <v/>
      </c>
      <c r="CI218" s="2" t="str">
        <f t="shared" si="426"/>
        <v/>
      </c>
      <c r="CJ218" s="2" t="str">
        <f t="shared" si="427"/>
        <v/>
      </c>
      <c r="CK218" s="2" t="str">
        <f t="shared" si="428"/>
        <v/>
      </c>
      <c r="CL218" s="2" t="str">
        <f t="shared" si="429"/>
        <v/>
      </c>
      <c r="CM218" s="2" t="str">
        <f t="shared" si="430"/>
        <v/>
      </c>
      <c r="CN218" s="2" t="str">
        <f t="shared" si="431"/>
        <v/>
      </c>
      <c r="CO218" s="2" t="str">
        <f t="shared" si="432"/>
        <v/>
      </c>
      <c r="CP218" s="2" t="str">
        <f t="shared" si="433"/>
        <v/>
      </c>
      <c r="CQ218" s="2" t="str">
        <f t="shared" si="434"/>
        <v/>
      </c>
      <c r="CR218" s="2" t="str">
        <f t="shared" si="435"/>
        <v/>
      </c>
      <c r="CS218" s="2" t="str">
        <f t="shared" si="436"/>
        <v/>
      </c>
      <c r="CT218" s="2" t="str">
        <f t="shared" si="437"/>
        <v/>
      </c>
      <c r="CV218" s="2">
        <f t="shared" si="438"/>
        <v>65.53335554584821</v>
      </c>
      <c r="CW218" s="2">
        <f t="shared" si="439"/>
        <v>75.557015270273894</v>
      </c>
      <c r="CX218" s="2">
        <f t="shared" si="440"/>
        <v>85.784916582161401</v>
      </c>
      <c r="CY218" s="2">
        <f t="shared" si="441"/>
        <v>96.705867841160213</v>
      </c>
      <c r="CZ218" s="2">
        <f t="shared" si="442"/>
        <v>105.53658739381905</v>
      </c>
      <c r="DA218" s="2">
        <f t="shared" si="443"/>
        <v>113.83441882596688</v>
      </c>
      <c r="DB218" s="2">
        <f t="shared" si="444"/>
        <v>119.03277914364645</v>
      </c>
      <c r="DC218" s="2">
        <f t="shared" si="445"/>
        <v>120.15412332521937</v>
      </c>
      <c r="DD218" s="2">
        <f t="shared" si="446"/>
        <v>116.02896533483489</v>
      </c>
      <c r="DE218" s="2">
        <f t="shared" si="447"/>
        <v>113.14937704510882</v>
      </c>
      <c r="DF218" s="2">
        <f t="shared" si="448"/>
        <v>136.45745111103699</v>
      </c>
      <c r="DG218" s="2">
        <f t="shared" si="449"/>
        <v>115.4086179392563</v>
      </c>
      <c r="DH218" s="2">
        <f t="shared" si="450"/>
        <v>98.763495390158539</v>
      </c>
      <c r="DI218" s="2">
        <f t="shared" si="451"/>
        <v>96.0048181090377</v>
      </c>
      <c r="DJ218" s="2">
        <f t="shared" si="452"/>
        <v>88.466771069925954</v>
      </c>
      <c r="DL218" s="2">
        <f t="shared" si="453"/>
        <v>63.523063202802184</v>
      </c>
      <c r="DM218" s="2">
        <f t="shared" si="454"/>
        <v>73.753883185561264</v>
      </c>
      <c r="DN218" s="2">
        <f t="shared" si="455"/>
        <v>82.793483763714192</v>
      </c>
      <c r="DO218" s="2">
        <f t="shared" si="456"/>
        <v>90.869659847260436</v>
      </c>
      <c r="DP218" s="2">
        <f t="shared" si="457"/>
        <v>100.17956588178546</v>
      </c>
      <c r="DQ218" s="2">
        <f t="shared" si="458"/>
        <v>107.18695124391978</v>
      </c>
      <c r="DR218" s="2">
        <f t="shared" si="459"/>
        <v>109.37582220731301</v>
      </c>
      <c r="DS218" s="2">
        <f t="shared" si="460"/>
        <v>113.69903748827431</v>
      </c>
      <c r="DT218" s="2">
        <f t="shared" si="461"/>
        <v>115.09574287236066</v>
      </c>
      <c r="DU218" s="2">
        <f t="shared" si="462"/>
        <v>114.54107029679929</v>
      </c>
      <c r="DV218" s="2">
        <f t="shared" si="463"/>
        <v>116.23941413136409</v>
      </c>
      <c r="DW218" s="2">
        <f t="shared" si="464"/>
        <v>111.81854541133207</v>
      </c>
      <c r="DX218" s="2">
        <f t="shared" si="465"/>
        <v>104.78362342020885</v>
      </c>
      <c r="DY218" s="2">
        <f t="shared" si="466"/>
        <v>104.11567365134437</v>
      </c>
      <c r="DZ218" s="2">
        <f t="shared" si="467"/>
        <v>98.776427384509304</v>
      </c>
      <c r="EB218" s="2">
        <f t="shared" si="468"/>
        <v>0.99991707979403055</v>
      </c>
      <c r="EC218" s="2">
        <f t="shared" si="469"/>
        <v>0.99982444506131984</v>
      </c>
      <c r="ED218" s="2">
        <f t="shared" si="470"/>
        <v>0.99987886903818557</v>
      </c>
      <c r="EE218" s="2">
        <f t="shared" si="471"/>
        <v>0.99991017604796106</v>
      </c>
      <c r="EF218" s="2">
        <f t="shared" si="472"/>
        <v>0.9999130871658416</v>
      </c>
      <c r="EG218" s="2">
        <f t="shared" si="473"/>
        <v>0.99990395814575161</v>
      </c>
      <c r="EH218" s="2">
        <f t="shared" si="474"/>
        <v>0.99990381000240236</v>
      </c>
      <c r="EI218" s="2">
        <f t="shared" si="475"/>
        <v>0.99991299836301328</v>
      </c>
      <c r="EJ218" s="2">
        <f t="shared" si="476"/>
        <v>0.99991509022365255</v>
      </c>
      <c r="EK218" s="2">
        <f t="shared" si="477"/>
        <v>0.9999196350514501</v>
      </c>
      <c r="EL218" s="2">
        <f t="shared" si="478"/>
        <v>0.99991443247216982</v>
      </c>
      <c r="EM218" s="2">
        <f t="shared" si="479"/>
        <v>0.99990590323391093</v>
      </c>
      <c r="EN218" s="2">
        <f t="shared" si="480"/>
        <v>0.99989592259035931</v>
      </c>
      <c r="EO218" s="2">
        <f t="shared" si="481"/>
        <v>0.99990164702419038</v>
      </c>
      <c r="EP218" s="2">
        <f t="shared" si="482"/>
        <v>0.99988300003906627</v>
      </c>
    </row>
    <row r="219" spans="1:148" x14ac:dyDescent="0.25">
      <c r="B219" s="2">
        <v>197</v>
      </c>
      <c r="C219" s="49">
        <v>65.037000000000006</v>
      </c>
      <c r="D219" s="49">
        <v>74.037000000000006</v>
      </c>
      <c r="E219" s="49">
        <v>84.740700000000004</v>
      </c>
      <c r="F219" s="49">
        <v>95.370400000000004</v>
      </c>
      <c r="G219" s="49">
        <v>103.9444</v>
      </c>
      <c r="H219" s="49">
        <v>110.352</v>
      </c>
      <c r="I219" s="49">
        <v>114.2</v>
      </c>
      <c r="J219" s="49">
        <v>117.167</v>
      </c>
      <c r="K219" s="49">
        <v>117.94499999999999</v>
      </c>
      <c r="L219" s="49">
        <v>117.709</v>
      </c>
      <c r="M219" s="49">
        <v>121.815</v>
      </c>
      <c r="N219" s="49">
        <v>113.593</v>
      </c>
      <c r="O219" s="49">
        <v>106.2222</v>
      </c>
      <c r="P219" s="49">
        <v>106.7593</v>
      </c>
      <c r="Q219" s="49">
        <v>104.7037</v>
      </c>
      <c r="T219" s="4" t="e">
        <f t="shared" si="363"/>
        <v>#N/A</v>
      </c>
      <c r="U219" s="4" t="e">
        <f t="shared" si="364"/>
        <v>#N/A</v>
      </c>
      <c r="V219" s="4" t="e">
        <f t="shared" si="365"/>
        <v>#N/A</v>
      </c>
      <c r="W219" s="4" t="e">
        <f t="shared" si="366"/>
        <v>#N/A</v>
      </c>
      <c r="X219" s="4" t="e">
        <f t="shared" si="367"/>
        <v>#N/A</v>
      </c>
      <c r="Y219" s="4" t="e">
        <f t="shared" si="368"/>
        <v>#N/A</v>
      </c>
      <c r="Z219" s="4" t="e">
        <f t="shared" si="369"/>
        <v>#N/A</v>
      </c>
      <c r="AA219" s="4" t="e">
        <f t="shared" si="370"/>
        <v>#N/A</v>
      </c>
      <c r="AB219" s="4" t="e">
        <f t="shared" si="371"/>
        <v>#N/A</v>
      </c>
      <c r="AC219" s="4" t="e">
        <f t="shared" si="372"/>
        <v>#N/A</v>
      </c>
      <c r="AD219" s="4" t="e">
        <f t="shared" si="373"/>
        <v>#N/A</v>
      </c>
      <c r="AE219" s="4" t="e">
        <f t="shared" si="374"/>
        <v>#N/A</v>
      </c>
      <c r="AF219" s="4" t="e">
        <f t="shared" si="375"/>
        <v>#N/A</v>
      </c>
      <c r="AG219" s="4" t="e">
        <f t="shared" si="376"/>
        <v>#N/A</v>
      </c>
      <c r="AH219" s="4" t="e">
        <f t="shared" si="377"/>
        <v>#N/A</v>
      </c>
      <c r="AJ219" s="4">
        <f t="shared" si="483"/>
        <v>0</v>
      </c>
      <c r="AK219" s="4">
        <f t="shared" si="379"/>
        <v>0</v>
      </c>
      <c r="AL219" s="4">
        <f t="shared" si="380"/>
        <v>0</v>
      </c>
      <c r="AM219" s="4">
        <f t="shared" si="381"/>
        <v>0</v>
      </c>
      <c r="AN219" s="4">
        <f t="shared" si="382"/>
        <v>0</v>
      </c>
      <c r="AO219" s="4">
        <f t="shared" si="383"/>
        <v>0</v>
      </c>
      <c r="AP219" s="4">
        <f t="shared" si="384"/>
        <v>0</v>
      </c>
      <c r="AQ219" s="4">
        <f t="shared" si="385"/>
        <v>0</v>
      </c>
      <c r="AR219" s="4">
        <f t="shared" si="386"/>
        <v>0</v>
      </c>
      <c r="AS219" s="4">
        <f t="shared" si="387"/>
        <v>0</v>
      </c>
      <c r="AT219" s="4">
        <f t="shared" si="388"/>
        <v>0</v>
      </c>
      <c r="AU219" s="4">
        <f t="shared" si="389"/>
        <v>0</v>
      </c>
      <c r="AV219" s="4">
        <f t="shared" si="390"/>
        <v>0</v>
      </c>
      <c r="AW219" s="4">
        <f t="shared" si="391"/>
        <v>0</v>
      </c>
      <c r="AX219" s="4">
        <f t="shared" si="392"/>
        <v>0</v>
      </c>
      <c r="AZ219" s="2" t="e">
        <f t="shared" si="393"/>
        <v>#N/A</v>
      </c>
      <c r="BA219" s="2" t="e">
        <f t="shared" si="394"/>
        <v>#N/A</v>
      </c>
      <c r="BB219" s="2" t="e">
        <f t="shared" si="395"/>
        <v>#N/A</v>
      </c>
      <c r="BC219" s="2" t="e">
        <f t="shared" si="396"/>
        <v>#N/A</v>
      </c>
      <c r="BD219" s="2" t="e">
        <f t="shared" si="397"/>
        <v>#N/A</v>
      </c>
      <c r="BE219" s="2" t="e">
        <f t="shared" si="398"/>
        <v>#N/A</v>
      </c>
      <c r="BF219" s="2" t="e">
        <f t="shared" si="399"/>
        <v>#N/A</v>
      </c>
      <c r="BG219" s="2" t="e">
        <f t="shared" si="400"/>
        <v>#N/A</v>
      </c>
      <c r="BH219" s="2" t="e">
        <f t="shared" si="401"/>
        <v>#N/A</v>
      </c>
      <c r="BI219" s="2" t="e">
        <f t="shared" si="402"/>
        <v>#N/A</v>
      </c>
      <c r="BJ219" s="2" t="e">
        <f t="shared" si="403"/>
        <v>#N/A</v>
      </c>
      <c r="BK219" s="2" t="e">
        <f t="shared" si="404"/>
        <v>#N/A</v>
      </c>
      <c r="BL219" s="2" t="e">
        <f t="shared" si="405"/>
        <v>#N/A</v>
      </c>
      <c r="BM219" s="2" t="e">
        <f t="shared" si="406"/>
        <v>#N/A</v>
      </c>
      <c r="BN219" s="2" t="e">
        <f t="shared" si="407"/>
        <v>#N/A</v>
      </c>
      <c r="BP219" s="2" t="str">
        <f t="shared" si="408"/>
        <v/>
      </c>
      <c r="BQ219" s="2" t="str">
        <f t="shared" si="409"/>
        <v/>
      </c>
      <c r="BR219" s="2" t="str">
        <f t="shared" si="410"/>
        <v/>
      </c>
      <c r="BS219" s="2" t="str">
        <f t="shared" si="411"/>
        <v/>
      </c>
      <c r="BT219" s="2" t="str">
        <f t="shared" si="412"/>
        <v/>
      </c>
      <c r="BU219" s="2" t="str">
        <f t="shared" si="413"/>
        <v/>
      </c>
      <c r="BV219" s="2" t="str">
        <f t="shared" si="414"/>
        <v/>
      </c>
      <c r="BW219" s="2" t="str">
        <f t="shared" si="415"/>
        <v/>
      </c>
      <c r="BX219" s="2" t="str">
        <f t="shared" si="416"/>
        <v/>
      </c>
      <c r="BY219" s="2" t="str">
        <f t="shared" si="417"/>
        <v/>
      </c>
      <c r="BZ219" s="2" t="str">
        <f t="shared" si="418"/>
        <v/>
      </c>
      <c r="CA219" s="2" t="str">
        <f t="shared" si="419"/>
        <v/>
      </c>
      <c r="CB219" s="2" t="str">
        <f t="shared" si="420"/>
        <v/>
      </c>
      <c r="CC219" s="2" t="str">
        <f t="shared" si="421"/>
        <v/>
      </c>
      <c r="CD219" s="2" t="str">
        <f t="shared" si="422"/>
        <v/>
      </c>
      <c r="CF219" s="2" t="str">
        <f t="shared" si="423"/>
        <v/>
      </c>
      <c r="CG219" s="2" t="str">
        <f t="shared" si="424"/>
        <v/>
      </c>
      <c r="CH219" s="2" t="str">
        <f t="shared" si="425"/>
        <v/>
      </c>
      <c r="CI219" s="2" t="str">
        <f t="shared" si="426"/>
        <v/>
      </c>
      <c r="CJ219" s="2" t="str">
        <f t="shared" si="427"/>
        <v/>
      </c>
      <c r="CK219" s="2" t="str">
        <f t="shared" si="428"/>
        <v/>
      </c>
      <c r="CL219" s="2" t="str">
        <f t="shared" si="429"/>
        <v/>
      </c>
      <c r="CM219" s="2" t="str">
        <f t="shared" si="430"/>
        <v/>
      </c>
      <c r="CN219" s="2" t="str">
        <f t="shared" si="431"/>
        <v/>
      </c>
      <c r="CO219" s="2" t="str">
        <f t="shared" si="432"/>
        <v/>
      </c>
      <c r="CP219" s="2" t="str">
        <f t="shared" si="433"/>
        <v/>
      </c>
      <c r="CQ219" s="2" t="str">
        <f t="shared" si="434"/>
        <v/>
      </c>
      <c r="CR219" s="2" t="str">
        <f t="shared" si="435"/>
        <v/>
      </c>
      <c r="CS219" s="2" t="str">
        <f t="shared" si="436"/>
        <v/>
      </c>
      <c r="CT219" s="2" t="str">
        <f t="shared" si="437"/>
        <v/>
      </c>
      <c r="CV219" s="2">
        <f t="shared" si="438"/>
        <v>65.528921600719556</v>
      </c>
      <c r="CW219" s="2">
        <f t="shared" si="439"/>
        <v>75.529584542881139</v>
      </c>
      <c r="CX219" s="2">
        <f t="shared" si="440"/>
        <v>85.74991728355748</v>
      </c>
      <c r="CY219" s="2">
        <f t="shared" si="441"/>
        <v>96.668853827693368</v>
      </c>
      <c r="CZ219" s="2">
        <f t="shared" si="442"/>
        <v>105.50720673722374</v>
      </c>
      <c r="DA219" s="2">
        <f t="shared" si="443"/>
        <v>113.8147945959945</v>
      </c>
      <c r="DB219" s="2">
        <f t="shared" si="444"/>
        <v>119.00740694060777</v>
      </c>
      <c r="DC219" s="2">
        <f t="shared" si="445"/>
        <v>120.1202790860582</v>
      </c>
      <c r="DD219" s="2">
        <f t="shared" si="446"/>
        <v>115.96331966428139</v>
      </c>
      <c r="DE219" s="2">
        <f t="shared" si="447"/>
        <v>113.05371216354662</v>
      </c>
      <c r="DF219" s="2">
        <f t="shared" si="448"/>
        <v>136.48203742826641</v>
      </c>
      <c r="DG219" s="2">
        <f t="shared" si="449"/>
        <v>115.34930116378085</v>
      </c>
      <c r="DH219" s="2">
        <f t="shared" si="450"/>
        <v>98.639968698162122</v>
      </c>
      <c r="DI219" s="2">
        <f t="shared" si="451"/>
        <v>95.895362844943449</v>
      </c>
      <c r="DJ219" s="2">
        <f t="shared" si="452"/>
        <v>88.314346033170963</v>
      </c>
      <c r="DL219" s="2">
        <f t="shared" si="453"/>
        <v>63.52324114038673</v>
      </c>
      <c r="DM219" s="2">
        <f t="shared" si="454"/>
        <v>73.729369868119619</v>
      </c>
      <c r="DN219" s="2">
        <f t="shared" si="455"/>
        <v>82.735215861653714</v>
      </c>
      <c r="DO219" s="2">
        <f t="shared" si="456"/>
        <v>90.779885219622841</v>
      </c>
      <c r="DP219" s="2">
        <f t="shared" si="457"/>
        <v>100.09685456157909</v>
      </c>
      <c r="DQ219" s="2">
        <f t="shared" si="458"/>
        <v>107.10398348130289</v>
      </c>
      <c r="DR219" s="2">
        <f t="shared" si="459"/>
        <v>109.25760550150957</v>
      </c>
      <c r="DS219" s="2">
        <f t="shared" si="460"/>
        <v>113.59491366131334</v>
      </c>
      <c r="DT219" s="2">
        <f t="shared" si="461"/>
        <v>115.01465832984591</v>
      </c>
      <c r="DU219" s="2">
        <f t="shared" si="462"/>
        <v>114.46898101372933</v>
      </c>
      <c r="DV219" s="2">
        <f t="shared" si="463"/>
        <v>116.09659909054452</v>
      </c>
      <c r="DW219" s="2">
        <f t="shared" si="464"/>
        <v>111.74241799737776</v>
      </c>
      <c r="DX219" s="2">
        <f t="shared" si="465"/>
        <v>104.73622647409343</v>
      </c>
      <c r="DY219" s="2">
        <f t="shared" si="466"/>
        <v>104.13438880384597</v>
      </c>
      <c r="DZ219" s="2">
        <f t="shared" si="467"/>
        <v>98.740978028039521</v>
      </c>
      <c r="EB219" s="2">
        <f t="shared" si="468"/>
        <v>0.99992437532159062</v>
      </c>
      <c r="EC219" s="2">
        <f t="shared" si="469"/>
        <v>0.99983988951980562</v>
      </c>
      <c r="ED219" s="2">
        <f t="shared" si="470"/>
        <v>0.99988952607238912</v>
      </c>
      <c r="EE219" s="2">
        <f t="shared" si="471"/>
        <v>0.9999180789346408</v>
      </c>
      <c r="EF219" s="2">
        <f t="shared" si="472"/>
        <v>0.99992073394699021</v>
      </c>
      <c r="EG219" s="2">
        <f t="shared" si="473"/>
        <v>0.99991240804768533</v>
      </c>
      <c r="EH219" s="2">
        <f t="shared" si="474"/>
        <v>0.99991227293705987</v>
      </c>
      <c r="EI219" s="2">
        <f t="shared" si="475"/>
        <v>0.99992065295660881</v>
      </c>
      <c r="EJ219" s="2">
        <f t="shared" si="476"/>
        <v>0.9999225607850446</v>
      </c>
      <c r="EK219" s="2">
        <f t="shared" si="477"/>
        <v>0.99992670577753684</v>
      </c>
      <c r="EL219" s="2">
        <f t="shared" si="478"/>
        <v>0.99992196089956442</v>
      </c>
      <c r="EM219" s="2">
        <f t="shared" si="479"/>
        <v>0.99991418201884885</v>
      </c>
      <c r="EN219" s="2">
        <f t="shared" si="480"/>
        <v>0.99990507940502282</v>
      </c>
      <c r="EO219" s="2">
        <f t="shared" si="481"/>
        <v>0.99991030024371741</v>
      </c>
      <c r="EP219" s="2">
        <f t="shared" si="482"/>
        <v>0.99989329366891155</v>
      </c>
    </row>
    <row r="220" spans="1:148" x14ac:dyDescent="0.25">
      <c r="B220" s="2">
        <v>198</v>
      </c>
      <c r="C220" s="49">
        <v>65.185199999999995</v>
      </c>
      <c r="D220" s="49">
        <v>73.962999999999994</v>
      </c>
      <c r="E220" s="49">
        <v>84.055599999999998</v>
      </c>
      <c r="F220" s="49">
        <v>94.444400000000002</v>
      </c>
      <c r="G220" s="49">
        <v>102.9074</v>
      </c>
      <c r="H220" s="49">
        <v>109.944</v>
      </c>
      <c r="I220" s="49">
        <v>115.06</v>
      </c>
      <c r="J220" s="49">
        <v>117.22199999999999</v>
      </c>
      <c r="K220" s="49">
        <v>117.018</v>
      </c>
      <c r="L220" s="49">
        <v>116.745</v>
      </c>
      <c r="M220" s="49">
        <v>122.093</v>
      </c>
      <c r="N220" s="49">
        <v>112.98099999999999</v>
      </c>
      <c r="O220" s="49">
        <v>106.0556</v>
      </c>
      <c r="P220" s="49">
        <v>106.38890000000001</v>
      </c>
      <c r="Q220" s="49">
        <v>105.2037</v>
      </c>
      <c r="T220" s="4" t="e">
        <f t="shared" si="363"/>
        <v>#N/A</v>
      </c>
      <c r="U220" s="4" t="e">
        <f t="shared" si="364"/>
        <v>#N/A</v>
      </c>
      <c r="V220" s="4" t="e">
        <f t="shared" si="365"/>
        <v>#N/A</v>
      </c>
      <c r="W220" s="4" t="e">
        <f t="shared" si="366"/>
        <v>#N/A</v>
      </c>
      <c r="X220" s="4" t="e">
        <f t="shared" si="367"/>
        <v>#N/A</v>
      </c>
      <c r="Y220" s="4" t="e">
        <f t="shared" si="368"/>
        <v>#N/A</v>
      </c>
      <c r="Z220" s="4" t="e">
        <f t="shared" si="369"/>
        <v>#N/A</v>
      </c>
      <c r="AA220" s="4" t="e">
        <f t="shared" si="370"/>
        <v>#N/A</v>
      </c>
      <c r="AB220" s="4" t="e">
        <f t="shared" si="371"/>
        <v>#N/A</v>
      </c>
      <c r="AC220" s="4" t="e">
        <f t="shared" si="372"/>
        <v>#N/A</v>
      </c>
      <c r="AD220" s="4" t="e">
        <f t="shared" si="373"/>
        <v>#N/A</v>
      </c>
      <c r="AE220" s="4" t="e">
        <f t="shared" si="374"/>
        <v>#N/A</v>
      </c>
      <c r="AF220" s="4" t="e">
        <f t="shared" si="375"/>
        <v>#N/A</v>
      </c>
      <c r="AG220" s="4" t="e">
        <f t="shared" si="376"/>
        <v>#N/A</v>
      </c>
      <c r="AH220" s="4" t="e">
        <f t="shared" si="377"/>
        <v>#N/A</v>
      </c>
      <c r="AJ220" s="4">
        <f t="shared" si="483"/>
        <v>0</v>
      </c>
      <c r="AK220" s="4">
        <f t="shared" si="379"/>
        <v>0</v>
      </c>
      <c r="AL220" s="4">
        <f t="shared" si="380"/>
        <v>0</v>
      </c>
      <c r="AM220" s="4">
        <f t="shared" si="381"/>
        <v>0</v>
      </c>
      <c r="AN220" s="4">
        <f t="shared" si="382"/>
        <v>0</v>
      </c>
      <c r="AO220" s="4">
        <f t="shared" si="383"/>
        <v>0</v>
      </c>
      <c r="AP220" s="4">
        <f t="shared" si="384"/>
        <v>0</v>
      </c>
      <c r="AQ220" s="4">
        <f t="shared" si="385"/>
        <v>0</v>
      </c>
      <c r="AR220" s="4">
        <f t="shared" si="386"/>
        <v>0</v>
      </c>
      <c r="AS220" s="4">
        <f t="shared" si="387"/>
        <v>0</v>
      </c>
      <c r="AT220" s="4">
        <f t="shared" si="388"/>
        <v>0</v>
      </c>
      <c r="AU220" s="4">
        <f t="shared" si="389"/>
        <v>0</v>
      </c>
      <c r="AV220" s="4">
        <f t="shared" si="390"/>
        <v>0</v>
      </c>
      <c r="AW220" s="4">
        <f t="shared" si="391"/>
        <v>0</v>
      </c>
      <c r="AX220" s="4">
        <f t="shared" si="392"/>
        <v>0</v>
      </c>
      <c r="AZ220" s="2" t="e">
        <f t="shared" si="393"/>
        <v>#N/A</v>
      </c>
      <c r="BA220" s="2" t="e">
        <f t="shared" si="394"/>
        <v>#N/A</v>
      </c>
      <c r="BB220" s="2" t="e">
        <f t="shared" si="395"/>
        <v>#N/A</v>
      </c>
      <c r="BC220" s="2" t="e">
        <f t="shared" si="396"/>
        <v>#N/A</v>
      </c>
      <c r="BD220" s="2" t="e">
        <f t="shared" si="397"/>
        <v>#N/A</v>
      </c>
      <c r="BE220" s="2" t="e">
        <f t="shared" si="398"/>
        <v>#N/A</v>
      </c>
      <c r="BF220" s="2" t="e">
        <f t="shared" si="399"/>
        <v>#N/A</v>
      </c>
      <c r="BG220" s="2" t="e">
        <f t="shared" si="400"/>
        <v>#N/A</v>
      </c>
      <c r="BH220" s="2" t="e">
        <f t="shared" si="401"/>
        <v>#N/A</v>
      </c>
      <c r="BI220" s="2" t="e">
        <f t="shared" si="402"/>
        <v>#N/A</v>
      </c>
      <c r="BJ220" s="2" t="e">
        <f t="shared" si="403"/>
        <v>#N/A</v>
      </c>
      <c r="BK220" s="2" t="e">
        <f t="shared" si="404"/>
        <v>#N/A</v>
      </c>
      <c r="BL220" s="2" t="e">
        <f t="shared" si="405"/>
        <v>#N/A</v>
      </c>
      <c r="BM220" s="2" t="e">
        <f t="shared" si="406"/>
        <v>#N/A</v>
      </c>
      <c r="BN220" s="2" t="e">
        <f t="shared" si="407"/>
        <v>#N/A</v>
      </c>
      <c r="BP220" s="2" t="str">
        <f t="shared" si="408"/>
        <v/>
      </c>
      <c r="BQ220" s="2" t="str">
        <f t="shared" si="409"/>
        <v/>
      </c>
      <c r="BR220" s="2" t="str">
        <f t="shared" si="410"/>
        <v/>
      </c>
      <c r="BS220" s="2" t="str">
        <f t="shared" si="411"/>
        <v/>
      </c>
      <c r="BT220" s="2" t="str">
        <f t="shared" si="412"/>
        <v/>
      </c>
      <c r="BU220" s="2" t="str">
        <f t="shared" si="413"/>
        <v/>
      </c>
      <c r="BV220" s="2" t="str">
        <f t="shared" si="414"/>
        <v/>
      </c>
      <c r="BW220" s="2" t="str">
        <f t="shared" si="415"/>
        <v/>
      </c>
      <c r="BX220" s="2" t="str">
        <f t="shared" si="416"/>
        <v/>
      </c>
      <c r="BY220" s="2" t="str">
        <f t="shared" si="417"/>
        <v/>
      </c>
      <c r="BZ220" s="2" t="str">
        <f t="shared" si="418"/>
        <v/>
      </c>
      <c r="CA220" s="2" t="str">
        <f t="shared" si="419"/>
        <v/>
      </c>
      <c r="CB220" s="2" t="str">
        <f t="shared" si="420"/>
        <v/>
      </c>
      <c r="CC220" s="2" t="str">
        <f t="shared" si="421"/>
        <v/>
      </c>
      <c r="CD220" s="2" t="str">
        <f t="shared" si="422"/>
        <v/>
      </c>
      <c r="CF220" s="2" t="str">
        <f t="shared" si="423"/>
        <v/>
      </c>
      <c r="CG220" s="2" t="str">
        <f t="shared" si="424"/>
        <v/>
      </c>
      <c r="CH220" s="2" t="str">
        <f t="shared" si="425"/>
        <v/>
      </c>
      <c r="CI220" s="2" t="str">
        <f t="shared" si="426"/>
        <v/>
      </c>
      <c r="CJ220" s="2" t="str">
        <f t="shared" si="427"/>
        <v/>
      </c>
      <c r="CK220" s="2" t="str">
        <f t="shared" si="428"/>
        <v/>
      </c>
      <c r="CL220" s="2" t="str">
        <f t="shared" si="429"/>
        <v/>
      </c>
      <c r="CM220" s="2" t="str">
        <f t="shared" si="430"/>
        <v/>
      </c>
      <c r="CN220" s="2" t="str">
        <f t="shared" si="431"/>
        <v/>
      </c>
      <c r="CO220" s="2" t="str">
        <f t="shared" si="432"/>
        <v/>
      </c>
      <c r="CP220" s="2" t="str">
        <f t="shared" si="433"/>
        <v/>
      </c>
      <c r="CQ220" s="2" t="str">
        <f t="shared" si="434"/>
        <v/>
      </c>
      <c r="CR220" s="2" t="str">
        <f t="shared" si="435"/>
        <v/>
      </c>
      <c r="CS220" s="2" t="str">
        <f t="shared" si="436"/>
        <v/>
      </c>
      <c r="CT220" s="2" t="str">
        <f t="shared" si="437"/>
        <v/>
      </c>
      <c r="CV220" s="2">
        <f t="shared" si="438"/>
        <v>65.524487655590903</v>
      </c>
      <c r="CW220" s="2">
        <f t="shared" si="439"/>
        <v>75.50215381548837</v>
      </c>
      <c r="CX220" s="2">
        <f t="shared" si="440"/>
        <v>85.714917984953559</v>
      </c>
      <c r="CY220" s="2">
        <f t="shared" si="441"/>
        <v>96.63183981422651</v>
      </c>
      <c r="CZ220" s="2">
        <f t="shared" si="442"/>
        <v>105.47782608062845</v>
      </c>
      <c r="DA220" s="2">
        <f t="shared" si="443"/>
        <v>113.79517036602212</v>
      </c>
      <c r="DB220" s="2">
        <f t="shared" si="444"/>
        <v>118.98203473756909</v>
      </c>
      <c r="DC220" s="2">
        <f t="shared" si="445"/>
        <v>120.08643484689702</v>
      </c>
      <c r="DD220" s="2">
        <f t="shared" si="446"/>
        <v>115.89767399372786</v>
      </c>
      <c r="DE220" s="2">
        <f t="shared" si="447"/>
        <v>112.95804728198442</v>
      </c>
      <c r="DF220" s="2">
        <f t="shared" si="448"/>
        <v>136.50662374549583</v>
      </c>
      <c r="DG220" s="2">
        <f t="shared" si="449"/>
        <v>115.2899843883054</v>
      </c>
      <c r="DH220" s="2">
        <f t="shared" si="450"/>
        <v>98.516442006165704</v>
      </c>
      <c r="DI220" s="2">
        <f t="shared" si="451"/>
        <v>95.785907580849198</v>
      </c>
      <c r="DJ220" s="2">
        <f t="shared" si="452"/>
        <v>88.161920996415972</v>
      </c>
      <c r="DL220" s="2">
        <f t="shared" si="453"/>
        <v>63.523419077971276</v>
      </c>
      <c r="DM220" s="2">
        <f t="shared" si="454"/>
        <v>73.704856550677988</v>
      </c>
      <c r="DN220" s="2">
        <f t="shared" si="455"/>
        <v>82.676947959593235</v>
      </c>
      <c r="DO220" s="2">
        <f t="shared" si="456"/>
        <v>90.690110591985245</v>
      </c>
      <c r="DP220" s="2">
        <f t="shared" si="457"/>
        <v>100.01414324137272</v>
      </c>
      <c r="DQ220" s="2">
        <f t="shared" si="458"/>
        <v>107.02101571868599</v>
      </c>
      <c r="DR220" s="2">
        <f t="shared" si="459"/>
        <v>109.13938879570615</v>
      </c>
      <c r="DS220" s="2">
        <f t="shared" si="460"/>
        <v>113.49078983435237</v>
      </c>
      <c r="DT220" s="2">
        <f t="shared" si="461"/>
        <v>114.93357378733117</v>
      </c>
      <c r="DU220" s="2">
        <f t="shared" si="462"/>
        <v>114.39689173065938</v>
      </c>
      <c r="DV220" s="2">
        <f t="shared" si="463"/>
        <v>115.95378404972494</v>
      </c>
      <c r="DW220" s="2">
        <f t="shared" si="464"/>
        <v>111.66629058342343</v>
      </c>
      <c r="DX220" s="2">
        <f t="shared" si="465"/>
        <v>104.688829527978</v>
      </c>
      <c r="DY220" s="2">
        <f t="shared" si="466"/>
        <v>104.15310395634756</v>
      </c>
      <c r="DZ220" s="2">
        <f t="shared" si="467"/>
        <v>98.705528671569738</v>
      </c>
      <c r="EB220" s="2">
        <f t="shared" si="468"/>
        <v>0.99993102901462438</v>
      </c>
      <c r="EC220" s="2">
        <f t="shared" si="469"/>
        <v>0.99985397544937638</v>
      </c>
      <c r="ED220" s="2">
        <f t="shared" si="470"/>
        <v>0.99989924560116872</v>
      </c>
      <c r="EE220" s="2">
        <f t="shared" si="471"/>
        <v>0.99992528656187396</v>
      </c>
      <c r="EF220" s="2">
        <f t="shared" si="472"/>
        <v>0.99992770799625763</v>
      </c>
      <c r="EG220" s="2">
        <f t="shared" si="473"/>
        <v>0.99992011457436036</v>
      </c>
      <c r="EH220" s="2">
        <f t="shared" si="474"/>
        <v>0.99991999135010445</v>
      </c>
      <c r="EI220" s="2">
        <f t="shared" si="475"/>
        <v>0.99992763413112107</v>
      </c>
      <c r="EJ220" s="2">
        <f t="shared" si="476"/>
        <v>0.999929374115338</v>
      </c>
      <c r="EK220" s="2">
        <f t="shared" si="477"/>
        <v>0.9999331544435579</v>
      </c>
      <c r="EL220" s="2">
        <f t="shared" si="478"/>
        <v>0.99992882700579311</v>
      </c>
      <c r="EM220" s="2">
        <f t="shared" si="479"/>
        <v>0.9999217324799764</v>
      </c>
      <c r="EN220" s="2">
        <f t="shared" si="480"/>
        <v>0.999913430665477</v>
      </c>
      <c r="EO220" s="2">
        <f t="shared" si="481"/>
        <v>0.999918192204306</v>
      </c>
      <c r="EP220" s="2">
        <f t="shared" si="482"/>
        <v>0.99990268175569841</v>
      </c>
    </row>
    <row r="221" spans="1:148" x14ac:dyDescent="0.25">
      <c r="B221" s="2">
        <v>199</v>
      </c>
      <c r="C221" s="49">
        <v>63.444400000000002</v>
      </c>
      <c r="D221" s="49">
        <v>73.611099999999993</v>
      </c>
      <c r="E221" s="49">
        <v>85.444400000000002</v>
      </c>
      <c r="F221" s="49">
        <v>93.666700000000006</v>
      </c>
      <c r="G221" s="49">
        <v>103.18519999999999</v>
      </c>
      <c r="H221" s="49">
        <v>110</v>
      </c>
      <c r="I221" s="49">
        <v>114.98</v>
      </c>
      <c r="J221" s="49">
        <v>117.759</v>
      </c>
      <c r="K221" s="49">
        <v>117.90900000000001</v>
      </c>
      <c r="L221" s="49">
        <v>116.58199999999999</v>
      </c>
      <c r="M221" s="49">
        <v>121.759</v>
      </c>
      <c r="N221" s="49">
        <v>115.185</v>
      </c>
      <c r="O221" s="49">
        <v>107.4259</v>
      </c>
      <c r="P221" s="49">
        <v>107.5185</v>
      </c>
      <c r="Q221" s="49">
        <v>103.9259</v>
      </c>
      <c r="T221" s="4" t="e">
        <f t="shared" si="363"/>
        <v>#N/A</v>
      </c>
      <c r="U221" s="4" t="e">
        <f t="shared" si="364"/>
        <v>#N/A</v>
      </c>
      <c r="V221" s="4" t="e">
        <f t="shared" si="365"/>
        <v>#N/A</v>
      </c>
      <c r="W221" s="4" t="e">
        <f t="shared" si="366"/>
        <v>#N/A</v>
      </c>
      <c r="X221" s="4" t="e">
        <f t="shared" si="367"/>
        <v>#N/A</v>
      </c>
      <c r="Y221" s="4" t="e">
        <f t="shared" si="368"/>
        <v>#N/A</v>
      </c>
      <c r="Z221" s="4" t="e">
        <f t="shared" si="369"/>
        <v>#N/A</v>
      </c>
      <c r="AA221" s="4" t="e">
        <f t="shared" si="370"/>
        <v>#N/A</v>
      </c>
      <c r="AB221" s="4" t="e">
        <f t="shared" si="371"/>
        <v>#N/A</v>
      </c>
      <c r="AC221" s="4" t="e">
        <f t="shared" si="372"/>
        <v>#N/A</v>
      </c>
      <c r="AD221" s="4" t="e">
        <f t="shared" si="373"/>
        <v>#N/A</v>
      </c>
      <c r="AE221" s="4" t="e">
        <f t="shared" si="374"/>
        <v>#N/A</v>
      </c>
      <c r="AF221" s="4" t="e">
        <f t="shared" si="375"/>
        <v>#N/A</v>
      </c>
      <c r="AG221" s="4" t="e">
        <f t="shared" si="376"/>
        <v>#N/A</v>
      </c>
      <c r="AH221" s="4" t="e">
        <f t="shared" si="377"/>
        <v>#N/A</v>
      </c>
      <c r="AJ221" s="4">
        <f t="shared" si="483"/>
        <v>0</v>
      </c>
      <c r="AK221" s="4">
        <f t="shared" si="379"/>
        <v>0</v>
      </c>
      <c r="AL221" s="4">
        <f t="shared" si="380"/>
        <v>0</v>
      </c>
      <c r="AM221" s="4">
        <f t="shared" si="381"/>
        <v>0</v>
      </c>
      <c r="AN221" s="4">
        <f t="shared" si="382"/>
        <v>0</v>
      </c>
      <c r="AO221" s="4">
        <f t="shared" si="383"/>
        <v>0</v>
      </c>
      <c r="AP221" s="4">
        <f t="shared" si="384"/>
        <v>0</v>
      </c>
      <c r="AQ221" s="4">
        <f t="shared" si="385"/>
        <v>0</v>
      </c>
      <c r="AR221" s="4">
        <f t="shared" si="386"/>
        <v>0</v>
      </c>
      <c r="AS221" s="4">
        <f t="shared" si="387"/>
        <v>0</v>
      </c>
      <c r="AT221" s="4">
        <f t="shared" si="388"/>
        <v>0</v>
      </c>
      <c r="AU221" s="4">
        <f t="shared" si="389"/>
        <v>0</v>
      </c>
      <c r="AV221" s="4">
        <f t="shared" si="390"/>
        <v>0</v>
      </c>
      <c r="AW221" s="4">
        <f t="shared" si="391"/>
        <v>0</v>
      </c>
      <c r="AX221" s="4">
        <f t="shared" si="392"/>
        <v>0</v>
      </c>
      <c r="AZ221" s="2" t="e">
        <f t="shared" si="393"/>
        <v>#N/A</v>
      </c>
      <c r="BA221" s="2" t="e">
        <f t="shared" si="394"/>
        <v>#N/A</v>
      </c>
      <c r="BB221" s="2" t="e">
        <f t="shared" si="395"/>
        <v>#N/A</v>
      </c>
      <c r="BC221" s="2" t="e">
        <f t="shared" si="396"/>
        <v>#N/A</v>
      </c>
      <c r="BD221" s="2" t="e">
        <f t="shared" si="397"/>
        <v>#N/A</v>
      </c>
      <c r="BE221" s="2" t="e">
        <f t="shared" si="398"/>
        <v>#N/A</v>
      </c>
      <c r="BF221" s="2" t="e">
        <f t="shared" si="399"/>
        <v>#N/A</v>
      </c>
      <c r="BG221" s="2" t="e">
        <f t="shared" si="400"/>
        <v>#N/A</v>
      </c>
      <c r="BH221" s="2" t="e">
        <f t="shared" si="401"/>
        <v>#N/A</v>
      </c>
      <c r="BI221" s="2" t="e">
        <f t="shared" si="402"/>
        <v>#N/A</v>
      </c>
      <c r="BJ221" s="2" t="e">
        <f t="shared" si="403"/>
        <v>#N/A</v>
      </c>
      <c r="BK221" s="2" t="e">
        <f t="shared" si="404"/>
        <v>#N/A</v>
      </c>
      <c r="BL221" s="2" t="e">
        <f t="shared" si="405"/>
        <v>#N/A</v>
      </c>
      <c r="BM221" s="2" t="e">
        <f t="shared" si="406"/>
        <v>#N/A</v>
      </c>
      <c r="BN221" s="2" t="e">
        <f t="shared" si="407"/>
        <v>#N/A</v>
      </c>
      <c r="BP221" s="2" t="str">
        <f t="shared" si="408"/>
        <v/>
      </c>
      <c r="BQ221" s="2" t="str">
        <f t="shared" si="409"/>
        <v/>
      </c>
      <c r="BR221" s="2" t="str">
        <f t="shared" si="410"/>
        <v/>
      </c>
      <c r="BS221" s="2" t="str">
        <f t="shared" si="411"/>
        <v/>
      </c>
      <c r="BT221" s="2" t="str">
        <f t="shared" si="412"/>
        <v/>
      </c>
      <c r="BU221" s="2" t="str">
        <f t="shared" si="413"/>
        <v/>
      </c>
      <c r="BV221" s="2" t="str">
        <f t="shared" si="414"/>
        <v/>
      </c>
      <c r="BW221" s="2" t="str">
        <f t="shared" si="415"/>
        <v/>
      </c>
      <c r="BX221" s="2" t="str">
        <f t="shared" si="416"/>
        <v/>
      </c>
      <c r="BY221" s="2" t="str">
        <f t="shared" si="417"/>
        <v/>
      </c>
      <c r="BZ221" s="2" t="str">
        <f t="shared" si="418"/>
        <v/>
      </c>
      <c r="CA221" s="2" t="str">
        <f t="shared" si="419"/>
        <v/>
      </c>
      <c r="CB221" s="2" t="str">
        <f t="shared" si="420"/>
        <v/>
      </c>
      <c r="CC221" s="2" t="str">
        <f t="shared" si="421"/>
        <v/>
      </c>
      <c r="CD221" s="2" t="str">
        <f t="shared" si="422"/>
        <v/>
      </c>
      <c r="CF221" s="2" t="str">
        <f t="shared" si="423"/>
        <v/>
      </c>
      <c r="CG221" s="2" t="str">
        <f t="shared" si="424"/>
        <v/>
      </c>
      <c r="CH221" s="2" t="str">
        <f t="shared" si="425"/>
        <v/>
      </c>
      <c r="CI221" s="2" t="str">
        <f t="shared" si="426"/>
        <v/>
      </c>
      <c r="CJ221" s="2" t="str">
        <f t="shared" si="427"/>
        <v/>
      </c>
      <c r="CK221" s="2" t="str">
        <f t="shared" si="428"/>
        <v/>
      </c>
      <c r="CL221" s="2" t="str">
        <f t="shared" si="429"/>
        <v/>
      </c>
      <c r="CM221" s="2" t="str">
        <f t="shared" si="430"/>
        <v/>
      </c>
      <c r="CN221" s="2" t="str">
        <f t="shared" si="431"/>
        <v/>
      </c>
      <c r="CO221" s="2" t="str">
        <f t="shared" si="432"/>
        <v/>
      </c>
      <c r="CP221" s="2" t="str">
        <f t="shared" si="433"/>
        <v/>
      </c>
      <c r="CQ221" s="2" t="str">
        <f t="shared" si="434"/>
        <v/>
      </c>
      <c r="CR221" s="2" t="str">
        <f t="shared" si="435"/>
        <v/>
      </c>
      <c r="CS221" s="2" t="str">
        <f t="shared" si="436"/>
        <v/>
      </c>
      <c r="CT221" s="2" t="str">
        <f t="shared" si="437"/>
        <v/>
      </c>
      <c r="CV221" s="2">
        <f t="shared" si="438"/>
        <v>65.52005371046225</v>
      </c>
      <c r="CW221" s="2">
        <f t="shared" si="439"/>
        <v>75.474723088095615</v>
      </c>
      <c r="CX221" s="2">
        <f t="shared" si="440"/>
        <v>85.679918686349637</v>
      </c>
      <c r="CY221" s="2">
        <f t="shared" si="441"/>
        <v>96.594825800759665</v>
      </c>
      <c r="CZ221" s="2">
        <f t="shared" si="442"/>
        <v>105.44844542403314</v>
      </c>
      <c r="DA221" s="2">
        <f t="shared" si="443"/>
        <v>113.77554613604975</v>
      </c>
      <c r="DB221" s="2">
        <f t="shared" si="444"/>
        <v>118.95666253453042</v>
      </c>
      <c r="DC221" s="2">
        <f t="shared" si="445"/>
        <v>120.05259060773585</v>
      </c>
      <c r="DD221" s="2">
        <f t="shared" si="446"/>
        <v>115.83202832317434</v>
      </c>
      <c r="DE221" s="2">
        <f t="shared" si="447"/>
        <v>112.86238240042222</v>
      </c>
      <c r="DF221" s="2">
        <f t="shared" si="448"/>
        <v>136.53121006272522</v>
      </c>
      <c r="DG221" s="2">
        <f t="shared" si="449"/>
        <v>115.23066761282996</v>
      </c>
      <c r="DH221" s="2">
        <f t="shared" si="450"/>
        <v>98.392915314169272</v>
      </c>
      <c r="DI221" s="2">
        <f t="shared" si="451"/>
        <v>95.676452316754947</v>
      </c>
      <c r="DJ221" s="2">
        <f t="shared" si="452"/>
        <v>88.009495959660981</v>
      </c>
      <c r="DL221" s="2">
        <f t="shared" si="453"/>
        <v>63.523597015555822</v>
      </c>
      <c r="DM221" s="2">
        <f t="shared" si="454"/>
        <v>73.680343233236329</v>
      </c>
      <c r="DN221" s="2">
        <f t="shared" si="455"/>
        <v>82.618680057532771</v>
      </c>
      <c r="DO221" s="2">
        <f t="shared" si="456"/>
        <v>90.60033596434765</v>
      </c>
      <c r="DP221" s="2">
        <f t="shared" si="457"/>
        <v>99.93143192116635</v>
      </c>
      <c r="DQ221" s="2">
        <f t="shared" si="458"/>
        <v>106.93804795606908</v>
      </c>
      <c r="DR221" s="2">
        <f t="shared" si="459"/>
        <v>109.02117208990273</v>
      </c>
      <c r="DS221" s="2">
        <f t="shared" si="460"/>
        <v>113.38666600739141</v>
      </c>
      <c r="DT221" s="2">
        <f t="shared" si="461"/>
        <v>114.85248924481644</v>
      </c>
      <c r="DU221" s="2">
        <f t="shared" si="462"/>
        <v>114.32480244758942</v>
      </c>
      <c r="DV221" s="2">
        <f t="shared" si="463"/>
        <v>115.81096900890537</v>
      </c>
      <c r="DW221" s="2">
        <f t="shared" si="464"/>
        <v>111.59016316946912</v>
      </c>
      <c r="DX221" s="2">
        <f t="shared" si="465"/>
        <v>104.64143258186257</v>
      </c>
      <c r="DY221" s="2">
        <f t="shared" si="466"/>
        <v>104.17181910884916</v>
      </c>
      <c r="DZ221" s="2">
        <f t="shared" si="467"/>
        <v>98.670079315099969</v>
      </c>
      <c r="EB221" s="2">
        <f t="shared" si="468"/>
        <v>0.99993709733199898</v>
      </c>
      <c r="EC221" s="2">
        <f t="shared" si="469"/>
        <v>0.99986682231587531</v>
      </c>
      <c r="ED221" s="2">
        <f t="shared" si="470"/>
        <v>0.99990811008152181</v>
      </c>
      <c r="EE221" s="2">
        <f t="shared" si="471"/>
        <v>0.99993186008663359</v>
      </c>
      <c r="EF221" s="2">
        <f t="shared" si="472"/>
        <v>0.99993406848960364</v>
      </c>
      <c r="EG221" s="2">
        <f t="shared" si="473"/>
        <v>0.99992714311379527</v>
      </c>
      <c r="EH221" s="2">
        <f t="shared" si="474"/>
        <v>0.99992703073035716</v>
      </c>
      <c r="EI221" s="2">
        <f t="shared" si="475"/>
        <v>0.99993400112294095</v>
      </c>
      <c r="EJ221" s="2">
        <f t="shared" si="476"/>
        <v>0.99993558802737303</v>
      </c>
      <c r="EK221" s="2">
        <f t="shared" si="477"/>
        <v>0.99993903576938969</v>
      </c>
      <c r="EL221" s="2">
        <f t="shared" si="478"/>
        <v>0.99993508905131223</v>
      </c>
      <c r="EM221" s="2">
        <f t="shared" si="479"/>
        <v>0.99992861868178773</v>
      </c>
      <c r="EN221" s="2">
        <f t="shared" si="480"/>
        <v>0.99992104722716313</v>
      </c>
      <c r="EO221" s="2">
        <f t="shared" si="481"/>
        <v>0.99992538986652468</v>
      </c>
      <c r="EP221" s="2">
        <f t="shared" si="482"/>
        <v>0.99991124394631614</v>
      </c>
    </row>
    <row r="222" spans="1:148" ht="15.75" thickBot="1" x14ac:dyDescent="0.3">
      <c r="B222" s="2">
        <v>200</v>
      </c>
      <c r="C222" s="49">
        <v>63.185200000000002</v>
      </c>
      <c r="D222" s="49">
        <v>74.574100000000001</v>
      </c>
      <c r="E222" s="49">
        <v>84.592600000000004</v>
      </c>
      <c r="F222" s="49">
        <v>93.981499999999997</v>
      </c>
      <c r="G222" s="49">
        <v>102.9815</v>
      </c>
      <c r="H222" s="49">
        <v>109.074</v>
      </c>
      <c r="I222" s="49">
        <v>115.08</v>
      </c>
      <c r="J222" s="49">
        <v>118.03700000000001</v>
      </c>
      <c r="K222" s="49">
        <v>117.727</v>
      </c>
      <c r="L222" s="49">
        <v>117.545</v>
      </c>
      <c r="M222" s="49">
        <v>123.111</v>
      </c>
      <c r="N222" s="49">
        <v>113.63</v>
      </c>
      <c r="O222" s="49">
        <v>107.0185</v>
      </c>
      <c r="P222" s="49">
        <v>106.9074</v>
      </c>
      <c r="Q222" s="49">
        <v>104.0926</v>
      </c>
      <c r="T222" s="4" t="e">
        <f t="shared" si="363"/>
        <v>#N/A</v>
      </c>
      <c r="U222" s="4" t="e">
        <f t="shared" si="364"/>
        <v>#N/A</v>
      </c>
      <c r="V222" s="4" t="e">
        <f t="shared" si="365"/>
        <v>#N/A</v>
      </c>
      <c r="W222" s="4" t="e">
        <f t="shared" si="366"/>
        <v>#N/A</v>
      </c>
      <c r="X222" s="4" t="e">
        <f t="shared" si="367"/>
        <v>#N/A</v>
      </c>
      <c r="Y222" s="4" t="e">
        <f t="shared" si="368"/>
        <v>#N/A</v>
      </c>
      <c r="Z222" s="4" t="e">
        <f t="shared" si="369"/>
        <v>#N/A</v>
      </c>
      <c r="AA222" s="4" t="e">
        <f t="shared" si="370"/>
        <v>#N/A</v>
      </c>
      <c r="AB222" s="4" t="e">
        <f t="shared" si="371"/>
        <v>#N/A</v>
      </c>
      <c r="AC222" s="4" t="e">
        <f t="shared" si="372"/>
        <v>#N/A</v>
      </c>
      <c r="AD222" s="4" t="e">
        <f t="shared" si="373"/>
        <v>#N/A</v>
      </c>
      <c r="AE222" s="4" t="e">
        <f t="shared" si="374"/>
        <v>#N/A</v>
      </c>
      <c r="AF222" s="4" t="e">
        <f t="shared" si="375"/>
        <v>#N/A</v>
      </c>
      <c r="AG222" s="4" t="e">
        <f t="shared" si="376"/>
        <v>#N/A</v>
      </c>
      <c r="AH222" s="4" t="e">
        <f t="shared" si="377"/>
        <v>#N/A</v>
      </c>
      <c r="AJ222" s="4">
        <f>IF(OR($B222 &lt; C$226, $B222 &gt; C$231), 0, C222-T222)</f>
        <v>0</v>
      </c>
      <c r="AK222" s="4">
        <f t="shared" si="379"/>
        <v>0</v>
      </c>
      <c r="AL222" s="4">
        <f t="shared" si="380"/>
        <v>0</v>
      </c>
      <c r="AM222" s="4">
        <f t="shared" si="381"/>
        <v>0</v>
      </c>
      <c r="AN222" s="4">
        <f t="shared" si="382"/>
        <v>0</v>
      </c>
      <c r="AO222" s="4">
        <f t="shared" si="383"/>
        <v>0</v>
      </c>
      <c r="AP222" s="4">
        <f t="shared" si="384"/>
        <v>0</v>
      </c>
      <c r="AQ222" s="4">
        <f t="shared" si="385"/>
        <v>0</v>
      </c>
      <c r="AR222" s="4">
        <f t="shared" si="386"/>
        <v>0</v>
      </c>
      <c r="AS222" s="4">
        <f t="shared" si="387"/>
        <v>0</v>
      </c>
      <c r="AT222" s="4">
        <f t="shared" si="388"/>
        <v>0</v>
      </c>
      <c r="AU222" s="4">
        <f t="shared" si="389"/>
        <v>0</v>
      </c>
      <c r="AV222" s="4">
        <f t="shared" si="390"/>
        <v>0</v>
      </c>
      <c r="AW222" s="4">
        <f t="shared" si="391"/>
        <v>0</v>
      </c>
      <c r="AX222" s="4">
        <f t="shared" si="392"/>
        <v>0</v>
      </c>
      <c r="AZ222" s="2" t="e">
        <f>IF(OR($B222 &lt; C$226, $B222 &gt; C$231), #N/A, ((1-EB222)*CV222) + (EB222*DL222))</f>
        <v>#N/A</v>
      </c>
      <c r="BA222" s="2" t="e">
        <f t="shared" si="394"/>
        <v>#N/A</v>
      </c>
      <c r="BB222" s="2" t="e">
        <f t="shared" si="395"/>
        <v>#N/A</v>
      </c>
      <c r="BC222" s="2" t="e">
        <f t="shared" si="396"/>
        <v>#N/A</v>
      </c>
      <c r="BD222" s="2" t="e">
        <f t="shared" si="397"/>
        <v>#N/A</v>
      </c>
      <c r="BE222" s="2" t="e">
        <f t="shared" si="398"/>
        <v>#N/A</v>
      </c>
      <c r="BF222" s="2" t="e">
        <f t="shared" si="399"/>
        <v>#N/A</v>
      </c>
      <c r="BG222" s="2" t="e">
        <f t="shared" si="400"/>
        <v>#N/A</v>
      </c>
      <c r="BH222" s="2" t="e">
        <f t="shared" si="401"/>
        <v>#N/A</v>
      </c>
      <c r="BI222" s="2" t="e">
        <f t="shared" si="402"/>
        <v>#N/A</v>
      </c>
      <c r="BJ222" s="2" t="e">
        <f t="shared" si="403"/>
        <v>#N/A</v>
      </c>
      <c r="BK222" s="2" t="e">
        <f t="shared" si="404"/>
        <v>#N/A</v>
      </c>
      <c r="BL222" s="2" t="e">
        <f t="shared" si="405"/>
        <v>#N/A</v>
      </c>
      <c r="BM222" s="2" t="e">
        <f t="shared" si="406"/>
        <v>#N/A</v>
      </c>
      <c r="BN222" s="2" t="e">
        <f t="shared" si="407"/>
        <v>#N/A</v>
      </c>
      <c r="BP222" s="2" t="str">
        <f t="shared" si="408"/>
        <v/>
      </c>
      <c r="BQ222" s="2" t="str">
        <f t="shared" si="409"/>
        <v/>
      </c>
      <c r="BR222" s="2" t="str">
        <f t="shared" si="410"/>
        <v/>
      </c>
      <c r="BS222" s="2" t="str">
        <f t="shared" si="411"/>
        <v/>
      </c>
      <c r="BT222" s="2" t="str">
        <f t="shared" si="412"/>
        <v/>
      </c>
      <c r="BU222" s="2" t="str">
        <f t="shared" si="413"/>
        <v/>
      </c>
      <c r="BV222" s="2" t="str">
        <f t="shared" si="414"/>
        <v/>
      </c>
      <c r="BW222" s="2" t="str">
        <f t="shared" si="415"/>
        <v/>
      </c>
      <c r="BX222" s="2" t="str">
        <f t="shared" si="416"/>
        <v/>
      </c>
      <c r="BY222" s="2" t="str">
        <f t="shared" si="417"/>
        <v/>
      </c>
      <c r="BZ222" s="2" t="str">
        <f t="shared" si="418"/>
        <v/>
      </c>
      <c r="CA222" s="2" t="str">
        <f t="shared" si="419"/>
        <v/>
      </c>
      <c r="CB222" s="2" t="str">
        <f t="shared" si="420"/>
        <v/>
      </c>
      <c r="CC222" s="2" t="str">
        <f t="shared" si="421"/>
        <v/>
      </c>
      <c r="CD222" s="2" t="str">
        <f t="shared" si="422"/>
        <v/>
      </c>
      <c r="CF222" s="2" t="str">
        <f t="shared" si="423"/>
        <v/>
      </c>
      <c r="CG222" s="2" t="str">
        <f t="shared" si="424"/>
        <v/>
      </c>
      <c r="CH222" s="2" t="str">
        <f t="shared" si="425"/>
        <v/>
      </c>
      <c r="CI222" s="2" t="str">
        <f t="shared" si="426"/>
        <v/>
      </c>
      <c r="CJ222" s="2" t="str">
        <f t="shared" si="427"/>
        <v/>
      </c>
      <c r="CK222" s="2" t="str">
        <f t="shared" si="428"/>
        <v/>
      </c>
      <c r="CL222" s="2" t="str">
        <f t="shared" si="429"/>
        <v/>
      </c>
      <c r="CM222" s="2" t="str">
        <f t="shared" si="430"/>
        <v/>
      </c>
      <c r="CN222" s="2" t="str">
        <f t="shared" si="431"/>
        <v/>
      </c>
      <c r="CO222" s="2" t="str">
        <f t="shared" si="432"/>
        <v/>
      </c>
      <c r="CP222" s="2" t="str">
        <f t="shared" si="433"/>
        <v/>
      </c>
      <c r="CQ222" s="2" t="str">
        <f t="shared" si="434"/>
        <v/>
      </c>
      <c r="CR222" s="2" t="str">
        <f t="shared" si="435"/>
        <v/>
      </c>
      <c r="CS222" s="2" t="str">
        <f t="shared" si="436"/>
        <v/>
      </c>
      <c r="CT222" s="2" t="str">
        <f t="shared" si="437"/>
        <v/>
      </c>
      <c r="CV222" s="2">
        <f t="shared" si="438"/>
        <v>65.515619765333597</v>
      </c>
      <c r="CW222" s="2">
        <f t="shared" si="439"/>
        <v>75.447292360702846</v>
      </c>
      <c r="CX222" s="2">
        <f t="shared" si="440"/>
        <v>85.644919387745716</v>
      </c>
      <c r="CY222" s="2">
        <f t="shared" si="441"/>
        <v>96.55781178729282</v>
      </c>
      <c r="CZ222" s="2">
        <f t="shared" si="442"/>
        <v>105.41906476743783</v>
      </c>
      <c r="DA222" s="2">
        <f t="shared" si="443"/>
        <v>113.75592190607738</v>
      </c>
      <c r="DB222" s="2">
        <f t="shared" si="444"/>
        <v>118.93129033149175</v>
      </c>
      <c r="DC222" s="2">
        <f t="shared" si="445"/>
        <v>120.01874636857468</v>
      </c>
      <c r="DD222" s="2">
        <f t="shared" si="446"/>
        <v>115.76638265262083</v>
      </c>
      <c r="DE222" s="2">
        <f t="shared" si="447"/>
        <v>112.76671751886002</v>
      </c>
      <c r="DF222" s="2">
        <f t="shared" si="448"/>
        <v>136.55579637995464</v>
      </c>
      <c r="DG222" s="2">
        <f t="shared" si="449"/>
        <v>115.17135083735451</v>
      </c>
      <c r="DH222" s="2">
        <f t="shared" si="450"/>
        <v>98.269388622172855</v>
      </c>
      <c r="DI222" s="2">
        <f t="shared" si="451"/>
        <v>95.566997052660696</v>
      </c>
      <c r="DJ222" s="2">
        <f t="shared" si="452"/>
        <v>87.85707092290599</v>
      </c>
      <c r="DK222" s="5"/>
      <c r="DL222" s="2">
        <f t="shared" si="453"/>
        <v>63.523774953140368</v>
      </c>
      <c r="DM222" s="2">
        <f t="shared" si="454"/>
        <v>73.655829915794698</v>
      </c>
      <c r="DN222" s="2">
        <f t="shared" si="455"/>
        <v>82.560412155472292</v>
      </c>
      <c r="DO222" s="2">
        <f t="shared" si="456"/>
        <v>90.510561336710055</v>
      </c>
      <c r="DP222" s="2">
        <f t="shared" si="457"/>
        <v>99.848720600959979</v>
      </c>
      <c r="DQ222" s="2">
        <f t="shared" si="458"/>
        <v>106.85508019345218</v>
      </c>
      <c r="DR222" s="2">
        <f t="shared" si="459"/>
        <v>108.90295538409931</v>
      </c>
      <c r="DS222" s="2">
        <f t="shared" si="460"/>
        <v>113.28254218043044</v>
      </c>
      <c r="DT222" s="2">
        <f t="shared" si="461"/>
        <v>114.77140470230169</v>
      </c>
      <c r="DU222" s="2">
        <f t="shared" si="462"/>
        <v>114.25271316451946</v>
      </c>
      <c r="DV222" s="2">
        <f t="shared" si="463"/>
        <v>115.6681539680858</v>
      </c>
      <c r="DW222" s="2">
        <f t="shared" si="464"/>
        <v>111.51403575551481</v>
      </c>
      <c r="DX222" s="2">
        <f t="shared" si="465"/>
        <v>104.59403563574713</v>
      </c>
      <c r="DY222" s="2">
        <f t="shared" si="466"/>
        <v>104.19053426135076</v>
      </c>
      <c r="DZ222" s="2">
        <f t="shared" si="467"/>
        <v>98.634629958630185</v>
      </c>
      <c r="EB222" s="2">
        <f t="shared" si="468"/>
        <v>0.99994263176743969</v>
      </c>
      <c r="EC222" s="2">
        <f t="shared" si="469"/>
        <v>0.99987853908521562</v>
      </c>
      <c r="ED222" s="2">
        <f t="shared" si="470"/>
        <v>0.99991619472072812</v>
      </c>
      <c r="EE222" s="2">
        <f t="shared" si="471"/>
        <v>0.99993785528782386</v>
      </c>
      <c r="EF222" s="2">
        <f t="shared" si="472"/>
        <v>0.99993986939903023</v>
      </c>
      <c r="EG222" s="2">
        <f t="shared" si="473"/>
        <v>0.99993355330409528</v>
      </c>
      <c r="EH222" s="2">
        <f t="shared" si="474"/>
        <v>0.99993345080786644</v>
      </c>
      <c r="EI222" s="2">
        <f t="shared" si="475"/>
        <v>0.99993980795919046</v>
      </c>
      <c r="EJ222" s="2">
        <f t="shared" si="476"/>
        <v>0.99994125524984079</v>
      </c>
      <c r="EK222" s="2">
        <f t="shared" si="477"/>
        <v>0.99994439966261961</v>
      </c>
      <c r="EL222" s="2">
        <f t="shared" si="478"/>
        <v>0.9999408001730864</v>
      </c>
      <c r="EM222" s="2">
        <f t="shared" si="479"/>
        <v>0.99993489905517807</v>
      </c>
      <c r="EN222" s="2">
        <f t="shared" si="480"/>
        <v>0.99992799371514873</v>
      </c>
      <c r="EO222" s="2">
        <f t="shared" si="481"/>
        <v>0.99993195430283266</v>
      </c>
      <c r="EP222" s="2">
        <f t="shared" si="482"/>
        <v>0.99991905288481964</v>
      </c>
      <c r="EQ222" s="5"/>
      <c r="ER222" s="5"/>
    </row>
    <row r="223" spans="1:148" ht="15.75" thickBot="1" x14ac:dyDescent="0.3">
      <c r="AI223" s="26">
        <f>SUM(AJ223:AX223)</f>
        <v>31772.594424497503</v>
      </c>
      <c r="AJ223" s="6">
        <f>SUMSQ(AJ22:AJ222)</f>
        <v>1049.9423617462528</v>
      </c>
      <c r="AK223" s="6">
        <f t="shared" ref="AK223:AL223" si="484">SUMSQ(AK22:AK222)</f>
        <v>1405.5481701316344</v>
      </c>
      <c r="AL223" s="6">
        <f t="shared" si="484"/>
        <v>1551.214744925516</v>
      </c>
      <c r="AM223" s="6">
        <f t="shared" ref="AM223:AX223" si="485">SUMSQ(AM22:AM222)</f>
        <v>2109.5340904708055</v>
      </c>
      <c r="AN223" s="6">
        <f t="shared" si="485"/>
        <v>2349.8670176144938</v>
      </c>
      <c r="AO223" s="6">
        <f t="shared" si="485"/>
        <v>2465.2806426114421</v>
      </c>
      <c r="AP223" s="6">
        <f t="shared" si="485"/>
        <v>2942.0293902171693</v>
      </c>
      <c r="AQ223" s="6">
        <f t="shared" si="485"/>
        <v>2370.168716180181</v>
      </c>
      <c r="AR223" s="6">
        <f t="shared" si="485"/>
        <v>2578.2914741292952</v>
      </c>
      <c r="AS223" s="6">
        <f t="shared" si="485"/>
        <v>2410.3058108510804</v>
      </c>
      <c r="AT223" s="6">
        <f t="shared" si="485"/>
        <v>2054.7585342768648</v>
      </c>
      <c r="AU223" s="6">
        <f t="shared" si="485"/>
        <v>2710.855455358042</v>
      </c>
      <c r="AV223" s="6">
        <f t="shared" si="485"/>
        <v>2055.2785199983218</v>
      </c>
      <c r="AW223" s="6">
        <f t="shared" si="485"/>
        <v>1875.9007857310476</v>
      </c>
      <c r="AX223" s="6">
        <f t="shared" si="485"/>
        <v>1843.6187102553547</v>
      </c>
      <c r="AZ223" s="5"/>
      <c r="BA223" s="5"/>
      <c r="BP223" s="27">
        <f>SLOPE(BP22:BP222,$B22:$B222)</f>
        <v>-4.4339451286532208E-3</v>
      </c>
      <c r="BQ223" s="27">
        <f t="shared" ref="BQ223:BS223" si="486">SLOPE(BQ22:BQ222,$B22:$B222)</f>
        <v>-2.7430727392763147E-2</v>
      </c>
      <c r="BR223" s="27">
        <f t="shared" si="486"/>
        <v>-3.4999298603919135E-2</v>
      </c>
      <c r="BS223" s="27">
        <f t="shared" si="486"/>
        <v>-3.7014013466850848E-2</v>
      </c>
      <c r="BT223" s="27">
        <f t="shared" ref="BT223:CD223" si="487">SLOPE(BT22:BT222,$B22:$B222)</f>
        <v>-2.9380656595303863E-2</v>
      </c>
      <c r="BU223" s="27">
        <f t="shared" si="487"/>
        <v>-1.9624229972375683E-2</v>
      </c>
      <c r="BV223" s="27">
        <f t="shared" si="487"/>
        <v>-2.5372203038674095E-2</v>
      </c>
      <c r="BW223" s="27">
        <f t="shared" si="487"/>
        <v>-3.3844239161172636E-2</v>
      </c>
      <c r="BX223" s="27">
        <f t="shared" si="487"/>
        <v>-6.5645670553516403E-2</v>
      </c>
      <c r="BY223" s="27">
        <f t="shared" si="487"/>
        <v>-9.5664881562199322E-2</v>
      </c>
      <c r="BZ223" s="27">
        <f t="shared" si="487"/>
        <v>2.4586317229414213E-2</v>
      </c>
      <c r="CA223" s="27">
        <f t="shared" si="487"/>
        <v>-5.9316775475447017E-2</v>
      </c>
      <c r="CB223" s="27">
        <f t="shared" si="487"/>
        <v>-0.12352669199642148</v>
      </c>
      <c r="CC223" s="27">
        <f t="shared" si="487"/>
        <v>-0.10945526409425155</v>
      </c>
      <c r="CD223" s="27">
        <f t="shared" si="487"/>
        <v>-0.15242503675499158</v>
      </c>
      <c r="CF223" s="27">
        <f>SLOPE(CF22:CF222,$B22:$B222)</f>
        <v>1.7793758454533756E-4</v>
      </c>
      <c r="CG223" s="27">
        <f t="shared" ref="CG223:CI223" si="488">SLOPE(CG22:CG222,$B22:$B222)</f>
        <v>-2.4513317441644519E-2</v>
      </c>
      <c r="CH223" s="27">
        <f t="shared" si="488"/>
        <v>-5.8267902060476343E-2</v>
      </c>
      <c r="CI223" s="27">
        <f t="shared" si="488"/>
        <v>-8.9774627637596346E-2</v>
      </c>
      <c r="CJ223" s="27">
        <f t="shared" ref="CJ223:CT223" si="489">SLOPE(CJ22:CJ222,$B22:$B222)</f>
        <v>-8.2711320206372119E-2</v>
      </c>
      <c r="CK223" s="27">
        <f t="shared" si="489"/>
        <v>-8.2967762616900559E-2</v>
      </c>
      <c r="CL223" s="27">
        <f t="shared" si="489"/>
        <v>-0.11821670580342165</v>
      </c>
      <c r="CM223" s="27">
        <f t="shared" si="489"/>
        <v>-0.10412382696096706</v>
      </c>
      <c r="CN223" s="27">
        <f t="shared" si="489"/>
        <v>-8.1084542514742217E-2</v>
      </c>
      <c r="CO223" s="27">
        <f t="shared" si="489"/>
        <v>-7.2089283069958293E-2</v>
      </c>
      <c r="CP223" s="27">
        <f t="shared" si="489"/>
        <v>-0.14281504081956931</v>
      </c>
      <c r="CQ223" s="27">
        <f t="shared" si="489"/>
        <v>-7.6127413954314438E-2</v>
      </c>
      <c r="CR223" s="27">
        <f t="shared" si="489"/>
        <v>-4.7396946115430424E-2</v>
      </c>
      <c r="CS223" s="27">
        <f t="shared" si="489"/>
        <v>1.8715152501597863E-2</v>
      </c>
      <c r="CT223" s="27">
        <f t="shared" si="489"/>
        <v>-3.5449356469777038E-2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0">AVERAGE(C$8, C$9)</f>
        <v>93.967409636725506</v>
      </c>
      <c r="D224" s="28">
        <f t="shared" si="490"/>
        <v>102.11223251755327</v>
      </c>
      <c r="E224" s="28">
        <f t="shared" si="490"/>
        <v>98.082694383809383</v>
      </c>
      <c r="F224" s="28">
        <f t="shared" si="490"/>
        <v>94.835779271591633</v>
      </c>
      <c r="G224" s="28">
        <f t="shared" si="490"/>
        <v>94.478041488918592</v>
      </c>
      <c r="H224" s="28">
        <f t="shared" si="490"/>
        <v>95.562556217416343</v>
      </c>
      <c r="I224" s="28">
        <f t="shared" si="490"/>
        <v>95.579292267060254</v>
      </c>
      <c r="J224" s="28">
        <f t="shared" si="490"/>
        <v>94.489130254373293</v>
      </c>
      <c r="K224" s="28">
        <f t="shared" si="490"/>
        <v>94.224864359064611</v>
      </c>
      <c r="L224" s="28">
        <f t="shared" si="490"/>
        <v>93.627539361528463</v>
      </c>
      <c r="M224" s="28">
        <f t="shared" si="490"/>
        <v>94.308653696721592</v>
      </c>
      <c r="N224" s="28">
        <f t="shared" si="490"/>
        <v>95.340389137771595</v>
      </c>
      <c r="O224" s="28">
        <f t="shared" si="490"/>
        <v>96.435041930677158</v>
      </c>
      <c r="P224" s="28">
        <f t="shared" si="490"/>
        <v>95.820755522714535</v>
      </c>
      <c r="Q224" s="28">
        <f t="shared" si="490"/>
        <v>97.705913303638965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1">INTERCEPT(BP22:BP222,$B22:$B222)</f>
        <v>66.402408791064246</v>
      </c>
      <c r="BQ224" s="27">
        <f t="shared" si="491"/>
        <v>80.933437839255475</v>
      </c>
      <c r="BR224" s="27">
        <f t="shared" si="491"/>
        <v>92.644779108529548</v>
      </c>
      <c r="BS224" s="27">
        <f t="shared" ref="BS224:CD224" si="492">INTERCEPT(BS22:BS222,$B22:$B222)</f>
        <v>103.96061448066298</v>
      </c>
      <c r="BT224" s="27">
        <f t="shared" si="492"/>
        <v>111.29519608649861</v>
      </c>
      <c r="BU224" s="27">
        <f t="shared" si="492"/>
        <v>117.68076790055251</v>
      </c>
      <c r="BV224" s="27">
        <f t="shared" si="492"/>
        <v>124.00573093922657</v>
      </c>
      <c r="BW224" s="27">
        <f t="shared" si="492"/>
        <v>126.78759420080921</v>
      </c>
      <c r="BX224" s="27">
        <f t="shared" si="492"/>
        <v>128.89551676332411</v>
      </c>
      <c r="BY224" s="27">
        <f t="shared" si="492"/>
        <v>131.89969383129989</v>
      </c>
      <c r="BZ224" s="27">
        <f t="shared" si="492"/>
        <v>131.6385329340718</v>
      </c>
      <c r="CA224" s="27">
        <f t="shared" si="492"/>
        <v>127.03470593244391</v>
      </c>
      <c r="CB224" s="27">
        <f t="shared" si="492"/>
        <v>122.97472702145716</v>
      </c>
      <c r="CC224" s="27">
        <f t="shared" si="492"/>
        <v>117.45804987151101</v>
      </c>
      <c r="CD224" s="27">
        <f t="shared" si="492"/>
        <v>118.34207827390431</v>
      </c>
      <c r="CE224" s="2"/>
      <c r="CF224" s="27">
        <f t="shared" ref="CF224:CH224" si="493">INTERCEPT(CF22:CF222,$B22:$B222)</f>
        <v>63.4881874362313</v>
      </c>
      <c r="CG224" s="27">
        <f t="shared" si="493"/>
        <v>78.558493404123595</v>
      </c>
      <c r="CH224" s="27">
        <f t="shared" si="493"/>
        <v>94.213992567567558</v>
      </c>
      <c r="CI224" s="27">
        <f t="shared" ref="CI224:CT224" si="494">INTERCEPT(CI22:CI222,$B22:$B222)</f>
        <v>108.46548686422932</v>
      </c>
      <c r="CJ224" s="27">
        <f t="shared" si="494"/>
        <v>116.3909846422344</v>
      </c>
      <c r="CK224" s="27">
        <f t="shared" si="494"/>
        <v>123.44863271683229</v>
      </c>
      <c r="CL224" s="27">
        <f t="shared" si="494"/>
        <v>132.54629654478364</v>
      </c>
      <c r="CM224" s="27">
        <f t="shared" si="494"/>
        <v>134.10730757262385</v>
      </c>
      <c r="CN224" s="27">
        <f t="shared" si="494"/>
        <v>130.98831320525014</v>
      </c>
      <c r="CO224" s="27">
        <f t="shared" si="494"/>
        <v>128.67056977851112</v>
      </c>
      <c r="CP224" s="27">
        <f t="shared" si="494"/>
        <v>144.23116213199967</v>
      </c>
      <c r="CQ224" s="27">
        <f t="shared" si="494"/>
        <v>126.7395185463777</v>
      </c>
      <c r="CR224" s="27">
        <f t="shared" si="494"/>
        <v>114.07342485883322</v>
      </c>
      <c r="CS224" s="27">
        <f t="shared" si="494"/>
        <v>100.44750376103119</v>
      </c>
      <c r="CT224" s="27">
        <f t="shared" si="494"/>
        <v>105.7245012525856</v>
      </c>
    </row>
    <row r="225" spans="1:84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84" x14ac:dyDescent="0.25">
      <c r="A226" s="5">
        <v>3</v>
      </c>
      <c r="B226" s="27" t="s">
        <v>44</v>
      </c>
      <c r="C226" s="5">
        <f t="shared" ref="C226:Q226" si="495">C$7 - C$11*$A$227*$A$226</f>
        <v>13.568706326513194</v>
      </c>
      <c r="D226" s="5">
        <f t="shared" si="495"/>
        <v>19.146899232082653</v>
      </c>
      <c r="E226" s="5">
        <f t="shared" si="495"/>
        <v>20.000992424041989</v>
      </c>
      <c r="F226" s="5">
        <f t="shared" si="495"/>
        <v>24.348652320924877</v>
      </c>
      <c r="G226" s="5">
        <f t="shared" si="495"/>
        <v>23.727313319310809</v>
      </c>
      <c r="H226" s="5">
        <f t="shared" si="495"/>
        <v>24.637465803360733</v>
      </c>
      <c r="I226" s="5">
        <f t="shared" si="495"/>
        <v>24.615173254816419</v>
      </c>
      <c r="J226" s="5">
        <f t="shared" si="495"/>
        <v>24.292723655164551</v>
      </c>
      <c r="K226" s="5">
        <f t="shared" si="495"/>
        <v>26.000061982962414</v>
      </c>
      <c r="L226" s="5">
        <f t="shared" si="495"/>
        <v>25.000055763117878</v>
      </c>
      <c r="M226" s="5">
        <f t="shared" si="495"/>
        <v>23.381121727806267</v>
      </c>
      <c r="N226" s="5">
        <f t="shared" si="495"/>
        <v>23.132328678055607</v>
      </c>
      <c r="O226" s="5">
        <f t="shared" si="495"/>
        <v>21.551881187738935</v>
      </c>
      <c r="P226" s="5">
        <f t="shared" si="495"/>
        <v>21.006295238571695</v>
      </c>
      <c r="Q226" s="5">
        <f t="shared" si="495"/>
        <v>22.350227305797723</v>
      </c>
      <c r="BP226" s="2" t="e">
        <f>LINEST(BP116:BP122,$B116:$B122^{1,2},FALSE,FALSE)</f>
        <v>#VALUE!</v>
      </c>
      <c r="CF226" s="2" t="e">
        <f>INDEX(LINEST(CF191:CF202,$B191:$B202^{1,2},TRUE,FALSE),1)</f>
        <v>#VALUE!</v>
      </c>
    </row>
    <row r="227" spans="1:84" s="5" customFormat="1" x14ac:dyDescent="0.25">
      <c r="A227" s="2">
        <v>3</v>
      </c>
      <c r="B227" s="3" t="s">
        <v>35</v>
      </c>
      <c r="C227" s="2">
        <f t="shared" ref="C227:Q227" si="496">C$7 - C$11*$A$227</f>
        <v>43.000000152501492</v>
      </c>
      <c r="D227" s="2">
        <f t="shared" si="496"/>
        <v>49.000000000192536</v>
      </c>
      <c r="E227" s="2">
        <f t="shared" si="496"/>
        <v>47.407033749336023</v>
      </c>
      <c r="F227" s="2">
        <f t="shared" si="496"/>
        <v>47.00000000074926</v>
      </c>
      <c r="G227" s="2">
        <f t="shared" si="496"/>
        <v>46.30783566883462</v>
      </c>
      <c r="H227" s="2">
        <f t="shared" si="496"/>
        <v>47.128175449890691</v>
      </c>
      <c r="I227" s="2">
        <f t="shared" si="496"/>
        <v>47.344892623507754</v>
      </c>
      <c r="J227" s="2">
        <f t="shared" si="496"/>
        <v>46.858722187986515</v>
      </c>
      <c r="K227" s="2">
        <f t="shared" si="496"/>
        <v>47.849547849696322</v>
      </c>
      <c r="L227" s="2">
        <f t="shared" si="496"/>
        <v>47.200433685729394</v>
      </c>
      <c r="M227" s="2">
        <f t="shared" si="496"/>
        <v>46.572154168130083</v>
      </c>
      <c r="N227" s="2">
        <f t="shared" si="496"/>
        <v>46.703991391511479</v>
      </c>
      <c r="O227" s="2">
        <f t="shared" si="496"/>
        <v>46.694050420682075</v>
      </c>
      <c r="P227" s="2">
        <f t="shared" si="496"/>
        <v>47.565375012987197</v>
      </c>
      <c r="Q227" s="2">
        <f t="shared" si="496"/>
        <v>48.397409049201102</v>
      </c>
      <c r="S227" s="2"/>
      <c r="BP227" s="5" t="e">
        <f>LINEST(BP116:BP122,$B116:$B122^{1,2},TRUE)</f>
        <v>#VALUE!</v>
      </c>
      <c r="CF227" s="5" t="e">
        <f>INDEX(LINEST(CF191:CF202,$B191:$B202^{1,2},TRUE,FALSE),2)</f>
        <v>#VALUE!</v>
      </c>
    </row>
    <row r="228" spans="1:84" s="5" customFormat="1" x14ac:dyDescent="0.25">
      <c r="A228" s="2"/>
      <c r="B228" s="3" t="s">
        <v>36</v>
      </c>
      <c r="C228" s="2">
        <f t="shared" ref="C228:Q228" si="497">C$8 + C$12*$A$227</f>
        <v>89.424311671148217</v>
      </c>
      <c r="D228" s="2">
        <f t="shared" si="497"/>
        <v>95.999235530988983</v>
      </c>
      <c r="E228" s="2">
        <f t="shared" si="497"/>
        <v>91.857227363855415</v>
      </c>
      <c r="F228" s="2">
        <f t="shared" si="497"/>
        <v>86.998808436854347</v>
      </c>
      <c r="G228" s="2">
        <f t="shared" si="497"/>
        <v>85.855965259147325</v>
      </c>
      <c r="H228" s="2">
        <f t="shared" si="497"/>
        <v>86.481471995139998</v>
      </c>
      <c r="I228" s="2">
        <f t="shared" si="497"/>
        <v>86.889152999419537</v>
      </c>
      <c r="J228" s="2">
        <f t="shared" si="497"/>
        <v>85.959878699204481</v>
      </c>
      <c r="K228" s="2">
        <f t="shared" si="497"/>
        <v>85.790249883968514</v>
      </c>
      <c r="L228" s="2">
        <f t="shared" si="497"/>
        <v>85.583877434855481</v>
      </c>
      <c r="M228" s="2">
        <f t="shared" si="497"/>
        <v>86.82123185729877</v>
      </c>
      <c r="N228" s="2">
        <f t="shared" si="497"/>
        <v>87.572558550868877</v>
      </c>
      <c r="O228" s="2">
        <f t="shared" si="497"/>
        <v>89.489258875125742</v>
      </c>
      <c r="P228" s="2">
        <f t="shared" si="497"/>
        <v>91.776973279804253</v>
      </c>
      <c r="Q228" s="2">
        <f t="shared" si="497"/>
        <v>91.9972281898239</v>
      </c>
      <c r="S228" s="2"/>
    </row>
    <row r="229" spans="1:84" x14ac:dyDescent="0.25">
      <c r="A229" s="2">
        <v>2</v>
      </c>
      <c r="B229" s="3" t="s">
        <v>37</v>
      </c>
      <c r="C229" s="2">
        <f t="shared" ref="C229:Q229" si="498">C$9 - C$13*$A$227</f>
        <v>96.567277226630949</v>
      </c>
      <c r="D229" s="2">
        <f t="shared" si="498"/>
        <v>103.543622497085</v>
      </c>
      <c r="E229" s="2">
        <f t="shared" si="498"/>
        <v>104.99999999998096</v>
      </c>
      <c r="F229" s="2">
        <f t="shared" si="498"/>
        <v>101.65143700550233</v>
      </c>
      <c r="G229" s="2">
        <f t="shared" si="498"/>
        <v>101.83041515238791</v>
      </c>
      <c r="H229" s="2">
        <f t="shared" si="498"/>
        <v>102.99999999596797</v>
      </c>
      <c r="I229" s="2">
        <f t="shared" si="498"/>
        <v>102.5716835000611</v>
      </c>
      <c r="J229" s="2">
        <f t="shared" si="498"/>
        <v>101.24570733016071</v>
      </c>
      <c r="K229" s="2">
        <f t="shared" si="498"/>
        <v>100.75638032513713</v>
      </c>
      <c r="L229" s="2">
        <f t="shared" si="498"/>
        <v>99.77607195063058</v>
      </c>
      <c r="M229" s="2">
        <f t="shared" si="498"/>
        <v>101.99999998508113</v>
      </c>
      <c r="N229" s="2">
        <f t="shared" si="498"/>
        <v>102.427442481813</v>
      </c>
      <c r="O229" s="2">
        <f t="shared" si="498"/>
        <v>103.52298011600757</v>
      </c>
      <c r="P229" s="2">
        <f t="shared" si="498"/>
        <v>100.22302672105857</v>
      </c>
      <c r="Q229" s="2">
        <f t="shared" si="498"/>
        <v>102.43130111999763</v>
      </c>
    </row>
    <row r="230" spans="1:84" x14ac:dyDescent="0.25">
      <c r="B230" s="3" t="s">
        <v>38</v>
      </c>
      <c r="C230" s="2">
        <f t="shared" ref="C230:Q230" si="499">C$10 + C$14*$A$227</f>
        <v>163.65408422857377</v>
      </c>
      <c r="D230" s="2">
        <f t="shared" si="499"/>
        <v>152.12289493213302</v>
      </c>
      <c r="E230" s="2">
        <f t="shared" si="499"/>
        <v>149.33935811651503</v>
      </c>
      <c r="F230" s="2">
        <f t="shared" si="499"/>
        <v>147.11292173825535</v>
      </c>
      <c r="G230" s="2">
        <f t="shared" si="499"/>
        <v>146.09846782408823</v>
      </c>
      <c r="H230" s="2">
        <f t="shared" si="499"/>
        <v>146.85204357248338</v>
      </c>
      <c r="I230" s="2">
        <f t="shared" si="499"/>
        <v>145.7185681961881</v>
      </c>
      <c r="J230" s="2">
        <f t="shared" si="499"/>
        <v>143.34131681988288</v>
      </c>
      <c r="K230" s="2">
        <f t="shared" si="499"/>
        <v>143.20681829438149</v>
      </c>
      <c r="L230" s="2">
        <f t="shared" si="499"/>
        <v>144.21492701249772</v>
      </c>
      <c r="M230" s="2">
        <f t="shared" si="499"/>
        <v>144.72561698450008</v>
      </c>
      <c r="N230" s="2">
        <f t="shared" si="499"/>
        <v>149.13943739105582</v>
      </c>
      <c r="O230" s="2">
        <f t="shared" si="499"/>
        <v>167.23882384032731</v>
      </c>
      <c r="P230" s="2">
        <f t="shared" si="499"/>
        <v>162.5007706026432</v>
      </c>
      <c r="Q230" s="2">
        <f t="shared" si="499"/>
        <v>142.74440489274659</v>
      </c>
    </row>
    <row r="231" spans="1:84" x14ac:dyDescent="0.25">
      <c r="A231" s="2">
        <v>2</v>
      </c>
      <c r="B231" s="3" t="s">
        <v>43</v>
      </c>
      <c r="C231" s="2">
        <f t="shared" ref="C231:Q231" si="500">C$10 + C$14*$A$227*$A$231</f>
        <v>175.65408422857377</v>
      </c>
      <c r="D231" s="2">
        <f t="shared" si="500"/>
        <v>159.48249782066711</v>
      </c>
      <c r="E231" s="2">
        <f t="shared" si="500"/>
        <v>157.6253609418427</v>
      </c>
      <c r="F231" s="2">
        <f t="shared" si="500"/>
        <v>156.11292173825535</v>
      </c>
      <c r="G231" s="2">
        <f t="shared" si="500"/>
        <v>154.99994948546524</v>
      </c>
      <c r="H231" s="2">
        <f t="shared" si="500"/>
        <v>155.69449163181591</v>
      </c>
      <c r="I231" s="2">
        <f t="shared" si="500"/>
        <v>153.94970911394762</v>
      </c>
      <c r="J231" s="2">
        <f t="shared" si="500"/>
        <v>150.99996961490004</v>
      </c>
      <c r="K231" s="2">
        <f t="shared" si="500"/>
        <v>151.14793410109792</v>
      </c>
      <c r="L231" s="2">
        <f t="shared" si="500"/>
        <v>152.82587024054078</v>
      </c>
      <c r="M231" s="2">
        <f t="shared" si="500"/>
        <v>151.99761504122509</v>
      </c>
      <c r="N231" s="2">
        <f t="shared" si="500"/>
        <v>159.61419868238005</v>
      </c>
      <c r="O231" s="2">
        <f t="shared" si="500"/>
        <v>176.3821181445239</v>
      </c>
      <c r="P231" s="2">
        <f t="shared" si="500"/>
        <v>172.999626199799</v>
      </c>
      <c r="Q231" s="2">
        <f t="shared" si="500"/>
        <v>154.58678460689782</v>
      </c>
    </row>
    <row r="234" spans="1:84" x14ac:dyDescent="0.25">
      <c r="S234" s="5"/>
    </row>
    <row r="235" spans="1:84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29" activePane="bottomRight" state="frozen"/>
      <selection pane="topRight" activeCell="C1" sqref="C1"/>
      <selection pane="bottomLeft" activeCell="A6" sqref="A6"/>
      <selection pane="bottomRight" activeCell="D9" sqref="D9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35497.379974407559</v>
      </c>
      <c r="C2" s="41">
        <f>SUMSQ(AJ22:AJ222)</f>
        <v>492.72109807864246</v>
      </c>
      <c r="D2" s="42">
        <f>SUMSQ(AK22:AK222)</f>
        <v>1584.8377748113544</v>
      </c>
      <c r="E2" s="42">
        <f t="shared" ref="E2:Q2" si="0">SUMSQ(AL22:AL222)</f>
        <v>1719.3290828448235</v>
      </c>
      <c r="F2" s="42">
        <f t="shared" si="0"/>
        <v>2214.9346560653098</v>
      </c>
      <c r="G2" s="42">
        <f t="shared" si="0"/>
        <v>2584.6870382427396</v>
      </c>
      <c r="H2" s="42">
        <f t="shared" si="0"/>
        <v>3057.5475411164271</v>
      </c>
      <c r="I2" s="42">
        <f t="shared" si="0"/>
        <v>2944.993200296436</v>
      </c>
      <c r="J2" s="42">
        <f t="shared" si="0"/>
        <v>2563.0682457780704</v>
      </c>
      <c r="K2" s="42">
        <f t="shared" si="0"/>
        <v>3052.5449337133191</v>
      </c>
      <c r="L2" s="42">
        <f t="shared" si="0"/>
        <v>2849.571315702995</v>
      </c>
      <c r="M2" s="42">
        <f t="shared" si="0"/>
        <v>2289.4694064146647</v>
      </c>
      <c r="N2" s="42">
        <f t="shared" si="0"/>
        <v>3045.2451002408307</v>
      </c>
      <c r="O2" s="42">
        <f t="shared" si="0"/>
        <v>2403.4164089610299</v>
      </c>
      <c r="P2" s="42">
        <f t="shared" si="0"/>
        <v>2168.8573126848692</v>
      </c>
      <c r="Q2" s="43">
        <f t="shared" si="0"/>
        <v>2526.1568594560504</v>
      </c>
    </row>
    <row r="3" spans="1:148" x14ac:dyDescent="0.25">
      <c r="A3" s="67" t="s">
        <v>5</v>
      </c>
      <c r="B3" s="34" t="s">
        <v>3</v>
      </c>
      <c r="C3" s="44">
        <v>780.48624522775367</v>
      </c>
      <c r="D3" s="47">
        <v>899.73162497814042</v>
      </c>
      <c r="E3" s="47">
        <v>949.90263813045203</v>
      </c>
      <c r="F3" s="47">
        <v>892.38352407922969</v>
      </c>
      <c r="G3" s="47">
        <v>918.50390525809132</v>
      </c>
      <c r="H3" s="47">
        <v>975.00502457528751</v>
      </c>
      <c r="I3" s="47">
        <v>1008.4968426006245</v>
      </c>
      <c r="J3" s="47">
        <v>983.76993026566174</v>
      </c>
      <c r="K3" s="47">
        <v>1002.4711713305304</v>
      </c>
      <c r="L3" s="47">
        <v>1004.3226947770695</v>
      </c>
      <c r="M3" s="47">
        <v>974.62741933829</v>
      </c>
      <c r="N3" s="47">
        <v>1020.5863215515911</v>
      </c>
      <c r="O3" s="47">
        <v>1011.499613308565</v>
      </c>
      <c r="P3" s="47">
        <v>991.34726360115405</v>
      </c>
      <c r="Q3" s="54">
        <v>1049.1412340662894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329.61074457569816</v>
      </c>
      <c r="D4" s="19">
        <v>419.65997976000369</v>
      </c>
      <c r="E4" s="19">
        <v>452.00545026610638</v>
      </c>
      <c r="F4" s="19">
        <v>442.55622778580187</v>
      </c>
      <c r="G4" s="19">
        <v>440.6634420007947</v>
      </c>
      <c r="H4" s="19">
        <v>461.42788311824154</v>
      </c>
      <c r="I4" s="19">
        <v>462.2771011967094</v>
      </c>
      <c r="J4" s="19">
        <v>434.48282308334905</v>
      </c>
      <c r="K4" s="19">
        <v>450.55225159807179</v>
      </c>
      <c r="L4" s="19">
        <v>469.62875924997189</v>
      </c>
      <c r="M4" s="19">
        <v>500.18064284054913</v>
      </c>
      <c r="N4" s="19">
        <v>498.99163141265632</v>
      </c>
      <c r="O4" s="19">
        <v>502.6137693527632</v>
      </c>
      <c r="P4" s="19">
        <v>497.72508775362564</v>
      </c>
      <c r="Q4" s="55">
        <v>525.928633081915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17.379044926487687</v>
      </c>
      <c r="E5" s="19">
        <v>65.435459957356912</v>
      </c>
      <c r="F5" s="19">
        <v>134.77346362358574</v>
      </c>
      <c r="G5" s="19">
        <v>156.5273887619953</v>
      </c>
      <c r="H5" s="19">
        <v>176.74342724072721</v>
      </c>
      <c r="I5" s="19">
        <v>210.47686037487821</v>
      </c>
      <c r="J5" s="19">
        <v>206.72443889843478</v>
      </c>
      <c r="K5" s="19">
        <v>199.42613529985775</v>
      </c>
      <c r="L5" s="19">
        <v>161.09324937019394</v>
      </c>
      <c r="M5" s="19">
        <v>103.00038950725256</v>
      </c>
      <c r="N5" s="19">
        <v>66.99980022277812</v>
      </c>
      <c r="O5" s="19">
        <v>29.727510477870094</v>
      </c>
      <c r="P5" s="19">
        <v>29.413521420917263</v>
      </c>
      <c r="Q5" s="55">
        <v>19.249862617196275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8.7489373398578056</v>
      </c>
      <c r="E6" s="48">
        <v>27.926493860672714</v>
      </c>
      <c r="F6" s="48">
        <v>54.574374056717204</v>
      </c>
      <c r="G6" s="48">
        <v>70.569376454372716</v>
      </c>
      <c r="H6" s="48">
        <v>77.110956548332254</v>
      </c>
      <c r="I6" s="48">
        <v>88.632776007349079</v>
      </c>
      <c r="J6" s="48">
        <v>90.225602597550747</v>
      </c>
      <c r="K6" s="48">
        <v>76.263228074358253</v>
      </c>
      <c r="L6" s="48">
        <v>55.617865402312326</v>
      </c>
      <c r="M6" s="48">
        <v>46.134402947974166</v>
      </c>
      <c r="N6" s="48">
        <v>38.599122720860109</v>
      </c>
      <c r="O6" s="48">
        <v>8.2186241209093911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58.456470792715599</v>
      </c>
      <c r="D7" s="19">
        <v>63.105313248027691</v>
      </c>
      <c r="E7" s="19">
        <v>61.239826159762735</v>
      </c>
      <c r="F7" s="19">
        <v>59.118783477789748</v>
      </c>
      <c r="G7" s="19">
        <v>58.547258860293958</v>
      </c>
      <c r="H7" s="19">
        <v>59.408673714392812</v>
      </c>
      <c r="I7" s="19">
        <v>60.686860030213772</v>
      </c>
      <c r="J7" s="19">
        <v>59.12200760685878</v>
      </c>
      <c r="K7" s="19">
        <v>58.684095388299419</v>
      </c>
      <c r="L7" s="19">
        <v>59.117766799103428</v>
      </c>
      <c r="M7" s="19">
        <v>58.910494511704428</v>
      </c>
      <c r="N7" s="19">
        <v>59.156068737153113</v>
      </c>
      <c r="O7" s="19">
        <v>60.009520670590433</v>
      </c>
      <c r="P7" s="19">
        <v>61.814826825653576</v>
      </c>
      <c r="Q7" s="55">
        <v>62.710062777661179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79.896240928231691</v>
      </c>
      <c r="D8" s="19">
        <v>83.963255418955441</v>
      </c>
      <c r="E8" s="19">
        <v>81.678630707923332</v>
      </c>
      <c r="F8" s="19">
        <v>78.833547080409531</v>
      </c>
      <c r="G8" s="19">
        <v>78.199332391622946</v>
      </c>
      <c r="H8" s="19">
        <v>79.271841394725371</v>
      </c>
      <c r="I8" s="19">
        <v>80.565656423531692</v>
      </c>
      <c r="J8" s="19">
        <v>78.717963834632485</v>
      </c>
      <c r="K8" s="19">
        <v>77.700280728230709</v>
      </c>
      <c r="L8" s="19">
        <v>78.023832575697881</v>
      </c>
      <c r="M8" s="19">
        <v>78.20797094747175</v>
      </c>
      <c r="N8" s="19">
        <v>78.91573841716675</v>
      </c>
      <c r="O8" s="19">
        <v>80.296736451158225</v>
      </c>
      <c r="P8" s="19">
        <v>82.35645062868349</v>
      </c>
      <c r="Q8" s="55">
        <v>83.105490462992591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109.27290133925207</v>
      </c>
      <c r="D9" s="19">
        <v>117.41887018975524</v>
      </c>
      <c r="E9" s="19">
        <v>114.84739256194077</v>
      </c>
      <c r="F9" s="19">
        <v>112.90709296793277</v>
      </c>
      <c r="G9" s="19">
        <v>112.64514878349075</v>
      </c>
      <c r="H9" s="19">
        <v>113.72502062627932</v>
      </c>
      <c r="I9" s="19">
        <v>114.80870170642197</v>
      </c>
      <c r="J9" s="19">
        <v>112.37854774513374</v>
      </c>
      <c r="K9" s="19">
        <v>111.01345453966324</v>
      </c>
      <c r="L9" s="19">
        <v>111.40295763090779</v>
      </c>
      <c r="M9" s="19">
        <v>112.26605463322744</v>
      </c>
      <c r="N9" s="19">
        <v>113.64332843354011</v>
      </c>
      <c r="O9" s="19">
        <v>115.03105414934625</v>
      </c>
      <c r="P9" s="19">
        <v>116.8207089951833</v>
      </c>
      <c r="Q9" s="55">
        <v>115.86947863908991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148.6249088072102</v>
      </c>
      <c r="D10" s="19">
        <v>142.91786735652582</v>
      </c>
      <c r="E10" s="19">
        <v>141.08359768197843</v>
      </c>
      <c r="F10" s="19">
        <v>138.72316420875575</v>
      </c>
      <c r="G10" s="19">
        <v>138.46518306937705</v>
      </c>
      <c r="H10" s="19">
        <v>139.49053590310967</v>
      </c>
      <c r="I10" s="19">
        <v>139.97642109852677</v>
      </c>
      <c r="J10" s="19">
        <v>137.06777591416594</v>
      </c>
      <c r="K10" s="19">
        <v>135.53268812307331</v>
      </c>
      <c r="L10" s="19">
        <v>136.30919342291</v>
      </c>
      <c r="M10" s="19">
        <v>138.23766930709661</v>
      </c>
      <c r="N10" s="19">
        <v>139.24220489075597</v>
      </c>
      <c r="O10" s="19">
        <v>141.1357487316977</v>
      </c>
      <c r="P10" s="19">
        <v>166.75792956963585</v>
      </c>
      <c r="Q10" s="55">
        <v>152.15762076015753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5.939607865780367</v>
      </c>
      <c r="D11" s="47">
        <v>5.0705146756808555</v>
      </c>
      <c r="E11" s="47">
        <v>4.6883979584254316</v>
      </c>
      <c r="F11" s="47">
        <v>3.961518118603518</v>
      </c>
      <c r="G11" s="47">
        <v>3.7274714864990033</v>
      </c>
      <c r="H11" s="47">
        <v>3.6584883221552267</v>
      </c>
      <c r="I11" s="47">
        <v>3.7425299845574451</v>
      </c>
      <c r="J11" s="47">
        <v>3.7359278106892146</v>
      </c>
      <c r="K11" s="47">
        <v>3.7063499601665528</v>
      </c>
      <c r="L11" s="47">
        <v>3.6797465388647161</v>
      </c>
      <c r="M11" s="47">
        <v>3.8788249012104412</v>
      </c>
      <c r="N11" s="47">
        <v>4.0173336371142101</v>
      </c>
      <c r="O11" s="47">
        <v>4.2232718214686207</v>
      </c>
      <c r="P11" s="47">
        <v>4.3127585360838188</v>
      </c>
      <c r="Q11" s="54">
        <v>4.4122291020672781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4.3857851020653253</v>
      </c>
      <c r="D12" s="19">
        <v>3.6789148486708578</v>
      </c>
      <c r="E12" s="19">
        <v>3.4404118462180593</v>
      </c>
      <c r="F12" s="19">
        <v>3.0731476668584294</v>
      </c>
      <c r="G12" s="19">
        <v>2.8185306409177251</v>
      </c>
      <c r="H12" s="19">
        <v>2.7012517176380881</v>
      </c>
      <c r="I12" s="19">
        <v>2.7327712231320307</v>
      </c>
      <c r="J12" s="19">
        <v>2.7279135301239603</v>
      </c>
      <c r="K12" s="19">
        <v>2.6983038576714726</v>
      </c>
      <c r="L12" s="19">
        <v>2.7861871320603737</v>
      </c>
      <c r="M12" s="19">
        <v>3.1663390418187172</v>
      </c>
      <c r="N12" s="19">
        <v>3.1222248560288128</v>
      </c>
      <c r="O12" s="19">
        <v>3.2858120583500394</v>
      </c>
      <c r="P12" s="19">
        <v>3.330817103057508</v>
      </c>
      <c r="Q12" s="55">
        <v>3.4139705897712873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3.988544213553602</v>
      </c>
      <c r="D13" s="19">
        <v>3.2048929627422811</v>
      </c>
      <c r="E13" s="19">
        <v>3.2624982101628524</v>
      </c>
      <c r="F13" s="19">
        <v>3.54149113741471</v>
      </c>
      <c r="G13" s="19">
        <v>3.2399959124074589</v>
      </c>
      <c r="H13" s="19">
        <v>3.2443399633105861</v>
      </c>
      <c r="I13" s="19">
        <v>3.2883186758150909</v>
      </c>
      <c r="J13" s="19">
        <v>3.3297637745138737</v>
      </c>
      <c r="K13" s="19">
        <v>3.3378181892838836</v>
      </c>
      <c r="L13" s="19">
        <v>3.4695992979148897</v>
      </c>
      <c r="M13" s="19">
        <v>3.0886848778449996</v>
      </c>
      <c r="N13" s="19">
        <v>2.8811051622242201</v>
      </c>
      <c r="O13" s="19">
        <v>3.0103513843962131</v>
      </c>
      <c r="P13" s="19">
        <v>3.443506638716415</v>
      </c>
      <c r="Q13" s="55">
        <v>3.7389602279077891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3.0288287216188947</v>
      </c>
      <c r="E14" s="48">
        <v>3.3054620976698654</v>
      </c>
      <c r="F14" s="48">
        <v>2.861582105616796</v>
      </c>
      <c r="G14" s="48">
        <v>2.8657429943591866</v>
      </c>
      <c r="H14" s="48">
        <v>3.0894769562940487</v>
      </c>
      <c r="I14" s="48">
        <v>2.9882105492697764</v>
      </c>
      <c r="J14" s="48">
        <v>3.064376024142446</v>
      </c>
      <c r="K14" s="48">
        <v>2.869532861629831</v>
      </c>
      <c r="L14" s="48">
        <v>2.8969355400571914</v>
      </c>
      <c r="M14" s="48">
        <v>2.8633155274116251</v>
      </c>
      <c r="N14" s="48">
        <v>3.311762220125102</v>
      </c>
      <c r="O14" s="48">
        <v>2.9911775723981688</v>
      </c>
      <c r="P14" s="48">
        <v>3.2422322396022509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2.4533750682852667E-2</v>
      </c>
      <c r="E16" s="50">
        <f t="shared" si="1"/>
        <v>8.2312825157667358E-2</v>
      </c>
      <c r="F16" s="50">
        <f t="shared" si="1"/>
        <v>0.16433303007974584</v>
      </c>
      <c r="G16" s="50">
        <f t="shared" si="1"/>
        <v>0.18159927779194962</v>
      </c>
      <c r="H16" s="50">
        <f t="shared" si="1"/>
        <v>0.19096099128840513</v>
      </c>
      <c r="I16" s="50">
        <f t="shared" si="1"/>
        <v>0.21368156340619923</v>
      </c>
      <c r="J16" s="50">
        <f t="shared" si="1"/>
        <v>0.21483226322105231</v>
      </c>
      <c r="K16" s="50">
        <f t="shared" si="1"/>
        <v>0.20573733483632109</v>
      </c>
      <c r="L16" s="50">
        <f t="shared" si="1"/>
        <v>0.17277025923966088</v>
      </c>
      <c r="M16" s="50">
        <f t="shared" si="1"/>
        <v>0.12096143993187697</v>
      </c>
      <c r="N16" s="50">
        <f t="shared" si="1"/>
        <v>7.8748243118864747E-2</v>
      </c>
      <c r="O16" s="50">
        <f t="shared" si="1"/>
        <v>3.6857195330907415E-2</v>
      </c>
      <c r="P16" s="50">
        <f t="shared" si="1"/>
        <v>3.719613495074333E-2</v>
      </c>
      <c r="Q16" s="50">
        <f t="shared" si="1"/>
        <v>2.3333440294175424E-2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2.6428018226990854E-2</v>
      </c>
      <c r="E17" s="52">
        <f t="shared" si="1"/>
        <v>7.4457410841221053E-2</v>
      </c>
      <c r="F17" s="52">
        <f t="shared" si="1"/>
        <v>0.13835296875106171</v>
      </c>
      <c r="G17" s="52">
        <f t="shared" si="1"/>
        <v>0.17254172681083457</v>
      </c>
      <c r="H17" s="52">
        <f t="shared" si="1"/>
        <v>0.17870956609104019</v>
      </c>
      <c r="I17" s="52">
        <f t="shared" si="1"/>
        <v>0.19977563543872101</v>
      </c>
      <c r="J17" s="52">
        <f t="shared" si="1"/>
        <v>0.21284220910625565</v>
      </c>
      <c r="K17" s="52">
        <f t="shared" si="1"/>
        <v>0.18059557492240208</v>
      </c>
      <c r="L17" s="52">
        <f t="shared" si="1"/>
        <v>0.13360277128887046</v>
      </c>
      <c r="M17" s="52">
        <f t="shared" si="1"/>
        <v>0.107221202111796</v>
      </c>
      <c r="N17" s="52">
        <f t="shared" si="1"/>
        <v>9.1505127886758519E-2</v>
      </c>
      <c r="O17" s="52">
        <f t="shared" si="1"/>
        <v>2.0847493930116121E-2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0.11419956348739198</v>
      </c>
      <c r="E18" s="64">
        <f t="shared" si="2"/>
        <v>0.38314927154573297</v>
      </c>
      <c r="F18" s="64">
        <f t="shared" si="2"/>
        <v>0.76493645607901484</v>
      </c>
      <c r="G18" s="64">
        <f t="shared" si="2"/>
        <v>0.84530728797048738</v>
      </c>
      <c r="H18" s="64">
        <f t="shared" si="2"/>
        <v>0.88888413884052064</v>
      </c>
      <c r="I18" s="64">
        <f t="shared" si="2"/>
        <v>0.99464372903026643</v>
      </c>
      <c r="J18" s="64">
        <f t="shared" si="2"/>
        <v>1</v>
      </c>
      <c r="K18" s="64">
        <f t="shared" si="2"/>
        <v>0.95766497895442748</v>
      </c>
      <c r="L18" s="64">
        <f t="shared" si="2"/>
        <v>0.80421002250434048</v>
      </c>
      <c r="M18" s="64">
        <f t="shared" si="2"/>
        <v>0.56305062432551545</v>
      </c>
      <c r="N18" s="64">
        <f t="shared" si="2"/>
        <v>0.3665568752950133</v>
      </c>
      <c r="O18" s="64">
        <f t="shared" si="2"/>
        <v>0.17156266371863843</v>
      </c>
      <c r="P18" s="64">
        <f t="shared" si="2"/>
        <v>0.17314035793809171</v>
      </c>
      <c r="Q18" s="64">
        <f t="shared" si="2"/>
        <v>0.1086123655000851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63.571399999999997</v>
      </c>
      <c r="D22" s="49">
        <v>75.5</v>
      </c>
      <c r="E22" s="49">
        <v>85.981499999999997</v>
      </c>
      <c r="F22" s="49">
        <v>94.944400000000002</v>
      </c>
      <c r="G22" s="49">
        <v>101.70399999999999</v>
      </c>
      <c r="H22" s="49">
        <v>108.61499999999999</v>
      </c>
      <c r="I22" s="49">
        <v>114.98099999999999</v>
      </c>
      <c r="J22" s="49">
        <v>117.818</v>
      </c>
      <c r="K22" s="49">
        <v>117.982</v>
      </c>
      <c r="L22" s="49">
        <v>117.4</v>
      </c>
      <c r="M22" s="49">
        <v>124.43600000000001</v>
      </c>
      <c r="N22" s="49">
        <v>115.818</v>
      </c>
      <c r="O22" s="49">
        <v>114.89100000000001</v>
      </c>
      <c r="P22" s="49">
        <v>112.673</v>
      </c>
      <c r="Q22" s="49">
        <v>107.8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63.761574534151357</v>
      </c>
      <c r="CW22" s="2">
        <f t="shared" si="8"/>
        <v>77.471446877112626</v>
      </c>
      <c r="CX22" s="2">
        <f t="shared" si="8"/>
        <v>88.14911634339893</v>
      </c>
      <c r="CY22" s="2">
        <f t="shared" si="8"/>
        <v>99.273164570822033</v>
      </c>
      <c r="CZ22" s="2">
        <f t="shared" si="8"/>
        <v>107.10263754133237</v>
      </c>
      <c r="DA22" s="2">
        <f t="shared" si="8"/>
        <v>111.43950327609184</v>
      </c>
      <c r="DB22" s="2">
        <f t="shared" si="8"/>
        <v>116.25972033542746</v>
      </c>
      <c r="DC22" s="2">
        <f t="shared" si="8"/>
        <v>120.08037423411534</v>
      </c>
      <c r="DD22" s="2">
        <f t="shared" si="8"/>
        <v>121.89645404426199</v>
      </c>
      <c r="DE22" s="2">
        <f t="shared" si="8"/>
        <v>123.45605132452532</v>
      </c>
      <c r="DF22" s="2">
        <f t="shared" si="8"/>
        <v>124.33558194314695</v>
      </c>
      <c r="DG22" s="2">
        <f t="shared" si="8"/>
        <v>121.18969577250317</v>
      </c>
      <c r="DH22" s="2">
        <f t="shared" si="8"/>
        <v>118.79590721964657</v>
      </c>
      <c r="DI22" s="2">
        <f t="shared" si="8"/>
        <v>116.25969358925558</v>
      </c>
      <c r="DJ22" s="2">
        <f t="shared" si="8"/>
        <v>113.65630595112975</v>
      </c>
      <c r="DL22" s="2">
        <f t="shared" ref="DL22:DZ38" si="9">CF$223*$B22+CF$224</f>
        <v>61.432537699684794</v>
      </c>
      <c r="DM22" s="2">
        <f t="shared" si="9"/>
        <v>79.793790754357872</v>
      </c>
      <c r="DN22" s="2">
        <f t="shared" si="9"/>
        <v>91.75674411658683</v>
      </c>
      <c r="DO22" s="2">
        <f t="shared" si="9"/>
        <v>98.156285947164761</v>
      </c>
      <c r="DP22" s="2">
        <f t="shared" si="9"/>
        <v>107.00512854514839</v>
      </c>
      <c r="DQ22" s="2">
        <f t="shared" si="9"/>
        <v>116.87470232891715</v>
      </c>
      <c r="DR22" s="2">
        <f t="shared" si="9"/>
        <v>125.28968792188937</v>
      </c>
      <c r="DS22" s="2">
        <f t="shared" si="9"/>
        <v>128.05078626751686</v>
      </c>
      <c r="DT22" s="2">
        <f t="shared" si="9"/>
        <v>127.6661179180725</v>
      </c>
      <c r="DU22" s="2">
        <f t="shared" si="9"/>
        <v>131.97783077362442</v>
      </c>
      <c r="DV22" s="2">
        <f t="shared" si="9"/>
        <v>141.20485881011226</v>
      </c>
      <c r="DW22" s="2">
        <f t="shared" si="9"/>
        <v>126.64069439270752</v>
      </c>
      <c r="DX22" s="2">
        <f t="shared" si="9"/>
        <v>122.50221688737869</v>
      </c>
      <c r="DY22" s="2">
        <f t="shared" si="9"/>
        <v>113.00481212690852</v>
      </c>
      <c r="DZ22" s="2">
        <f t="shared" si="9"/>
        <v>109.59577442785812</v>
      </c>
      <c r="EB22" s="2">
        <f t="shared" ref="EB22:EP38" si="10">POWER(10,($B22-C$224)/C$225)/(1+POWER(10,($B22-C$224)/C$225))</f>
        <v>1.6464389997787376E-4</v>
      </c>
      <c r="EC22" s="2">
        <f t="shared" si="10"/>
        <v>9.3824603636778951E-5</v>
      </c>
      <c r="ED22" s="2">
        <f t="shared" si="10"/>
        <v>1.1733526906172887E-4</v>
      </c>
      <c r="EE22" s="2">
        <f t="shared" si="10"/>
        <v>1.4625936203479522E-4</v>
      </c>
      <c r="EF22" s="2">
        <f t="shared" si="10"/>
        <v>1.524207786624863E-4</v>
      </c>
      <c r="EG22" s="2">
        <f t="shared" si="10"/>
        <v>1.3803931825028855E-4</v>
      </c>
      <c r="EH22" s="2">
        <f t="shared" si="10"/>
        <v>1.2372546673349046E-4</v>
      </c>
      <c r="EI22" s="2">
        <f t="shared" si="10"/>
        <v>1.5066220933542213E-4</v>
      </c>
      <c r="EJ22" s="2">
        <f t="shared" si="10"/>
        <v>1.6813273179577712E-4</v>
      </c>
      <c r="EK22" s="2">
        <f t="shared" si="10"/>
        <v>1.6270223899421391E-4</v>
      </c>
      <c r="EL22" s="2">
        <f t="shared" si="10"/>
        <v>1.5504299489208247E-4</v>
      </c>
      <c r="EM22" s="2">
        <f t="shared" si="10"/>
        <v>1.4085020655518109E-4</v>
      </c>
      <c r="EN22" s="2">
        <f t="shared" si="10"/>
        <v>1.2399104949942325E-4</v>
      </c>
      <c r="EO22" s="2">
        <f t="shared" si="10"/>
        <v>1.0385124399638235E-4</v>
      </c>
      <c r="EP22" s="2">
        <f t="shared" si="10"/>
        <v>1.0482263958828088E-4</v>
      </c>
    </row>
    <row r="23" spans="2:146" x14ac:dyDescent="0.25">
      <c r="B23" s="2">
        <v>1</v>
      </c>
      <c r="C23" s="49">
        <v>63.517899999999997</v>
      </c>
      <c r="D23" s="49">
        <v>75.017899999999997</v>
      </c>
      <c r="E23" s="49">
        <v>86.611099999999993</v>
      </c>
      <c r="F23" s="49">
        <v>94.240700000000004</v>
      </c>
      <c r="G23" s="49">
        <v>100.70399999999999</v>
      </c>
      <c r="H23" s="49">
        <v>108.327</v>
      </c>
      <c r="I23" s="49">
        <v>114.36499999999999</v>
      </c>
      <c r="J23" s="49">
        <v>116.836</v>
      </c>
      <c r="K23" s="49">
        <v>117.41800000000001</v>
      </c>
      <c r="L23" s="49">
        <v>117.455</v>
      </c>
      <c r="M23" s="49">
        <v>123.364</v>
      </c>
      <c r="N23" s="49">
        <v>116.2</v>
      </c>
      <c r="O23" s="49">
        <v>115.327</v>
      </c>
      <c r="P23" s="49">
        <v>112.873</v>
      </c>
      <c r="Q23" s="49">
        <v>108.07299999999999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63.757532725536066</v>
      </c>
      <c r="CW23" s="2">
        <f t="shared" si="8"/>
        <v>77.44339965588857</v>
      </c>
      <c r="CX23" s="2">
        <f t="shared" si="8"/>
        <v>88.120965144385224</v>
      </c>
      <c r="CY23" s="2">
        <f t="shared" si="8"/>
        <v>99.224314903913282</v>
      </c>
      <c r="CZ23" s="2">
        <f t="shared" si="8"/>
        <v>107.05749404019291</v>
      </c>
      <c r="DA23" s="2">
        <f t="shared" si="8"/>
        <v>111.40955459382931</v>
      </c>
      <c r="DB23" s="2">
        <f t="shared" si="8"/>
        <v>116.2427438955643</v>
      </c>
      <c r="DC23" s="2">
        <f t="shared" si="8"/>
        <v>120.03906236311111</v>
      </c>
      <c r="DD23" s="2">
        <f t="shared" si="8"/>
        <v>121.83328971159058</v>
      </c>
      <c r="DE23" s="2">
        <f t="shared" si="8"/>
        <v>123.39902624657945</v>
      </c>
      <c r="DF23" s="2">
        <f t="shared" si="8"/>
        <v>124.3769780711998</v>
      </c>
      <c r="DG23" s="2">
        <f t="shared" si="8"/>
        <v>121.13290163637245</v>
      </c>
      <c r="DH23" s="2">
        <f t="shared" si="8"/>
        <v>118.69324324769786</v>
      </c>
      <c r="DI23" s="2">
        <f t="shared" si="8"/>
        <v>116.14155796911805</v>
      </c>
      <c r="DJ23" s="2">
        <f t="shared" si="8"/>
        <v>113.5453826589595</v>
      </c>
      <c r="DL23" s="2">
        <f t="shared" si="9"/>
        <v>61.419734366049987</v>
      </c>
      <c r="DM23" s="2">
        <f t="shared" si="9"/>
        <v>79.732235488641507</v>
      </c>
      <c r="DN23" s="2">
        <f t="shared" si="9"/>
        <v>91.685867451573458</v>
      </c>
      <c r="DO23" s="2">
        <f t="shared" si="9"/>
        <v>98.111145809845937</v>
      </c>
      <c r="DP23" s="2">
        <f t="shared" si="9"/>
        <v>106.95099310594847</v>
      </c>
      <c r="DQ23" s="2">
        <f t="shared" si="9"/>
        <v>116.79072775026411</v>
      </c>
      <c r="DR23" s="2">
        <f t="shared" si="9"/>
        <v>125.17764643718584</v>
      </c>
      <c r="DS23" s="2">
        <f t="shared" si="9"/>
        <v>127.93811051070526</v>
      </c>
      <c r="DT23" s="2">
        <f t="shared" si="9"/>
        <v>127.55315041022301</v>
      </c>
      <c r="DU23" s="2">
        <f t="shared" si="9"/>
        <v>131.83077870152948</v>
      </c>
      <c r="DV23" s="2">
        <f t="shared" si="9"/>
        <v>141.04087908727072</v>
      </c>
      <c r="DW23" s="2">
        <f t="shared" si="9"/>
        <v>126.51832019413307</v>
      </c>
      <c r="DX23" s="2">
        <f t="shared" si="9"/>
        <v>122.35598722857077</v>
      </c>
      <c r="DY23" s="2">
        <f t="shared" si="9"/>
        <v>112.90105399406474</v>
      </c>
      <c r="DZ23" s="2">
        <f t="shared" si="9"/>
        <v>109.50197896119836</v>
      </c>
      <c r="EB23" s="2">
        <f t="shared" si="10"/>
        <v>1.8052557888676999E-4</v>
      </c>
      <c r="EC23" s="2">
        <f t="shared" si="10"/>
        <v>1.0287570091572691E-4</v>
      </c>
      <c r="ED23" s="2">
        <f t="shared" si="10"/>
        <v>1.286541077623136E-4</v>
      </c>
      <c r="EE23" s="2">
        <f t="shared" si="10"/>
        <v>1.6036793852673717E-4</v>
      </c>
      <c r="EF23" s="2">
        <f t="shared" si="10"/>
        <v>1.6712360284291071E-4</v>
      </c>
      <c r="EG23" s="2">
        <f t="shared" si="10"/>
        <v>1.5135508695749214E-4</v>
      </c>
      <c r="EH23" s="2">
        <f t="shared" si="10"/>
        <v>1.3566065722544216E-4</v>
      </c>
      <c r="EI23" s="2">
        <f t="shared" si="10"/>
        <v>1.6519542630140813E-4</v>
      </c>
      <c r="EJ23" s="2">
        <f t="shared" si="10"/>
        <v>1.8435088409006619E-4</v>
      </c>
      <c r="EK23" s="2">
        <f t="shared" si="10"/>
        <v>1.7839665718952097E-4</v>
      </c>
      <c r="EL23" s="2">
        <f t="shared" si="10"/>
        <v>1.699987204774068E-4</v>
      </c>
      <c r="EM23" s="2">
        <f t="shared" si="10"/>
        <v>1.5443708176855381E-4</v>
      </c>
      <c r="EN23" s="2">
        <f t="shared" si="10"/>
        <v>1.3595185597808788E-4</v>
      </c>
      <c r="EO23" s="2">
        <f t="shared" si="10"/>
        <v>1.1386948378267228E-4</v>
      </c>
      <c r="EP23" s="2">
        <f t="shared" si="10"/>
        <v>1.1493457642595448E-4</v>
      </c>
    </row>
    <row r="24" spans="2:146" x14ac:dyDescent="0.25">
      <c r="B24" s="2">
        <v>2</v>
      </c>
      <c r="C24" s="49">
        <v>63.642899999999997</v>
      </c>
      <c r="D24" s="49">
        <v>74.607100000000003</v>
      </c>
      <c r="E24" s="49">
        <v>86.166700000000006</v>
      </c>
      <c r="F24" s="49">
        <v>94.351900000000001</v>
      </c>
      <c r="G24" s="49">
        <v>100.96299999999999</v>
      </c>
      <c r="H24" s="49">
        <v>107.48099999999999</v>
      </c>
      <c r="I24" s="49">
        <v>113.76900000000001</v>
      </c>
      <c r="J24" s="49">
        <v>118.6</v>
      </c>
      <c r="K24" s="49">
        <v>116.636</v>
      </c>
      <c r="L24" s="49">
        <v>118.4</v>
      </c>
      <c r="M24" s="49">
        <v>123.6</v>
      </c>
      <c r="N24" s="49">
        <v>116.673</v>
      </c>
      <c r="O24" s="49">
        <v>114.873</v>
      </c>
      <c r="P24" s="49">
        <v>112.05500000000001</v>
      </c>
      <c r="Q24" s="49">
        <v>107.818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63.753490916920775</v>
      </c>
      <c r="CW24" s="2">
        <f t="shared" si="8"/>
        <v>77.415352434664499</v>
      </c>
      <c r="CX24" s="2">
        <f t="shared" si="8"/>
        <v>88.092813945371532</v>
      </c>
      <c r="CY24" s="2">
        <f t="shared" si="8"/>
        <v>99.175465237004545</v>
      </c>
      <c r="CZ24" s="2">
        <f t="shared" si="8"/>
        <v>107.01235053905343</v>
      </c>
      <c r="DA24" s="2">
        <f t="shared" si="8"/>
        <v>111.37960591156678</v>
      </c>
      <c r="DB24" s="2">
        <f t="shared" si="8"/>
        <v>116.22576745570116</v>
      </c>
      <c r="DC24" s="2">
        <f t="shared" si="8"/>
        <v>119.99775049210687</v>
      </c>
      <c r="DD24" s="2">
        <f t="shared" si="8"/>
        <v>121.77012537891919</v>
      </c>
      <c r="DE24" s="2">
        <f t="shared" si="8"/>
        <v>123.34200116863359</v>
      </c>
      <c r="DF24" s="2">
        <f t="shared" si="8"/>
        <v>124.41837419925265</v>
      </c>
      <c r="DG24" s="2">
        <f t="shared" si="8"/>
        <v>121.07610750024173</v>
      </c>
      <c r="DH24" s="2">
        <f t="shared" si="8"/>
        <v>118.59057927574916</v>
      </c>
      <c r="DI24" s="2">
        <f t="shared" si="8"/>
        <v>116.02342234898055</v>
      </c>
      <c r="DJ24" s="2">
        <f t="shared" si="8"/>
        <v>113.43445936678924</v>
      </c>
      <c r="DL24" s="2">
        <f t="shared" si="9"/>
        <v>61.40693103241518</v>
      </c>
      <c r="DM24" s="2">
        <f t="shared" si="9"/>
        <v>79.670680222925156</v>
      </c>
      <c r="DN24" s="2">
        <f t="shared" si="9"/>
        <v>91.614990786560085</v>
      </c>
      <c r="DO24" s="2">
        <f t="shared" si="9"/>
        <v>98.066005672527098</v>
      </c>
      <c r="DP24" s="2">
        <f t="shared" si="9"/>
        <v>106.89685766674856</v>
      </c>
      <c r="DQ24" s="2">
        <f t="shared" si="9"/>
        <v>116.70675317161106</v>
      </c>
      <c r="DR24" s="2">
        <f t="shared" si="9"/>
        <v>125.06560495248232</v>
      </c>
      <c r="DS24" s="2">
        <f t="shared" si="9"/>
        <v>127.82543475389365</v>
      </c>
      <c r="DT24" s="2">
        <f t="shared" si="9"/>
        <v>127.44018290237351</v>
      </c>
      <c r="DU24" s="2">
        <f t="shared" si="9"/>
        <v>131.68372662943455</v>
      </c>
      <c r="DV24" s="2">
        <f t="shared" si="9"/>
        <v>140.87689936442922</v>
      </c>
      <c r="DW24" s="2">
        <f t="shared" si="9"/>
        <v>126.39594599555862</v>
      </c>
      <c r="DX24" s="2">
        <f t="shared" si="9"/>
        <v>122.20975756976284</v>
      </c>
      <c r="DY24" s="2">
        <f t="shared" si="9"/>
        <v>112.79729586122096</v>
      </c>
      <c r="DZ24" s="2">
        <f t="shared" si="9"/>
        <v>109.40818349453862</v>
      </c>
      <c r="EB24" s="2">
        <f t="shared" si="10"/>
        <v>1.9793891363652032E-4</v>
      </c>
      <c r="EC24" s="2">
        <f t="shared" si="10"/>
        <v>1.1279984339903671E-4</v>
      </c>
      <c r="ED24" s="2">
        <f t="shared" si="10"/>
        <v>1.4106467306629965E-4</v>
      </c>
      <c r="EE24" s="2">
        <f t="shared" si="10"/>
        <v>1.7583722739975769E-4</v>
      </c>
      <c r="EF24" s="2">
        <f t="shared" si="10"/>
        <v>1.8324443198455273E-4</v>
      </c>
      <c r="EG24" s="2">
        <f t="shared" si="10"/>
        <v>1.6595512937015041E-4</v>
      </c>
      <c r="EH24" s="2">
        <f t="shared" si="10"/>
        <v>1.4874700587738451E-4</v>
      </c>
      <c r="EI24" s="2">
        <f t="shared" si="10"/>
        <v>1.8113029623147264E-4</v>
      </c>
      <c r="EJ24" s="2">
        <f t="shared" si="10"/>
        <v>2.0213312973682042E-4</v>
      </c>
      <c r="EK24" s="2">
        <f t="shared" si="10"/>
        <v>1.9560467824519001E-4</v>
      </c>
      <c r="EL24" s="2">
        <f t="shared" si="10"/>
        <v>1.8639683324958616E-4</v>
      </c>
      <c r="EM24" s="2">
        <f t="shared" si="10"/>
        <v>1.6933436978508449E-4</v>
      </c>
      <c r="EN24" s="2">
        <f t="shared" si="10"/>
        <v>1.4906629059359433E-4</v>
      </c>
      <c r="EO24" s="2">
        <f t="shared" si="10"/>
        <v>1.2485403453704646E-4</v>
      </c>
      <c r="EP24" s="2">
        <f t="shared" si="10"/>
        <v>1.2602185961786084E-4</v>
      </c>
    </row>
    <row r="25" spans="2:146" x14ac:dyDescent="0.25">
      <c r="B25" s="2">
        <v>3</v>
      </c>
      <c r="C25" s="49">
        <v>63.785699999999999</v>
      </c>
      <c r="D25" s="49">
        <v>75.482100000000003</v>
      </c>
      <c r="E25" s="49">
        <v>86.333299999999994</v>
      </c>
      <c r="F25" s="49">
        <v>94.944400000000002</v>
      </c>
      <c r="G25" s="49">
        <v>102.79600000000001</v>
      </c>
      <c r="H25" s="49">
        <v>108.19199999999999</v>
      </c>
      <c r="I25" s="49">
        <v>113.827</v>
      </c>
      <c r="J25" s="49">
        <v>117.982</v>
      </c>
      <c r="K25" s="49">
        <v>116.10899999999999</v>
      </c>
      <c r="L25" s="49">
        <v>117.273</v>
      </c>
      <c r="M25" s="49">
        <v>122.255</v>
      </c>
      <c r="N25" s="49">
        <v>116.764</v>
      </c>
      <c r="O25" s="49">
        <v>115.09099999999999</v>
      </c>
      <c r="P25" s="49">
        <v>113</v>
      </c>
      <c r="Q25" s="49">
        <v>108.036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63.749449108305484</v>
      </c>
      <c r="CW25" s="2">
        <f t="shared" si="8"/>
        <v>77.387305213440442</v>
      </c>
      <c r="CX25" s="2">
        <f t="shared" si="8"/>
        <v>88.064662746357826</v>
      </c>
      <c r="CY25" s="2">
        <f t="shared" si="8"/>
        <v>99.126615570095794</v>
      </c>
      <c r="CZ25" s="2">
        <f t="shared" si="8"/>
        <v>106.96720703791397</v>
      </c>
      <c r="DA25" s="2">
        <f t="shared" si="8"/>
        <v>111.34965722930426</v>
      </c>
      <c r="DB25" s="2">
        <f t="shared" si="8"/>
        <v>116.208791015838</v>
      </c>
      <c r="DC25" s="2">
        <f t="shared" si="8"/>
        <v>119.95643862110265</v>
      </c>
      <c r="DD25" s="2">
        <f t="shared" si="8"/>
        <v>121.70696104624778</v>
      </c>
      <c r="DE25" s="2">
        <f t="shared" si="8"/>
        <v>123.28497609068772</v>
      </c>
      <c r="DF25" s="2">
        <f t="shared" si="8"/>
        <v>124.45977032730549</v>
      </c>
      <c r="DG25" s="2">
        <f t="shared" si="8"/>
        <v>121.01931336411103</v>
      </c>
      <c r="DH25" s="2">
        <f t="shared" si="8"/>
        <v>118.48791530380045</v>
      </c>
      <c r="DI25" s="2">
        <f t="shared" si="8"/>
        <v>115.90528672884302</v>
      </c>
      <c r="DJ25" s="2">
        <f t="shared" si="8"/>
        <v>113.32353607461899</v>
      </c>
      <c r="DL25" s="2">
        <f t="shared" si="9"/>
        <v>61.394127698780373</v>
      </c>
      <c r="DM25" s="2">
        <f t="shared" si="9"/>
        <v>79.609124957208792</v>
      </c>
      <c r="DN25" s="2">
        <f t="shared" si="9"/>
        <v>91.544114121546698</v>
      </c>
      <c r="DO25" s="2">
        <f t="shared" si="9"/>
        <v>98.020865535208273</v>
      </c>
      <c r="DP25" s="2">
        <f t="shared" si="9"/>
        <v>106.84272222754863</v>
      </c>
      <c r="DQ25" s="2">
        <f t="shared" si="9"/>
        <v>116.62277859295801</v>
      </c>
      <c r="DR25" s="2">
        <f t="shared" si="9"/>
        <v>124.95356346777878</v>
      </c>
      <c r="DS25" s="2">
        <f t="shared" si="9"/>
        <v>127.71275899708205</v>
      </c>
      <c r="DT25" s="2">
        <f t="shared" si="9"/>
        <v>127.32721539452402</v>
      </c>
      <c r="DU25" s="2">
        <f t="shared" si="9"/>
        <v>131.53667455733958</v>
      </c>
      <c r="DV25" s="2">
        <f t="shared" si="9"/>
        <v>140.71291964158769</v>
      </c>
      <c r="DW25" s="2">
        <f t="shared" si="9"/>
        <v>126.27357179698417</v>
      </c>
      <c r="DX25" s="2">
        <f t="shared" si="9"/>
        <v>122.06352791095493</v>
      </c>
      <c r="DY25" s="2">
        <f t="shared" si="9"/>
        <v>112.69353772837718</v>
      </c>
      <c r="DZ25" s="2">
        <f t="shared" si="9"/>
        <v>109.31438802787886</v>
      </c>
      <c r="EB25" s="2">
        <f t="shared" si="10"/>
        <v>2.1703155836476479E-4</v>
      </c>
      <c r="EC25" s="2">
        <f t="shared" si="10"/>
        <v>1.2368122282662252E-4</v>
      </c>
      <c r="ED25" s="2">
        <f t="shared" si="10"/>
        <v>1.5467223322595511E-4</v>
      </c>
      <c r="EE25" s="2">
        <f t="shared" si="10"/>
        <v>1.9279841519338908E-4</v>
      </c>
      <c r="EF25" s="2">
        <f t="shared" si="10"/>
        <v>2.0091997215298206E-4</v>
      </c>
      <c r="EG25" s="2">
        <f t="shared" si="10"/>
        <v>1.8196326746924073E-4</v>
      </c>
      <c r="EH25" s="2">
        <f t="shared" si="10"/>
        <v>1.6309550812813458E-4</v>
      </c>
      <c r="EI25" s="2">
        <f t="shared" si="10"/>
        <v>1.9860194988501618E-4</v>
      </c>
      <c r="EJ25" s="2">
        <f t="shared" si="10"/>
        <v>2.2163024736569209E-4</v>
      </c>
      <c r="EK25" s="2">
        <f t="shared" si="10"/>
        <v>2.1447221732844975E-4</v>
      </c>
      <c r="EL25" s="2">
        <f t="shared" si="10"/>
        <v>2.0437638814066488E-4</v>
      </c>
      <c r="EM25" s="2">
        <f t="shared" si="10"/>
        <v>1.8566841104832106E-4</v>
      </c>
      <c r="EN25" s="2">
        <f t="shared" si="10"/>
        <v>1.6344558679911604E-4</v>
      </c>
      <c r="EO25" s="2">
        <f t="shared" si="10"/>
        <v>1.3689807753829785E-4</v>
      </c>
      <c r="EP25" s="2">
        <f t="shared" si="10"/>
        <v>1.3817854128371889E-4</v>
      </c>
    </row>
    <row r="26" spans="2:146" x14ac:dyDescent="0.25">
      <c r="B26" s="2">
        <v>4</v>
      </c>
      <c r="C26" s="49">
        <v>63.392899999999997</v>
      </c>
      <c r="D26" s="49">
        <v>74.875</v>
      </c>
      <c r="E26" s="49">
        <v>85.944400000000002</v>
      </c>
      <c r="F26" s="49">
        <v>94.796300000000002</v>
      </c>
      <c r="G26" s="49">
        <v>101.259</v>
      </c>
      <c r="H26" s="49">
        <v>106.596</v>
      </c>
      <c r="I26" s="49">
        <v>114.69199999999999</v>
      </c>
      <c r="J26" s="49">
        <v>116.364</v>
      </c>
      <c r="K26" s="49">
        <v>117.41800000000001</v>
      </c>
      <c r="L26" s="49">
        <v>117.309</v>
      </c>
      <c r="M26" s="49">
        <v>122.873</v>
      </c>
      <c r="N26" s="49">
        <v>116.92700000000001</v>
      </c>
      <c r="O26" s="49">
        <v>114.273</v>
      </c>
      <c r="P26" s="49">
        <v>112.636</v>
      </c>
      <c r="Q26" s="49">
        <v>108.255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63.745407299690193</v>
      </c>
      <c r="CW26" s="2">
        <f t="shared" si="8"/>
        <v>77.359257992216371</v>
      </c>
      <c r="CX26" s="2">
        <f t="shared" si="8"/>
        <v>88.036511547344134</v>
      </c>
      <c r="CY26" s="2">
        <f t="shared" si="8"/>
        <v>99.077765903187057</v>
      </c>
      <c r="CZ26" s="2">
        <f t="shared" si="8"/>
        <v>106.92206353677449</v>
      </c>
      <c r="DA26" s="2">
        <f t="shared" si="8"/>
        <v>111.31970854704173</v>
      </c>
      <c r="DB26" s="2">
        <f t="shared" si="8"/>
        <v>116.19181457597485</v>
      </c>
      <c r="DC26" s="2">
        <f t="shared" si="8"/>
        <v>119.91512675009842</v>
      </c>
      <c r="DD26" s="2">
        <f t="shared" si="8"/>
        <v>121.64379671357638</v>
      </c>
      <c r="DE26" s="2">
        <f t="shared" si="8"/>
        <v>123.22795101274185</v>
      </c>
      <c r="DF26" s="2">
        <f t="shared" si="8"/>
        <v>124.50116645535834</v>
      </c>
      <c r="DG26" s="2">
        <f t="shared" si="8"/>
        <v>120.96251922798031</v>
      </c>
      <c r="DH26" s="2">
        <f t="shared" si="8"/>
        <v>118.38525133185175</v>
      </c>
      <c r="DI26" s="2">
        <f t="shared" si="8"/>
        <v>115.7871511087055</v>
      </c>
      <c r="DJ26" s="2">
        <f t="shared" si="8"/>
        <v>113.21261278244872</v>
      </c>
      <c r="DL26" s="2">
        <f t="shared" si="9"/>
        <v>61.381324365145566</v>
      </c>
      <c r="DM26" s="2">
        <f t="shared" si="9"/>
        <v>79.547569691492441</v>
      </c>
      <c r="DN26" s="2">
        <f t="shared" si="9"/>
        <v>91.473237456533326</v>
      </c>
      <c r="DO26" s="2">
        <f t="shared" si="9"/>
        <v>97.975725397889448</v>
      </c>
      <c r="DP26" s="2">
        <f t="shared" si="9"/>
        <v>106.78858678834872</v>
      </c>
      <c r="DQ26" s="2">
        <f t="shared" si="9"/>
        <v>116.53880401430497</v>
      </c>
      <c r="DR26" s="2">
        <f t="shared" si="9"/>
        <v>124.84152198307525</v>
      </c>
      <c r="DS26" s="2">
        <f t="shared" si="9"/>
        <v>127.60008324027044</v>
      </c>
      <c r="DT26" s="2">
        <f t="shared" si="9"/>
        <v>127.21424788667453</v>
      </c>
      <c r="DU26" s="2">
        <f t="shared" si="9"/>
        <v>131.38962248524464</v>
      </c>
      <c r="DV26" s="2">
        <f t="shared" si="9"/>
        <v>140.54893991874616</v>
      </c>
      <c r="DW26" s="2">
        <f t="shared" si="9"/>
        <v>126.15119759840972</v>
      </c>
      <c r="DX26" s="2">
        <f t="shared" si="9"/>
        <v>121.91729825214701</v>
      </c>
      <c r="DY26" s="2">
        <f t="shared" si="9"/>
        <v>112.58977959553339</v>
      </c>
      <c r="DZ26" s="2">
        <f t="shared" si="9"/>
        <v>109.22059256121911</v>
      </c>
      <c r="EB26" s="2">
        <f t="shared" si="10"/>
        <v>2.3796538890910159E-4</v>
      </c>
      <c r="EC26" s="2">
        <f t="shared" si="10"/>
        <v>1.3561214590418992E-4</v>
      </c>
      <c r="ED26" s="2">
        <f t="shared" si="10"/>
        <v>1.6959220054175043E-4</v>
      </c>
      <c r="EE26" s="2">
        <f t="shared" si="10"/>
        <v>2.1139532637916807E-4</v>
      </c>
      <c r="EF26" s="2">
        <f t="shared" si="10"/>
        <v>2.2030009825099102E-4</v>
      </c>
      <c r="EG26" s="2">
        <f t="shared" si="10"/>
        <v>1.9951525269140672E-4</v>
      </c>
      <c r="EH26" s="2">
        <f t="shared" si="10"/>
        <v>1.7882785466641178E-4</v>
      </c>
      <c r="EI26" s="2">
        <f t="shared" si="10"/>
        <v>2.1775853534187068E-4</v>
      </c>
      <c r="EJ26" s="2">
        <f t="shared" si="10"/>
        <v>2.4300753773691248E-4</v>
      </c>
      <c r="EK26" s="2">
        <f t="shared" si="10"/>
        <v>2.3515924408929316E-4</v>
      </c>
      <c r="EL26" s="2">
        <f t="shared" si="10"/>
        <v>2.2408983482956584E-4</v>
      </c>
      <c r="EM26" s="2">
        <f t="shared" si="10"/>
        <v>2.035777177488674E-4</v>
      </c>
      <c r="EN26" s="2">
        <f t="shared" si="10"/>
        <v>1.7921169620340198E-4</v>
      </c>
      <c r="EO26" s="2">
        <f t="shared" si="10"/>
        <v>1.5010377459210463E-4</v>
      </c>
      <c r="EP26" s="2">
        <f t="shared" si="10"/>
        <v>1.51507737910027E-4</v>
      </c>
    </row>
    <row r="27" spans="2:146" x14ac:dyDescent="0.25">
      <c r="B27" s="2">
        <v>5</v>
      </c>
      <c r="C27" s="49">
        <v>63.535699999999999</v>
      </c>
      <c r="D27" s="49">
        <v>75.375</v>
      </c>
      <c r="E27" s="49">
        <v>86.148099999999999</v>
      </c>
      <c r="F27" s="49">
        <v>95.425899999999999</v>
      </c>
      <c r="G27" s="49">
        <v>101.074</v>
      </c>
      <c r="H27" s="49">
        <v>106.23099999999999</v>
      </c>
      <c r="I27" s="49">
        <v>113.38500000000001</v>
      </c>
      <c r="J27" s="49">
        <v>117.4</v>
      </c>
      <c r="K27" s="49">
        <v>117.41800000000001</v>
      </c>
      <c r="L27" s="49">
        <v>117.07299999999999</v>
      </c>
      <c r="M27" s="49">
        <v>122.691</v>
      </c>
      <c r="N27" s="49">
        <v>114.673</v>
      </c>
      <c r="O27" s="49">
        <v>114.218</v>
      </c>
      <c r="P27" s="49">
        <v>113.4</v>
      </c>
      <c r="Q27" s="49">
        <v>108.309</v>
      </c>
      <c r="T27" s="4" t="e">
        <f t="shared" si="3"/>
        <v>#N/A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0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 t="e">
        <f t="shared" si="5"/>
        <v>#N/A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63.741365491074902</v>
      </c>
      <c r="CW27" s="2">
        <f t="shared" si="8"/>
        <v>77.331210770992314</v>
      </c>
      <c r="CX27" s="2">
        <f t="shared" si="8"/>
        <v>88.008360348330427</v>
      </c>
      <c r="CY27" s="2">
        <f t="shared" si="8"/>
        <v>99.028916236278306</v>
      </c>
      <c r="CZ27" s="2">
        <f t="shared" si="8"/>
        <v>106.87692003563502</v>
      </c>
      <c r="DA27" s="2">
        <f t="shared" si="8"/>
        <v>111.2897598647792</v>
      </c>
      <c r="DB27" s="2">
        <f t="shared" si="8"/>
        <v>116.1748381361117</v>
      </c>
      <c r="DC27" s="2">
        <f t="shared" si="8"/>
        <v>119.87381487909418</v>
      </c>
      <c r="DD27" s="2">
        <f t="shared" si="8"/>
        <v>121.58063238090497</v>
      </c>
      <c r="DE27" s="2">
        <f t="shared" si="8"/>
        <v>123.17092593479599</v>
      </c>
      <c r="DF27" s="2">
        <f t="shared" si="8"/>
        <v>124.5425625834112</v>
      </c>
      <c r="DG27" s="2">
        <f t="shared" si="8"/>
        <v>120.90572509184959</v>
      </c>
      <c r="DH27" s="2">
        <f t="shared" si="8"/>
        <v>118.28258735990305</v>
      </c>
      <c r="DI27" s="2">
        <f t="shared" si="8"/>
        <v>115.66901548856799</v>
      </c>
      <c r="DJ27" s="2">
        <f t="shared" si="8"/>
        <v>113.10168949027846</v>
      </c>
      <c r="DL27" s="2">
        <f t="shared" si="9"/>
        <v>61.368521031510753</v>
      </c>
      <c r="DM27" s="2">
        <f t="shared" si="9"/>
        <v>79.486014425776077</v>
      </c>
      <c r="DN27" s="2">
        <f t="shared" si="9"/>
        <v>91.402360791519953</v>
      </c>
      <c r="DO27" s="2">
        <f t="shared" si="9"/>
        <v>97.930585260570609</v>
      </c>
      <c r="DP27" s="2">
        <f t="shared" si="9"/>
        <v>106.7344513491488</v>
      </c>
      <c r="DQ27" s="2">
        <f t="shared" si="9"/>
        <v>116.45482943565192</v>
      </c>
      <c r="DR27" s="2">
        <f t="shared" si="9"/>
        <v>124.72948049837173</v>
      </c>
      <c r="DS27" s="2">
        <f t="shared" si="9"/>
        <v>127.48740748345884</v>
      </c>
      <c r="DT27" s="2">
        <f t="shared" si="9"/>
        <v>127.10128037882502</v>
      </c>
      <c r="DU27" s="2">
        <f t="shared" si="9"/>
        <v>131.24257041314971</v>
      </c>
      <c r="DV27" s="2">
        <f t="shared" si="9"/>
        <v>140.38496019590463</v>
      </c>
      <c r="DW27" s="2">
        <f t="shared" si="9"/>
        <v>126.02882339983528</v>
      </c>
      <c r="DX27" s="2">
        <f t="shared" si="9"/>
        <v>121.77106859333908</v>
      </c>
      <c r="DY27" s="2">
        <f t="shared" si="9"/>
        <v>112.48602146268961</v>
      </c>
      <c r="DZ27" s="2">
        <f t="shared" si="9"/>
        <v>109.12679709455936</v>
      </c>
      <c r="EB27" s="2">
        <f t="shared" si="10"/>
        <v>2.609178701000873E-4</v>
      </c>
      <c r="EC27" s="2">
        <f t="shared" si="10"/>
        <v>1.4869381566346402E-4</v>
      </c>
      <c r="ED27" s="2">
        <f t="shared" si="10"/>
        <v>1.8595110760732321E-4</v>
      </c>
      <c r="EE27" s="2">
        <f t="shared" si="10"/>
        <v>2.3178563886400947E-4</v>
      </c>
      <c r="EF27" s="2">
        <f t="shared" si="10"/>
        <v>2.4154912041770435E-4</v>
      </c>
      <c r="EG27" s="2">
        <f t="shared" si="10"/>
        <v>2.1875991349262116E-4</v>
      </c>
      <c r="EH27" s="2">
        <f t="shared" si="10"/>
        <v>1.9607746058254388E-4</v>
      </c>
      <c r="EI27" s="2">
        <f t="shared" si="10"/>
        <v>2.3876246987748127E-4</v>
      </c>
      <c r="EJ27" s="2">
        <f t="shared" si="10"/>
        <v>2.6644621981429008E-4</v>
      </c>
      <c r="EK27" s="2">
        <f t="shared" si="10"/>
        <v>2.5784113393289898E-4</v>
      </c>
      <c r="EL27" s="2">
        <f t="shared" si="10"/>
        <v>2.4570430579416366E-4</v>
      </c>
      <c r="EM27" s="2">
        <f t="shared" si="10"/>
        <v>2.2321414462540153E-4</v>
      </c>
      <c r="EN27" s="2">
        <f t="shared" si="10"/>
        <v>1.9649831992075417E-4</v>
      </c>
      <c r="EO27" s="2">
        <f t="shared" si="10"/>
        <v>1.6458313254866857E-4</v>
      </c>
      <c r="EP27" s="2">
        <f t="shared" si="10"/>
        <v>1.6612250292059153E-4</v>
      </c>
    </row>
    <row r="28" spans="2:146" x14ac:dyDescent="0.25">
      <c r="B28" s="2">
        <v>6</v>
      </c>
      <c r="C28" s="49">
        <v>63.178600000000003</v>
      </c>
      <c r="D28" s="49">
        <v>75.553600000000003</v>
      </c>
      <c r="E28" s="49">
        <v>85.462999999999994</v>
      </c>
      <c r="F28" s="49">
        <v>95.333299999999994</v>
      </c>
      <c r="G28" s="49">
        <v>102.556</v>
      </c>
      <c r="H28" s="49">
        <v>106.44199999999999</v>
      </c>
      <c r="I28" s="49">
        <v>113.48099999999999</v>
      </c>
      <c r="J28" s="49">
        <v>115.92700000000001</v>
      </c>
      <c r="K28" s="49">
        <v>116.345</v>
      </c>
      <c r="L28" s="49">
        <v>116.491</v>
      </c>
      <c r="M28" s="49">
        <v>120.855</v>
      </c>
      <c r="N28" s="49">
        <v>115.58199999999999</v>
      </c>
      <c r="O28" s="49">
        <v>114.218</v>
      </c>
      <c r="P28" s="49">
        <v>111.982</v>
      </c>
      <c r="Q28" s="49">
        <v>108.691</v>
      </c>
      <c r="T28" s="4">
        <f t="shared" si="3"/>
        <v>63.736642344155314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-0.55804234415531084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>
        <f t="shared" si="5"/>
        <v>63.736642344155314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>
        <f t="shared" si="6"/>
        <v>63.178600000000003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63.737323682459611</v>
      </c>
      <c r="CW28" s="2">
        <f t="shared" si="8"/>
        <v>77.303163549768257</v>
      </c>
      <c r="CX28" s="2">
        <f t="shared" si="8"/>
        <v>87.980209149316721</v>
      </c>
      <c r="CY28" s="2">
        <f t="shared" si="8"/>
        <v>98.980066569369555</v>
      </c>
      <c r="CZ28" s="2">
        <f t="shared" si="8"/>
        <v>106.83177653449555</v>
      </c>
      <c r="DA28" s="2">
        <f t="shared" si="8"/>
        <v>111.25981118251667</v>
      </c>
      <c r="DB28" s="2">
        <f t="shared" si="8"/>
        <v>116.15786169624855</v>
      </c>
      <c r="DC28" s="2">
        <f t="shared" si="8"/>
        <v>119.83250300808996</v>
      </c>
      <c r="DD28" s="2">
        <f t="shared" si="8"/>
        <v>121.51746804823358</v>
      </c>
      <c r="DE28" s="2">
        <f t="shared" si="8"/>
        <v>123.11390085685012</v>
      </c>
      <c r="DF28" s="2">
        <f t="shared" si="8"/>
        <v>124.58395871146405</v>
      </c>
      <c r="DG28" s="2">
        <f t="shared" si="8"/>
        <v>120.84893095571887</v>
      </c>
      <c r="DH28" s="2">
        <f t="shared" si="8"/>
        <v>118.17992338795435</v>
      </c>
      <c r="DI28" s="2">
        <f t="shared" si="8"/>
        <v>115.55087986843047</v>
      </c>
      <c r="DJ28" s="2">
        <f t="shared" si="8"/>
        <v>112.9907661981082</v>
      </c>
      <c r="DL28" s="2">
        <f t="shared" si="9"/>
        <v>61.355717697875946</v>
      </c>
      <c r="DM28" s="2">
        <f t="shared" si="9"/>
        <v>79.424459160059712</v>
      </c>
      <c r="DN28" s="2">
        <f t="shared" si="9"/>
        <v>91.331484126506581</v>
      </c>
      <c r="DO28" s="2">
        <f t="shared" si="9"/>
        <v>97.885445123251785</v>
      </c>
      <c r="DP28" s="2">
        <f t="shared" si="9"/>
        <v>106.68031590994889</v>
      </c>
      <c r="DQ28" s="2">
        <f t="shared" si="9"/>
        <v>116.37085485699887</v>
      </c>
      <c r="DR28" s="2">
        <f t="shared" si="9"/>
        <v>124.6174390136682</v>
      </c>
      <c r="DS28" s="2">
        <f t="shared" si="9"/>
        <v>127.37473172664723</v>
      </c>
      <c r="DT28" s="2">
        <f t="shared" si="9"/>
        <v>126.98831287097553</v>
      </c>
      <c r="DU28" s="2">
        <f t="shared" si="9"/>
        <v>131.09551834105477</v>
      </c>
      <c r="DV28" s="2">
        <f t="shared" si="9"/>
        <v>140.22098047306309</v>
      </c>
      <c r="DW28" s="2">
        <f t="shared" si="9"/>
        <v>125.90644920126083</v>
      </c>
      <c r="DX28" s="2">
        <f t="shared" si="9"/>
        <v>121.62483893453116</v>
      </c>
      <c r="DY28" s="2">
        <f t="shared" si="9"/>
        <v>112.38226332984583</v>
      </c>
      <c r="DZ28" s="2">
        <f t="shared" si="9"/>
        <v>109.03300162789961</v>
      </c>
      <c r="EB28" s="2">
        <f t="shared" si="10"/>
        <v>2.8608355400033179E-4</v>
      </c>
      <c r="EC28" s="2">
        <f t="shared" si="10"/>
        <v>1.6303718789192407E-4</v>
      </c>
      <c r="ED28" s="2">
        <f t="shared" si="10"/>
        <v>2.0388767724880441E-4</v>
      </c>
      <c r="EE28" s="2">
        <f t="shared" si="10"/>
        <v>2.5414221599910983E-4</v>
      </c>
      <c r="EF28" s="2">
        <f t="shared" si="10"/>
        <v>2.648471717779151E-4</v>
      </c>
      <c r="EG28" s="2">
        <f t="shared" si="10"/>
        <v>2.3986041294604942E-4</v>
      </c>
      <c r="EH28" s="2">
        <f t="shared" si="10"/>
        <v>2.1499059326389743E-4</v>
      </c>
      <c r="EI28" s="2">
        <f t="shared" si="10"/>
        <v>2.6179181180607623E-4</v>
      </c>
      <c r="EJ28" s="2">
        <f t="shared" si="10"/>
        <v>2.9214496051956052E-4</v>
      </c>
      <c r="EK28" s="2">
        <f t="shared" si="10"/>
        <v>2.8271014871517205E-4</v>
      </c>
      <c r="EL28" s="2">
        <f t="shared" si="10"/>
        <v>2.6940302777387362E-4</v>
      </c>
      <c r="EM28" s="2">
        <f t="shared" si="10"/>
        <v>2.4474417201381945E-4</v>
      </c>
      <c r="EN28" s="2">
        <f t="shared" si="10"/>
        <v>2.1545203887446843E-4</v>
      </c>
      <c r="EO28" s="2">
        <f t="shared" si="10"/>
        <v>1.804589508419496E-4</v>
      </c>
      <c r="EP28" s="2">
        <f t="shared" si="10"/>
        <v>1.8214678303834589E-4</v>
      </c>
    </row>
    <row r="29" spans="2:146" x14ac:dyDescent="0.25">
      <c r="B29" s="2">
        <v>7</v>
      </c>
      <c r="C29" s="49">
        <v>63.642899999999997</v>
      </c>
      <c r="D29" s="49">
        <v>75.071399999999997</v>
      </c>
      <c r="E29" s="49">
        <v>85.685199999999995</v>
      </c>
      <c r="F29" s="49">
        <v>95.574100000000001</v>
      </c>
      <c r="G29" s="49">
        <v>102.611</v>
      </c>
      <c r="H29" s="49">
        <v>106.48099999999999</v>
      </c>
      <c r="I29" s="49">
        <v>112.538</v>
      </c>
      <c r="J29" s="49">
        <v>116.07299999999999</v>
      </c>
      <c r="K29" s="49">
        <v>116.2</v>
      </c>
      <c r="L29" s="49">
        <v>115.8</v>
      </c>
      <c r="M29" s="49">
        <v>121.455</v>
      </c>
      <c r="N29" s="49">
        <v>115.56399999999999</v>
      </c>
      <c r="O29" s="49">
        <v>113.691</v>
      </c>
      <c r="P29" s="49">
        <v>111.05500000000001</v>
      </c>
      <c r="Q29" s="49">
        <v>108.41800000000001</v>
      </c>
      <c r="S29" s="18"/>
      <c r="T29" s="4">
        <f t="shared" si="3"/>
        <v>63.732532073591024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-8.963207359102654E-2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>
        <f t="shared" si="5"/>
        <v>63.732532073591024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>
        <f t="shared" si="6"/>
        <v>63.642899999999997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63.733281873844312</v>
      </c>
      <c r="CW29" s="2">
        <f t="shared" si="8"/>
        <v>77.275116328544186</v>
      </c>
      <c r="CX29" s="2">
        <f t="shared" si="8"/>
        <v>87.952057950303029</v>
      </c>
      <c r="CY29" s="2">
        <f t="shared" si="8"/>
        <v>98.931216902460818</v>
      </c>
      <c r="CZ29" s="2">
        <f t="shared" si="8"/>
        <v>106.78663303335608</v>
      </c>
      <c r="DA29" s="2">
        <f t="shared" si="8"/>
        <v>111.22986250025416</v>
      </c>
      <c r="DB29" s="2">
        <f t="shared" si="8"/>
        <v>116.14088525638539</v>
      </c>
      <c r="DC29" s="2">
        <f t="shared" si="8"/>
        <v>119.79119113708572</v>
      </c>
      <c r="DD29" s="2">
        <f t="shared" si="8"/>
        <v>121.45430371556218</v>
      </c>
      <c r="DE29" s="2">
        <f t="shared" si="8"/>
        <v>123.05687577890426</v>
      </c>
      <c r="DF29" s="2">
        <f t="shared" si="8"/>
        <v>124.62535483951689</v>
      </c>
      <c r="DG29" s="2">
        <f t="shared" si="8"/>
        <v>120.79213681958815</v>
      </c>
      <c r="DH29" s="2">
        <f t="shared" si="8"/>
        <v>118.07725941600565</v>
      </c>
      <c r="DI29" s="2">
        <f t="shared" si="8"/>
        <v>115.43274424829295</v>
      </c>
      <c r="DJ29" s="2">
        <f t="shared" si="8"/>
        <v>112.87984290593795</v>
      </c>
      <c r="DL29" s="2">
        <f t="shared" si="9"/>
        <v>61.342914364241139</v>
      </c>
      <c r="DM29" s="2">
        <f t="shared" si="9"/>
        <v>79.362903894343361</v>
      </c>
      <c r="DN29" s="2">
        <f t="shared" si="9"/>
        <v>91.260607461493208</v>
      </c>
      <c r="DO29" s="2">
        <f t="shared" si="9"/>
        <v>97.84030498593296</v>
      </c>
      <c r="DP29" s="2">
        <f t="shared" si="9"/>
        <v>106.62618047074896</v>
      </c>
      <c r="DQ29" s="2">
        <f t="shared" si="9"/>
        <v>116.28688027834583</v>
      </c>
      <c r="DR29" s="2">
        <f t="shared" si="9"/>
        <v>124.50539752896468</v>
      </c>
      <c r="DS29" s="2">
        <f t="shared" si="9"/>
        <v>127.26205596983563</v>
      </c>
      <c r="DT29" s="2">
        <f t="shared" si="9"/>
        <v>126.87534536312604</v>
      </c>
      <c r="DU29" s="2">
        <f t="shared" si="9"/>
        <v>130.94846626895983</v>
      </c>
      <c r="DV29" s="2">
        <f t="shared" si="9"/>
        <v>140.05700075022159</v>
      </c>
      <c r="DW29" s="2">
        <f t="shared" si="9"/>
        <v>125.78407500268638</v>
      </c>
      <c r="DX29" s="2">
        <f t="shared" si="9"/>
        <v>121.47860927572324</v>
      </c>
      <c r="DY29" s="2">
        <f t="shared" si="9"/>
        <v>112.27850519700205</v>
      </c>
      <c r="DZ29" s="2">
        <f t="shared" si="9"/>
        <v>108.93920616123985</v>
      </c>
      <c r="EB29" s="2">
        <f t="shared" si="10"/>
        <v>3.1367572152774502E-4</v>
      </c>
      <c r="EC29" s="2">
        <f t="shared" si="10"/>
        <v>1.7876390981103448E-4</v>
      </c>
      <c r="ED29" s="2">
        <f t="shared" si="10"/>
        <v>2.2355399509859736E-4</v>
      </c>
      <c r="EE29" s="2">
        <f t="shared" si="10"/>
        <v>2.7865456618035518E-4</v>
      </c>
      <c r="EF29" s="2">
        <f t="shared" si="10"/>
        <v>2.9039172908177768E-4</v>
      </c>
      <c r="EG29" s="2">
        <f t="shared" si="10"/>
        <v>2.6299562685255258E-4</v>
      </c>
      <c r="EH29" s="2">
        <f t="shared" si="10"/>
        <v>2.3572760845017965E-4</v>
      </c>
      <c r="EI29" s="2">
        <f t="shared" si="10"/>
        <v>2.8704176370244089E-4</v>
      </c>
      <c r="EJ29" s="2">
        <f t="shared" si="10"/>
        <v>3.2032155086168259E-4</v>
      </c>
      <c r="EK29" s="2">
        <f t="shared" si="10"/>
        <v>3.0997705915709759E-4</v>
      </c>
      <c r="EL29" s="2">
        <f t="shared" si="10"/>
        <v>2.9538686837585654E-4</v>
      </c>
      <c r="EM29" s="2">
        <f t="shared" si="10"/>
        <v>2.6835031183090993E-4</v>
      </c>
      <c r="EN29" s="2">
        <f t="shared" si="10"/>
        <v>2.3623355248964816E-4</v>
      </c>
      <c r="EO29" s="2">
        <f t="shared" si="10"/>
        <v>1.9786585998239511E-4</v>
      </c>
      <c r="EP29" s="2">
        <f t="shared" si="10"/>
        <v>1.9971646644314722E-4</v>
      </c>
    </row>
    <row r="30" spans="2:146" x14ac:dyDescent="0.25">
      <c r="B30" s="2">
        <v>8</v>
      </c>
      <c r="C30" s="49">
        <v>63.714300000000001</v>
      </c>
      <c r="D30" s="49">
        <v>74.821399999999997</v>
      </c>
      <c r="E30" s="49">
        <v>86.370400000000004</v>
      </c>
      <c r="F30" s="49">
        <v>94.907399999999996</v>
      </c>
      <c r="G30" s="49">
        <v>102.63</v>
      </c>
      <c r="H30" s="49">
        <v>107.75</v>
      </c>
      <c r="I30" s="49">
        <v>113.25</v>
      </c>
      <c r="J30" s="49">
        <v>115.491</v>
      </c>
      <c r="K30" s="49">
        <v>115.90900000000001</v>
      </c>
      <c r="L30" s="49">
        <v>117.4</v>
      </c>
      <c r="M30" s="49">
        <v>121.509</v>
      </c>
      <c r="N30" s="49">
        <v>115.509</v>
      </c>
      <c r="O30" s="49">
        <v>113.38200000000001</v>
      </c>
      <c r="P30" s="49">
        <v>112</v>
      </c>
      <c r="Q30" s="49">
        <v>108.127</v>
      </c>
      <c r="T30" s="4">
        <f t="shared" si="3"/>
        <v>63.728414937144031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-1.4114937144029227E-2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>
        <f t="shared" si="5"/>
        <v>63.728414937144017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>
        <f t="shared" si="6"/>
        <v>63.714300000000001</v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63.729240065229021</v>
      </c>
      <c r="CW30" s="2">
        <f t="shared" si="8"/>
        <v>77.247069107320129</v>
      </c>
      <c r="CX30" s="2">
        <f t="shared" si="8"/>
        <v>87.923906751289323</v>
      </c>
      <c r="CY30" s="2">
        <f t="shared" si="8"/>
        <v>98.882367235552067</v>
      </c>
      <c r="CZ30" s="2">
        <f t="shared" si="8"/>
        <v>106.7414895322166</v>
      </c>
      <c r="DA30" s="2">
        <f t="shared" si="8"/>
        <v>111.19991381799163</v>
      </c>
      <c r="DB30" s="2">
        <f t="shared" si="8"/>
        <v>116.12390881652223</v>
      </c>
      <c r="DC30" s="2">
        <f t="shared" si="8"/>
        <v>119.74987926608149</v>
      </c>
      <c r="DD30" s="2">
        <f t="shared" si="8"/>
        <v>121.39113938289077</v>
      </c>
      <c r="DE30" s="2">
        <f t="shared" si="8"/>
        <v>122.99985070095839</v>
      </c>
      <c r="DF30" s="2">
        <f t="shared" si="8"/>
        <v>124.66675096756974</v>
      </c>
      <c r="DG30" s="2">
        <f t="shared" si="8"/>
        <v>120.73534268345745</v>
      </c>
      <c r="DH30" s="2">
        <f t="shared" si="8"/>
        <v>117.97459544405693</v>
      </c>
      <c r="DI30" s="2">
        <f t="shared" si="8"/>
        <v>115.31460862815544</v>
      </c>
      <c r="DJ30" s="2">
        <f t="shared" si="8"/>
        <v>112.76891961376769</v>
      </c>
      <c r="DL30" s="2">
        <f t="shared" si="9"/>
        <v>61.330111030606332</v>
      </c>
      <c r="DM30" s="2">
        <f t="shared" si="9"/>
        <v>79.301348628626997</v>
      </c>
      <c r="DN30" s="2">
        <f t="shared" si="9"/>
        <v>91.189730796479822</v>
      </c>
      <c r="DO30" s="2">
        <f t="shared" si="9"/>
        <v>97.795164848614121</v>
      </c>
      <c r="DP30" s="2">
        <f t="shared" si="9"/>
        <v>106.57204503154905</v>
      </c>
      <c r="DQ30" s="2">
        <f t="shared" si="9"/>
        <v>116.20290569969278</v>
      </c>
      <c r="DR30" s="2">
        <f t="shared" si="9"/>
        <v>124.39335604426114</v>
      </c>
      <c r="DS30" s="2">
        <f t="shared" si="9"/>
        <v>127.14938021302402</v>
      </c>
      <c r="DT30" s="2">
        <f t="shared" si="9"/>
        <v>126.76237785527654</v>
      </c>
      <c r="DU30" s="2">
        <f t="shared" si="9"/>
        <v>130.8014141968649</v>
      </c>
      <c r="DV30" s="2">
        <f t="shared" si="9"/>
        <v>139.89302102738006</v>
      </c>
      <c r="DW30" s="2">
        <f t="shared" si="9"/>
        <v>125.66170080411193</v>
      </c>
      <c r="DX30" s="2">
        <f t="shared" si="9"/>
        <v>121.33237961691532</v>
      </c>
      <c r="DY30" s="2">
        <f t="shared" si="9"/>
        <v>112.17474706415827</v>
      </c>
      <c r="DZ30" s="2">
        <f t="shared" si="9"/>
        <v>108.84541069458011</v>
      </c>
      <c r="EB30" s="2">
        <f t="shared" si="10"/>
        <v>3.4392818106158187E-4</v>
      </c>
      <c r="EC30" s="2">
        <f t="shared" si="10"/>
        <v>1.9600734886172894E-4</v>
      </c>
      <c r="ED30" s="2">
        <f t="shared" si="10"/>
        <v>2.4511679458616068E-4</v>
      </c>
      <c r="EE30" s="2">
        <f t="shared" si="10"/>
        <v>3.0553044216462564E-4</v>
      </c>
      <c r="EF30" s="2">
        <f t="shared" si="10"/>
        <v>3.1839927885458127E-4</v>
      </c>
      <c r="EG30" s="2">
        <f t="shared" si="10"/>
        <v>2.8836165382548903E-4</v>
      </c>
      <c r="EH30" s="2">
        <f t="shared" si="10"/>
        <v>2.584643047509078E-4</v>
      </c>
      <c r="EI30" s="2">
        <f t="shared" si="10"/>
        <v>3.1472631948077184E-4</v>
      </c>
      <c r="EJ30" s="2">
        <f t="shared" si="10"/>
        <v>3.5121474231825876E-4</v>
      </c>
      <c r="EK30" s="2">
        <f t="shared" si="10"/>
        <v>3.3987292242137459E-4</v>
      </c>
      <c r="EL30" s="2">
        <f t="shared" si="10"/>
        <v>3.2387603065499001E-4</v>
      </c>
      <c r="EM30" s="2">
        <f t="shared" si="10"/>
        <v>2.9423264818108466E-4</v>
      </c>
      <c r="EN30" s="2">
        <f t="shared" si="10"/>
        <v>2.5901903609925036E-4</v>
      </c>
      <c r="EO30" s="2">
        <f t="shared" si="10"/>
        <v>2.1695145968458708E-4</v>
      </c>
      <c r="EP30" s="2">
        <f t="shared" si="10"/>
        <v>2.1898053148650931E-4</v>
      </c>
    </row>
    <row r="31" spans="2:146" x14ac:dyDescent="0.25">
      <c r="B31" s="2">
        <v>9</v>
      </c>
      <c r="C31" s="49">
        <v>63.339300000000001</v>
      </c>
      <c r="D31" s="49">
        <v>74.464299999999994</v>
      </c>
      <c r="E31" s="49">
        <v>84.851900000000001</v>
      </c>
      <c r="F31" s="49">
        <v>94.537000000000006</v>
      </c>
      <c r="G31" s="49">
        <v>102.29600000000001</v>
      </c>
      <c r="H31" s="49">
        <v>106.05800000000001</v>
      </c>
      <c r="I31" s="49">
        <v>113.173</v>
      </c>
      <c r="J31" s="49">
        <v>115.691</v>
      </c>
      <c r="K31" s="49">
        <v>115.89100000000001</v>
      </c>
      <c r="L31" s="49">
        <v>116.4</v>
      </c>
      <c r="M31" s="49">
        <v>121.036</v>
      </c>
      <c r="N31" s="49">
        <v>116.09099999999999</v>
      </c>
      <c r="O31" s="49">
        <v>114.673</v>
      </c>
      <c r="P31" s="49">
        <v>110.873</v>
      </c>
      <c r="Q31" s="49">
        <v>107.92700000000001</v>
      </c>
      <c r="S31" s="10"/>
      <c r="T31" s="4">
        <f t="shared" si="3"/>
        <v>63.724290247732171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-0.38499024773216917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>
        <f t="shared" si="5"/>
        <v>63.724290247732128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>
        <f t="shared" si="6"/>
        <v>63.339300000000001</v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63.72519825661373</v>
      </c>
      <c r="CW31" s="2">
        <f t="shared" si="8"/>
        <v>77.219021886096073</v>
      </c>
      <c r="CX31" s="2">
        <f t="shared" si="8"/>
        <v>87.895755552275631</v>
      </c>
      <c r="CY31" s="2">
        <f t="shared" si="8"/>
        <v>98.833517568643316</v>
      </c>
      <c r="CZ31" s="2">
        <f t="shared" si="8"/>
        <v>106.69634603107714</v>
      </c>
      <c r="DA31" s="2">
        <f t="shared" si="8"/>
        <v>111.1699651357291</v>
      </c>
      <c r="DB31" s="2">
        <f t="shared" si="8"/>
        <v>116.10693237665909</v>
      </c>
      <c r="DC31" s="2">
        <f t="shared" si="8"/>
        <v>119.70856739507727</v>
      </c>
      <c r="DD31" s="2">
        <f t="shared" si="8"/>
        <v>121.32797505021937</v>
      </c>
      <c r="DE31" s="2">
        <f t="shared" si="8"/>
        <v>122.94282562301252</v>
      </c>
      <c r="DF31" s="2">
        <f t="shared" si="8"/>
        <v>124.70814709562259</v>
      </c>
      <c r="DG31" s="2">
        <f t="shared" si="8"/>
        <v>120.67854854732673</v>
      </c>
      <c r="DH31" s="2">
        <f t="shared" si="8"/>
        <v>117.87193147210823</v>
      </c>
      <c r="DI31" s="2">
        <f t="shared" si="8"/>
        <v>115.19647300801792</v>
      </c>
      <c r="DJ31" s="2">
        <f t="shared" si="8"/>
        <v>112.65799632159744</v>
      </c>
      <c r="DL31" s="2">
        <f t="shared" si="9"/>
        <v>61.317307696971525</v>
      </c>
      <c r="DM31" s="2">
        <f t="shared" si="9"/>
        <v>79.239793362910632</v>
      </c>
      <c r="DN31" s="2">
        <f t="shared" si="9"/>
        <v>91.118854131466449</v>
      </c>
      <c r="DO31" s="2">
        <f t="shared" si="9"/>
        <v>97.750024711295296</v>
      </c>
      <c r="DP31" s="2">
        <f t="shared" si="9"/>
        <v>106.51790959234913</v>
      </c>
      <c r="DQ31" s="2">
        <f t="shared" si="9"/>
        <v>116.11893112103974</v>
      </c>
      <c r="DR31" s="2">
        <f t="shared" si="9"/>
        <v>124.28131455955761</v>
      </c>
      <c r="DS31" s="2">
        <f t="shared" si="9"/>
        <v>127.03670445621242</v>
      </c>
      <c r="DT31" s="2">
        <f t="shared" si="9"/>
        <v>126.64941034742705</v>
      </c>
      <c r="DU31" s="2">
        <f t="shared" si="9"/>
        <v>130.65436212476993</v>
      </c>
      <c r="DV31" s="2">
        <f t="shared" si="9"/>
        <v>139.72904130453853</v>
      </c>
      <c r="DW31" s="2">
        <f t="shared" si="9"/>
        <v>125.53932660553748</v>
      </c>
      <c r="DX31" s="2">
        <f t="shared" si="9"/>
        <v>121.18614995810739</v>
      </c>
      <c r="DY31" s="2">
        <f t="shared" si="9"/>
        <v>112.07098893131447</v>
      </c>
      <c r="DZ31" s="2">
        <f t="shared" si="9"/>
        <v>108.75161522792035</v>
      </c>
      <c r="EB31" s="2">
        <f t="shared" si="10"/>
        <v>3.7709723889458772E-4</v>
      </c>
      <c r="EC31" s="2">
        <f t="shared" si="10"/>
        <v>2.1491372019868355E-4</v>
      </c>
      <c r="ED31" s="2">
        <f t="shared" si="10"/>
        <v>2.6875886504805149E-4</v>
      </c>
      <c r="EE31" s="2">
        <f t="shared" si="10"/>
        <v>3.3499759335875343E-4</v>
      </c>
      <c r="EF31" s="2">
        <f t="shared" si="10"/>
        <v>3.491071428532463E-4</v>
      </c>
      <c r="EG31" s="2">
        <f t="shared" si="10"/>
        <v>3.1617346988394474E-4</v>
      </c>
      <c r="EH31" s="2">
        <f t="shared" si="10"/>
        <v>2.8339340789451287E-4</v>
      </c>
      <c r="EI31" s="2">
        <f t="shared" si="10"/>
        <v>3.4508006897331225E-4</v>
      </c>
      <c r="EJ31" s="2">
        <f t="shared" si="10"/>
        <v>3.8508625863573461E-4</v>
      </c>
      <c r="EK31" s="2">
        <f t="shared" si="10"/>
        <v>3.7265102954558201E-4</v>
      </c>
      <c r="EL31" s="2">
        <f t="shared" si="10"/>
        <v>3.5511190969355868E-4</v>
      </c>
      <c r="EM31" s="2">
        <f t="shared" si="10"/>
        <v>3.2261052536770689E-4</v>
      </c>
      <c r="EN31" s="2">
        <f t="shared" si="10"/>
        <v>2.8400162835637933E-4</v>
      </c>
      <c r="EO31" s="2">
        <f t="shared" si="10"/>
        <v>2.3787756612991665E-4</v>
      </c>
      <c r="EP31" s="2">
        <f t="shared" si="10"/>
        <v>2.4010230555020944E-4</v>
      </c>
    </row>
    <row r="32" spans="2:146" x14ac:dyDescent="0.25">
      <c r="B32" s="2">
        <v>10</v>
      </c>
      <c r="C32" s="49">
        <v>62.964300000000001</v>
      </c>
      <c r="D32" s="49">
        <v>74.321399999999997</v>
      </c>
      <c r="E32" s="49">
        <v>85.314800000000005</v>
      </c>
      <c r="F32" s="49">
        <v>95.055599999999998</v>
      </c>
      <c r="G32" s="49">
        <v>103.111</v>
      </c>
      <c r="H32" s="49">
        <v>106.846</v>
      </c>
      <c r="I32" s="49">
        <v>112.30800000000001</v>
      </c>
      <c r="J32" s="49">
        <v>116.05500000000001</v>
      </c>
      <c r="K32" s="49">
        <v>115.90900000000001</v>
      </c>
      <c r="L32" s="49">
        <v>116.164</v>
      </c>
      <c r="M32" s="49">
        <v>121.545</v>
      </c>
      <c r="N32" s="49">
        <v>116.673</v>
      </c>
      <c r="O32" s="49">
        <v>113.43600000000001</v>
      </c>
      <c r="P32" s="49">
        <v>111.018</v>
      </c>
      <c r="Q32" s="49">
        <v>107.89100000000001</v>
      </c>
      <c r="T32" s="4">
        <f t="shared" si="3"/>
        <v>63.720157249704805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-0.75585724970480328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>
        <f t="shared" si="5"/>
        <v>63.72015724970462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>
        <f t="shared" si="6"/>
        <v>62.964300000000001</v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63.721156447998439</v>
      </c>
      <c r="CW32" s="2">
        <f t="shared" si="8"/>
        <v>77.190974664872002</v>
      </c>
      <c r="CX32" s="2">
        <f t="shared" si="8"/>
        <v>87.867604353261925</v>
      </c>
      <c r="CY32" s="2">
        <f t="shared" si="8"/>
        <v>98.784667901734579</v>
      </c>
      <c r="CZ32" s="2">
        <f t="shared" si="8"/>
        <v>106.65120252993766</v>
      </c>
      <c r="DA32" s="2">
        <f t="shared" si="8"/>
        <v>111.14001645346657</v>
      </c>
      <c r="DB32" s="2">
        <f t="shared" si="8"/>
        <v>116.08995593679593</v>
      </c>
      <c r="DC32" s="2">
        <f t="shared" si="8"/>
        <v>119.66725552407303</v>
      </c>
      <c r="DD32" s="2">
        <f t="shared" si="8"/>
        <v>121.26481071754797</v>
      </c>
      <c r="DE32" s="2">
        <f t="shared" si="8"/>
        <v>122.88580054506666</v>
      </c>
      <c r="DF32" s="2">
        <f t="shared" si="8"/>
        <v>124.74954322367545</v>
      </c>
      <c r="DG32" s="2">
        <f t="shared" si="8"/>
        <v>120.62175441119601</v>
      </c>
      <c r="DH32" s="2">
        <f t="shared" si="8"/>
        <v>117.76926750015953</v>
      </c>
      <c r="DI32" s="2">
        <f t="shared" si="8"/>
        <v>115.0783373878804</v>
      </c>
      <c r="DJ32" s="2">
        <f t="shared" si="8"/>
        <v>112.54707302942718</v>
      </c>
      <c r="DL32" s="2">
        <f t="shared" si="9"/>
        <v>61.304504363336719</v>
      </c>
      <c r="DM32" s="2">
        <f t="shared" si="9"/>
        <v>79.178238097194281</v>
      </c>
      <c r="DN32" s="2">
        <f t="shared" si="9"/>
        <v>91.047977466453077</v>
      </c>
      <c r="DO32" s="2">
        <f t="shared" si="9"/>
        <v>97.704884573976472</v>
      </c>
      <c r="DP32" s="2">
        <f t="shared" si="9"/>
        <v>106.46377415314922</v>
      </c>
      <c r="DQ32" s="2">
        <f t="shared" si="9"/>
        <v>116.03495654238668</v>
      </c>
      <c r="DR32" s="2">
        <f t="shared" si="9"/>
        <v>124.16927307485409</v>
      </c>
      <c r="DS32" s="2">
        <f t="shared" si="9"/>
        <v>126.92402869940081</v>
      </c>
      <c r="DT32" s="2">
        <f t="shared" si="9"/>
        <v>126.53644283957756</v>
      </c>
      <c r="DU32" s="2">
        <f t="shared" si="9"/>
        <v>130.507310052675</v>
      </c>
      <c r="DV32" s="2">
        <f t="shared" si="9"/>
        <v>139.56506158169702</v>
      </c>
      <c r="DW32" s="2">
        <f t="shared" si="9"/>
        <v>125.41695240696303</v>
      </c>
      <c r="DX32" s="2">
        <f t="shared" si="9"/>
        <v>121.03992029929947</v>
      </c>
      <c r="DY32" s="2">
        <f t="shared" si="9"/>
        <v>111.96723079847069</v>
      </c>
      <c r="DZ32" s="2">
        <f t="shared" si="9"/>
        <v>108.6578197612606</v>
      </c>
      <c r="EB32" s="2">
        <f t="shared" si="10"/>
        <v>4.1346385777164742E-4</v>
      </c>
      <c r="EC32" s="2">
        <f t="shared" si="10"/>
        <v>2.3564332230622295E-4</v>
      </c>
      <c r="ED32" s="2">
        <f t="shared" si="10"/>
        <v>2.946805946630597E-4</v>
      </c>
      <c r="EE32" s="2">
        <f t="shared" si="10"/>
        <v>3.6730568557195609E-4</v>
      </c>
      <c r="EF32" s="2">
        <f t="shared" si="10"/>
        <v>3.8277547790851281E-4</v>
      </c>
      <c r="EG32" s="2">
        <f t="shared" si="10"/>
        <v>3.4666674125777579E-4</v>
      </c>
      <c r="EH32" s="2">
        <f t="shared" si="10"/>
        <v>3.1072619703359955E-4</v>
      </c>
      <c r="EI32" s="2">
        <f t="shared" si="10"/>
        <v>3.7836017492005154E-4</v>
      </c>
      <c r="EJ32" s="2">
        <f t="shared" si="10"/>
        <v>4.2222299961901672E-4</v>
      </c>
      <c r="EK32" s="2">
        <f t="shared" si="10"/>
        <v>4.0858903878826481E-4</v>
      </c>
      <c r="EL32" s="2">
        <f t="shared" si="10"/>
        <v>3.8935912650941133E-4</v>
      </c>
      <c r="EM32" s="2">
        <f t="shared" si="10"/>
        <v>3.5372439728202393E-4</v>
      </c>
      <c r="EN32" s="2">
        <f t="shared" si="10"/>
        <v>3.1139306100301777E-4</v>
      </c>
      <c r="EO32" s="2">
        <f t="shared" si="10"/>
        <v>2.6082157875822527E-4</v>
      </c>
      <c r="EP32" s="2">
        <f t="shared" si="10"/>
        <v>2.6326084453752669E-4</v>
      </c>
    </row>
    <row r="33" spans="2:146" x14ac:dyDescent="0.25">
      <c r="B33" s="2">
        <v>11</v>
      </c>
      <c r="C33" s="49">
        <v>62.857100000000003</v>
      </c>
      <c r="D33" s="49">
        <v>74.767899999999997</v>
      </c>
      <c r="E33" s="49">
        <v>85.111099999999993</v>
      </c>
      <c r="F33" s="49">
        <v>95.074100000000001</v>
      </c>
      <c r="G33" s="49">
        <v>102.111</v>
      </c>
      <c r="H33" s="49">
        <v>107.462</v>
      </c>
      <c r="I33" s="49">
        <v>113.038</v>
      </c>
      <c r="J33" s="49">
        <v>116.8</v>
      </c>
      <c r="K33" s="49">
        <v>115.745</v>
      </c>
      <c r="L33" s="49">
        <v>115.41800000000001</v>
      </c>
      <c r="M33" s="49">
        <v>122.036</v>
      </c>
      <c r="N33" s="49">
        <v>115.05500000000001</v>
      </c>
      <c r="O33" s="49">
        <v>113.182</v>
      </c>
      <c r="P33" s="49">
        <v>110.836</v>
      </c>
      <c r="Q33" s="49">
        <v>108.145</v>
      </c>
      <c r="T33" s="4">
        <f t="shared" si="3"/>
        <v>63.716015112028153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-0.85891511202814996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>
        <f t="shared" si="5"/>
        <v>63.716015112027435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>
        <f t="shared" si="6"/>
        <v>62.857100000000003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63.717114639383148</v>
      </c>
      <c r="CW33" s="2">
        <f t="shared" si="8"/>
        <v>77.162927443647945</v>
      </c>
      <c r="CX33" s="2">
        <f t="shared" si="8"/>
        <v>87.839453154248218</v>
      </c>
      <c r="CY33" s="2">
        <f t="shared" si="8"/>
        <v>98.735818234825828</v>
      </c>
      <c r="CZ33" s="2">
        <f t="shared" si="8"/>
        <v>106.6060590287982</v>
      </c>
      <c r="DA33" s="2">
        <f t="shared" si="8"/>
        <v>111.11006777120404</v>
      </c>
      <c r="DB33" s="2">
        <f t="shared" si="8"/>
        <v>116.07297949693277</v>
      </c>
      <c r="DC33" s="2">
        <f t="shared" si="8"/>
        <v>119.6259436530688</v>
      </c>
      <c r="DD33" s="2">
        <f t="shared" si="8"/>
        <v>121.20164638487657</v>
      </c>
      <c r="DE33" s="2">
        <f t="shared" si="8"/>
        <v>122.82877546712079</v>
      </c>
      <c r="DF33" s="2">
        <f t="shared" si="8"/>
        <v>124.7909393517283</v>
      </c>
      <c r="DG33" s="2">
        <f t="shared" si="8"/>
        <v>120.56496027506529</v>
      </c>
      <c r="DH33" s="2">
        <f t="shared" si="8"/>
        <v>117.66660352821083</v>
      </c>
      <c r="DI33" s="2">
        <f t="shared" si="8"/>
        <v>114.96020176774289</v>
      </c>
      <c r="DJ33" s="2">
        <f t="shared" si="8"/>
        <v>112.43614973725693</v>
      </c>
      <c r="DL33" s="2">
        <f t="shared" si="9"/>
        <v>61.291701029701912</v>
      </c>
      <c r="DM33" s="2">
        <f t="shared" si="9"/>
        <v>79.116682831477917</v>
      </c>
      <c r="DN33" s="2">
        <f t="shared" si="9"/>
        <v>90.977100801439704</v>
      </c>
      <c r="DO33" s="2">
        <f t="shared" si="9"/>
        <v>97.659744436657633</v>
      </c>
      <c r="DP33" s="2">
        <f t="shared" si="9"/>
        <v>106.40963871394929</v>
      </c>
      <c r="DQ33" s="2">
        <f t="shared" si="9"/>
        <v>115.95098196373364</v>
      </c>
      <c r="DR33" s="2">
        <f t="shared" si="9"/>
        <v>124.05723159015056</v>
      </c>
      <c r="DS33" s="2">
        <f t="shared" si="9"/>
        <v>126.81135294258921</v>
      </c>
      <c r="DT33" s="2">
        <f t="shared" si="9"/>
        <v>126.42347533172806</v>
      </c>
      <c r="DU33" s="2">
        <f t="shared" si="9"/>
        <v>130.36025798058006</v>
      </c>
      <c r="DV33" s="2">
        <f t="shared" si="9"/>
        <v>139.40108185885549</v>
      </c>
      <c r="DW33" s="2">
        <f t="shared" si="9"/>
        <v>125.29457820838859</v>
      </c>
      <c r="DX33" s="2">
        <f t="shared" si="9"/>
        <v>120.89369064049154</v>
      </c>
      <c r="DY33" s="2">
        <f t="shared" si="9"/>
        <v>111.86347266562692</v>
      </c>
      <c r="DZ33" s="2">
        <f t="shared" si="9"/>
        <v>108.56402429460086</v>
      </c>
      <c r="EB33" s="2">
        <f t="shared" si="10"/>
        <v>4.533360212539201E-4</v>
      </c>
      <c r="EC33" s="2">
        <f t="shared" si="10"/>
        <v>2.5837189103457075E-4</v>
      </c>
      <c r="ED33" s="2">
        <f t="shared" si="10"/>
        <v>3.2310166101284007E-4</v>
      </c>
      <c r="EE33" s="2">
        <f t="shared" si="10"/>
        <v>4.0272840406665582E-4</v>
      </c>
      <c r="EF33" s="2">
        <f t="shared" si="10"/>
        <v>4.1968946662800289E-4</v>
      </c>
      <c r="EG33" s="2">
        <f t="shared" si="10"/>
        <v>3.8009981038181965E-4</v>
      </c>
      <c r="EH33" s="2">
        <f t="shared" si="10"/>
        <v>3.4069428658128513E-4</v>
      </c>
      <c r="EI33" s="2">
        <f t="shared" si="10"/>
        <v>4.1484853866215307E-4</v>
      </c>
      <c r="EJ33" s="2">
        <f t="shared" si="10"/>
        <v>4.6293945500865174E-4</v>
      </c>
      <c r="EK33" s="2">
        <f t="shared" si="10"/>
        <v>4.4799131242672291E-4</v>
      </c>
      <c r="EL33" s="2">
        <f t="shared" si="10"/>
        <v>4.2690775603958155E-4</v>
      </c>
      <c r="EM33" s="2">
        <f t="shared" si="10"/>
        <v>3.8783785344074319E-4</v>
      </c>
      <c r="EN33" s="2">
        <f t="shared" si="10"/>
        <v>3.4142544449809894E-4</v>
      </c>
      <c r="EO33" s="2">
        <f t="shared" si="10"/>
        <v>2.8597797795789606E-4</v>
      </c>
      <c r="EP33" s="2">
        <f t="shared" si="10"/>
        <v>2.8865244447000418E-4</v>
      </c>
    </row>
    <row r="34" spans="2:146" x14ac:dyDescent="0.25">
      <c r="B34" s="2">
        <v>12</v>
      </c>
      <c r="C34" s="49">
        <v>63.339300000000001</v>
      </c>
      <c r="D34" s="49">
        <v>74.017899999999997</v>
      </c>
      <c r="E34" s="49">
        <v>84.796300000000002</v>
      </c>
      <c r="F34" s="49">
        <v>95.259299999999996</v>
      </c>
      <c r="G34" s="49">
        <v>103.074</v>
      </c>
      <c r="H34" s="49">
        <v>106.962</v>
      </c>
      <c r="I34" s="49">
        <v>113.36499999999999</v>
      </c>
      <c r="J34" s="49">
        <v>116.273</v>
      </c>
      <c r="K34" s="49">
        <v>116.145</v>
      </c>
      <c r="L34" s="49">
        <v>117.4</v>
      </c>
      <c r="M34" s="49">
        <v>120.527</v>
      </c>
      <c r="N34" s="49">
        <v>115.836</v>
      </c>
      <c r="O34" s="49">
        <v>113.09099999999999</v>
      </c>
      <c r="P34" s="49">
        <v>112.09099999999999</v>
      </c>
      <c r="Q34" s="49">
        <v>107.4</v>
      </c>
      <c r="T34" s="4">
        <f t="shared" si="3"/>
        <v>63.711862920798794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-0.37256292079879216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>
        <f t="shared" si="5"/>
        <v>63.711862920796065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>
        <f t="shared" si="6"/>
        <v>63.339300000000001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63.713072830767857</v>
      </c>
      <c r="CW34" s="2">
        <f t="shared" si="8"/>
        <v>77.134880222423874</v>
      </c>
      <c r="CX34" s="2">
        <f t="shared" si="8"/>
        <v>87.811301955234526</v>
      </c>
      <c r="CY34" s="2">
        <f t="shared" si="8"/>
        <v>98.686968567917091</v>
      </c>
      <c r="CZ34" s="2">
        <f t="shared" si="8"/>
        <v>106.56091552765874</v>
      </c>
      <c r="DA34" s="2">
        <f t="shared" si="8"/>
        <v>111.08011908894152</v>
      </c>
      <c r="DB34" s="2">
        <f t="shared" si="8"/>
        <v>116.05600305706963</v>
      </c>
      <c r="DC34" s="2">
        <f t="shared" si="8"/>
        <v>119.58463178206458</v>
      </c>
      <c r="DD34" s="2">
        <f t="shared" si="8"/>
        <v>121.13848205220516</v>
      </c>
      <c r="DE34" s="2">
        <f t="shared" si="8"/>
        <v>122.77175038917493</v>
      </c>
      <c r="DF34" s="2">
        <f t="shared" si="8"/>
        <v>124.83233547978114</v>
      </c>
      <c r="DG34" s="2">
        <f t="shared" si="8"/>
        <v>120.50816613893457</v>
      </c>
      <c r="DH34" s="2">
        <f t="shared" si="8"/>
        <v>117.56393955626211</v>
      </c>
      <c r="DI34" s="2">
        <f t="shared" si="8"/>
        <v>114.84206614760537</v>
      </c>
      <c r="DJ34" s="2">
        <f t="shared" si="8"/>
        <v>112.32522644508666</v>
      </c>
      <c r="DL34" s="2">
        <f t="shared" si="9"/>
        <v>61.278897696067105</v>
      </c>
      <c r="DM34" s="2">
        <f t="shared" si="9"/>
        <v>79.055127565761566</v>
      </c>
      <c r="DN34" s="2">
        <f t="shared" si="9"/>
        <v>90.906224136426331</v>
      </c>
      <c r="DO34" s="2">
        <f t="shared" si="9"/>
        <v>97.614604299338808</v>
      </c>
      <c r="DP34" s="2">
        <f t="shared" si="9"/>
        <v>106.35550327474937</v>
      </c>
      <c r="DQ34" s="2">
        <f t="shared" si="9"/>
        <v>115.8670073850806</v>
      </c>
      <c r="DR34" s="2">
        <f t="shared" si="9"/>
        <v>123.94519010544704</v>
      </c>
      <c r="DS34" s="2">
        <f t="shared" si="9"/>
        <v>126.6986771857776</v>
      </c>
      <c r="DT34" s="2">
        <f t="shared" si="9"/>
        <v>126.31050782387857</v>
      </c>
      <c r="DU34" s="2">
        <f t="shared" si="9"/>
        <v>130.21320590848512</v>
      </c>
      <c r="DV34" s="2">
        <f t="shared" si="9"/>
        <v>139.23710213601396</v>
      </c>
      <c r="DW34" s="2">
        <f t="shared" si="9"/>
        <v>125.17220400981414</v>
      </c>
      <c r="DX34" s="2">
        <f t="shared" si="9"/>
        <v>120.74746098168363</v>
      </c>
      <c r="DY34" s="2">
        <f t="shared" si="9"/>
        <v>111.75971453278314</v>
      </c>
      <c r="DZ34" s="2">
        <f t="shared" si="9"/>
        <v>108.4702288279411</v>
      </c>
      <c r="EB34" s="2">
        <f t="shared" si="10"/>
        <v>4.9705132327683497E-4</v>
      </c>
      <c r="EC34" s="2">
        <f t="shared" si="10"/>
        <v>2.8329208332197777E-4</v>
      </c>
      <c r="ED34" s="2">
        <f t="shared" si="10"/>
        <v>3.5426288326159845E-4</v>
      </c>
      <c r="EE34" s="2">
        <f t="shared" si="10"/>
        <v>4.4156575720551936E-4</v>
      </c>
      <c r="EF34" s="2">
        <f t="shared" si="10"/>
        <v>4.6016171695447252E-4</v>
      </c>
      <c r="EG34" s="2">
        <f t="shared" si="10"/>
        <v>4.1675587144387376E-4</v>
      </c>
      <c r="EH34" s="2">
        <f t="shared" si="10"/>
        <v>3.7355157830710843E-4</v>
      </c>
      <c r="EI34" s="2">
        <f t="shared" si="10"/>
        <v>4.548541723348959E-4</v>
      </c>
      <c r="EJ34" s="2">
        <f t="shared" si="10"/>
        <v>5.0758034820426044E-4</v>
      </c>
      <c r="EK34" s="2">
        <f t="shared" si="10"/>
        <v>4.9119147615729305E-4</v>
      </c>
      <c r="EL34" s="2">
        <f t="shared" si="10"/>
        <v>4.6807576748933346E-4</v>
      </c>
      <c r="EM34" s="2">
        <f t="shared" si="10"/>
        <v>4.2523983835649371E-4</v>
      </c>
      <c r="EN34" s="2">
        <f t="shared" si="10"/>
        <v>3.7435322426389951E-4</v>
      </c>
      <c r="EO34" s="2">
        <f t="shared" si="10"/>
        <v>3.1355996608797897E-4</v>
      </c>
      <c r="EP34" s="2">
        <f t="shared" si="10"/>
        <v>3.1649229773613482E-4</v>
      </c>
    </row>
    <row r="35" spans="2:146" x14ac:dyDescent="0.25">
      <c r="B35" s="2">
        <v>13</v>
      </c>
      <c r="C35" s="49">
        <v>62.910699999999999</v>
      </c>
      <c r="D35" s="49">
        <v>74.571399999999997</v>
      </c>
      <c r="E35" s="49">
        <v>85.592600000000004</v>
      </c>
      <c r="F35" s="49">
        <v>94.259299999999996</v>
      </c>
      <c r="G35" s="49">
        <v>103.407</v>
      </c>
      <c r="H35" s="49">
        <v>107.404</v>
      </c>
      <c r="I35" s="49">
        <v>112.712</v>
      </c>
      <c r="J35" s="49">
        <v>116</v>
      </c>
      <c r="K35" s="49">
        <v>117.491</v>
      </c>
      <c r="L35" s="49">
        <v>117.164</v>
      </c>
      <c r="M35" s="49">
        <v>121.527</v>
      </c>
      <c r="N35" s="49">
        <v>115.364</v>
      </c>
      <c r="O35" s="49">
        <v>112.90900000000001</v>
      </c>
      <c r="P35" s="49">
        <v>110.836</v>
      </c>
      <c r="Q35" s="49">
        <v>108.09099999999999</v>
      </c>
      <c r="T35" s="4">
        <f t="shared" si="3"/>
        <v>63.707699671020492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-0.79699967102049385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63.707699671010467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62.910699999999999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63.709031022152566</v>
      </c>
      <c r="CW35" s="2">
        <f t="shared" si="8"/>
        <v>77.106833001199817</v>
      </c>
      <c r="CX35" s="2">
        <f t="shared" si="8"/>
        <v>87.78315075622082</v>
      </c>
      <c r="CY35" s="2">
        <f t="shared" si="8"/>
        <v>98.63811890100834</v>
      </c>
      <c r="CZ35" s="2">
        <f t="shared" si="8"/>
        <v>106.51577202651926</v>
      </c>
      <c r="DA35" s="2">
        <f t="shared" si="8"/>
        <v>111.05017040667899</v>
      </c>
      <c r="DB35" s="2">
        <f t="shared" si="8"/>
        <v>116.03902661720647</v>
      </c>
      <c r="DC35" s="2">
        <f t="shared" si="8"/>
        <v>119.54331991106034</v>
      </c>
      <c r="DD35" s="2">
        <f t="shared" si="8"/>
        <v>121.07531771953377</v>
      </c>
      <c r="DE35" s="2">
        <f t="shared" si="8"/>
        <v>122.71472531122906</v>
      </c>
      <c r="DF35" s="2">
        <f t="shared" si="8"/>
        <v>124.87373160783399</v>
      </c>
      <c r="DG35" s="2">
        <f t="shared" si="8"/>
        <v>120.45137200280385</v>
      </c>
      <c r="DH35" s="2">
        <f t="shared" si="8"/>
        <v>117.46127558431341</v>
      </c>
      <c r="DI35" s="2">
        <f t="shared" si="8"/>
        <v>114.72393052746784</v>
      </c>
      <c r="DJ35" s="2">
        <f t="shared" si="8"/>
        <v>112.2143031529164</v>
      </c>
      <c r="DL35" s="2">
        <f t="shared" si="9"/>
        <v>61.266094362432298</v>
      </c>
      <c r="DM35" s="2">
        <f t="shared" si="9"/>
        <v>78.993572300045201</v>
      </c>
      <c r="DN35" s="2">
        <f t="shared" si="9"/>
        <v>90.835347471412945</v>
      </c>
      <c r="DO35" s="2">
        <f t="shared" si="9"/>
        <v>97.569464162019983</v>
      </c>
      <c r="DP35" s="2">
        <f t="shared" si="9"/>
        <v>106.30136783554946</v>
      </c>
      <c r="DQ35" s="2">
        <f t="shared" si="9"/>
        <v>115.78303280642754</v>
      </c>
      <c r="DR35" s="2">
        <f t="shared" si="9"/>
        <v>123.8331486207435</v>
      </c>
      <c r="DS35" s="2">
        <f t="shared" si="9"/>
        <v>126.586001428966</v>
      </c>
      <c r="DT35" s="2">
        <f t="shared" si="9"/>
        <v>126.19754031602908</v>
      </c>
      <c r="DU35" s="2">
        <f t="shared" si="9"/>
        <v>130.06615383639019</v>
      </c>
      <c r="DV35" s="2">
        <f t="shared" si="9"/>
        <v>139.07312241317243</v>
      </c>
      <c r="DW35" s="2">
        <f t="shared" si="9"/>
        <v>125.0498298112397</v>
      </c>
      <c r="DX35" s="2">
        <f t="shared" si="9"/>
        <v>120.60123132287571</v>
      </c>
      <c r="DY35" s="2">
        <f t="shared" si="9"/>
        <v>111.65595639993936</v>
      </c>
      <c r="DZ35" s="2">
        <f t="shared" si="9"/>
        <v>108.37643336128134</v>
      </c>
      <c r="EB35" s="2">
        <f t="shared" si="10"/>
        <v>5.4497980404044904E-4</v>
      </c>
      <c r="EC35" s="2">
        <f t="shared" si="10"/>
        <v>3.1061510292298972E-4</v>
      </c>
      <c r="ED35" s="2">
        <f t="shared" si="10"/>
        <v>3.8842825124826646E-4</v>
      </c>
      <c r="EE35" s="2">
        <f t="shared" si="10"/>
        <v>4.8414659958356668E-4</v>
      </c>
      <c r="EF35" s="2">
        <f t="shared" si="10"/>
        <v>5.0453489022515092E-4</v>
      </c>
      <c r="EG35" s="2">
        <f t="shared" si="10"/>
        <v>4.5694535336048171E-4</v>
      </c>
      <c r="EH35" s="2">
        <f t="shared" si="10"/>
        <v>4.0957639978619139E-4</v>
      </c>
      <c r="EI35" s="2">
        <f t="shared" si="10"/>
        <v>4.9871579699027667E-4</v>
      </c>
      <c r="EJ35" s="2">
        <f t="shared" si="10"/>
        <v>5.5652353139654218E-4</v>
      </c>
      <c r="EK35" s="2">
        <f t="shared" si="10"/>
        <v>5.3855522200033448E-4</v>
      </c>
      <c r="EL35" s="2">
        <f t="shared" si="10"/>
        <v>5.1321169701376665E-4</v>
      </c>
      <c r="EM35" s="2">
        <f t="shared" si="10"/>
        <v>4.6624708246285006E-4</v>
      </c>
      <c r="EN35" s="2">
        <f t="shared" si="10"/>
        <v>4.1045532367761845E-4</v>
      </c>
      <c r="EO35" s="2">
        <f t="shared" si="10"/>
        <v>3.4380126542615493E-4</v>
      </c>
      <c r="EP35" s="2">
        <f t="shared" si="10"/>
        <v>3.4701630770870477E-4</v>
      </c>
    </row>
    <row r="36" spans="2:146" x14ac:dyDescent="0.25">
      <c r="B36" s="2">
        <v>14</v>
      </c>
      <c r="C36" s="49">
        <v>63.410699999999999</v>
      </c>
      <c r="D36" s="49">
        <v>74.25</v>
      </c>
      <c r="E36" s="49">
        <v>86.018500000000003</v>
      </c>
      <c r="F36" s="49">
        <v>94.481499999999997</v>
      </c>
      <c r="G36" s="49">
        <v>104.074</v>
      </c>
      <c r="H36" s="49">
        <v>107.63500000000001</v>
      </c>
      <c r="I36" s="49">
        <v>113.38500000000001</v>
      </c>
      <c r="J36" s="49">
        <v>116.164</v>
      </c>
      <c r="K36" s="49">
        <v>117</v>
      </c>
      <c r="L36" s="49">
        <v>117.4</v>
      </c>
      <c r="M36" s="49">
        <v>122.473</v>
      </c>
      <c r="N36" s="49">
        <v>115.182</v>
      </c>
      <c r="O36" s="49">
        <v>112.782</v>
      </c>
      <c r="P36" s="49">
        <v>110.873</v>
      </c>
      <c r="Q36" s="49">
        <v>108.6</v>
      </c>
      <c r="T36" s="4">
        <f t="shared" si="3"/>
        <v>63.703524257576348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-0.29282425757634911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>
        <f t="shared" si="5"/>
        <v>63.703524257540487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>
        <f t="shared" si="6"/>
        <v>63.410699999999999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63.704989213537274</v>
      </c>
      <c r="CW36" s="2">
        <f t="shared" si="8"/>
        <v>77.07878577997576</v>
      </c>
      <c r="CX36" s="2">
        <f t="shared" si="8"/>
        <v>87.754999557207128</v>
      </c>
      <c r="CY36" s="2">
        <f t="shared" si="8"/>
        <v>98.589269234099589</v>
      </c>
      <c r="CZ36" s="2">
        <f t="shared" si="8"/>
        <v>106.47062852537979</v>
      </c>
      <c r="DA36" s="2">
        <f t="shared" si="8"/>
        <v>111.02022172441646</v>
      </c>
      <c r="DB36" s="2">
        <f t="shared" si="8"/>
        <v>116.02205017734332</v>
      </c>
      <c r="DC36" s="2">
        <f t="shared" si="8"/>
        <v>119.50200804005611</v>
      </c>
      <c r="DD36" s="2">
        <f t="shared" si="8"/>
        <v>121.01215338686237</v>
      </c>
      <c r="DE36" s="2">
        <f t="shared" si="8"/>
        <v>122.65770023328319</v>
      </c>
      <c r="DF36" s="2">
        <f t="shared" si="8"/>
        <v>124.91512773588684</v>
      </c>
      <c r="DG36" s="2">
        <f t="shared" si="8"/>
        <v>120.39457786667315</v>
      </c>
      <c r="DH36" s="2">
        <f t="shared" si="8"/>
        <v>117.35861161236471</v>
      </c>
      <c r="DI36" s="2">
        <f t="shared" si="8"/>
        <v>114.60579490733033</v>
      </c>
      <c r="DJ36" s="2">
        <f t="shared" si="8"/>
        <v>112.10337986074614</v>
      </c>
      <c r="DL36" s="2">
        <f t="shared" si="9"/>
        <v>61.253291028797491</v>
      </c>
      <c r="DM36" s="2">
        <f t="shared" si="9"/>
        <v>78.932017034328837</v>
      </c>
      <c r="DN36" s="2">
        <f t="shared" si="9"/>
        <v>90.764470806399572</v>
      </c>
      <c r="DO36" s="2">
        <f t="shared" si="9"/>
        <v>97.524324024701144</v>
      </c>
      <c r="DP36" s="2">
        <f t="shared" si="9"/>
        <v>106.24723239634953</v>
      </c>
      <c r="DQ36" s="2">
        <f t="shared" si="9"/>
        <v>115.6990582277745</v>
      </c>
      <c r="DR36" s="2">
        <f t="shared" si="9"/>
        <v>123.72110713603998</v>
      </c>
      <c r="DS36" s="2">
        <f t="shared" si="9"/>
        <v>126.47332567215439</v>
      </c>
      <c r="DT36" s="2">
        <f t="shared" si="9"/>
        <v>126.08457280817957</v>
      </c>
      <c r="DU36" s="2">
        <f t="shared" si="9"/>
        <v>129.91910176429522</v>
      </c>
      <c r="DV36" s="2">
        <f t="shared" si="9"/>
        <v>138.9091426903309</v>
      </c>
      <c r="DW36" s="2">
        <f t="shared" si="9"/>
        <v>124.92745561266526</v>
      </c>
      <c r="DX36" s="2">
        <f t="shared" si="9"/>
        <v>120.45500166406778</v>
      </c>
      <c r="DY36" s="2">
        <f t="shared" si="9"/>
        <v>111.55219826709558</v>
      </c>
      <c r="DZ36" s="2">
        <f t="shared" si="9"/>
        <v>108.28263789462159</v>
      </c>
      <c r="EB36" s="2">
        <f t="shared" si="10"/>
        <v>5.9752705529182064E-4</v>
      </c>
      <c r="EC36" s="2">
        <f t="shared" si="10"/>
        <v>3.4057248161309774E-4</v>
      </c>
      <c r="ED36" s="2">
        <f t="shared" si="10"/>
        <v>4.2588714819976947E-4</v>
      </c>
      <c r="EE36" s="2">
        <f t="shared" si="10"/>
        <v>5.308313952630977E-4</v>
      </c>
      <c r="EF36" s="2">
        <f t="shared" si="10"/>
        <v>5.531845791719802E-4</v>
      </c>
      <c r="EG36" s="2">
        <f t="shared" si="10"/>
        <v>5.0100852969569914E-4</v>
      </c>
      <c r="EH36" s="2">
        <f t="shared" si="10"/>
        <v>4.4907384678100044E-4</v>
      </c>
      <c r="EI36" s="2">
        <f t="shared" si="10"/>
        <v>5.4680468785482867E-4</v>
      </c>
      <c r="EJ36" s="2">
        <f t="shared" si="10"/>
        <v>6.1018315562713654E-4</v>
      </c>
      <c r="EK36" s="2">
        <f t="shared" si="10"/>
        <v>5.9048337751324467E-4</v>
      </c>
      <c r="EL36" s="2">
        <f t="shared" si="10"/>
        <v>5.6269757452052764E-4</v>
      </c>
      <c r="EM36" s="2">
        <f t="shared" si="10"/>
        <v>5.1120676448687999E-4</v>
      </c>
      <c r="EN36" s="2">
        <f t="shared" si="10"/>
        <v>4.5003749142359038E-4</v>
      </c>
      <c r="EO36" s="2">
        <f t="shared" si="10"/>
        <v>3.7695808790053922E-4</v>
      </c>
      <c r="EP36" s="2">
        <f t="shared" si="10"/>
        <v>3.8048307672272646E-4</v>
      </c>
    </row>
    <row r="37" spans="2:146" x14ac:dyDescent="0.25">
      <c r="B37" s="2">
        <v>15</v>
      </c>
      <c r="C37" s="49">
        <v>63.696399999999997</v>
      </c>
      <c r="D37" s="49">
        <v>75.535700000000006</v>
      </c>
      <c r="E37" s="49">
        <v>85.518500000000003</v>
      </c>
      <c r="F37" s="49">
        <v>94.888900000000007</v>
      </c>
      <c r="G37" s="49">
        <v>102.70399999999999</v>
      </c>
      <c r="H37" s="49">
        <v>106.88500000000001</v>
      </c>
      <c r="I37" s="49">
        <v>113.61499999999999</v>
      </c>
      <c r="J37" s="49">
        <v>116.509</v>
      </c>
      <c r="K37" s="49">
        <v>117.036</v>
      </c>
      <c r="L37" s="49">
        <v>118.036</v>
      </c>
      <c r="M37" s="49">
        <v>121.982</v>
      </c>
      <c r="N37" s="49">
        <v>114.745</v>
      </c>
      <c r="O37" s="49">
        <v>113.236</v>
      </c>
      <c r="P37" s="49">
        <v>110.164</v>
      </c>
      <c r="Q37" s="49">
        <v>107.164</v>
      </c>
      <c r="T37" s="4">
        <f t="shared" si="3"/>
        <v>63.699335465327934</v>
      </c>
      <c r="U37" s="4" t="e">
        <f t="shared" si="3"/>
        <v>#N/A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-2.9354653279369813E-3</v>
      </c>
      <c r="AK37" s="4">
        <f t="shared" si="4"/>
        <v>0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>
        <f t="shared" si="5"/>
        <v>63.699335465203276</v>
      </c>
      <c r="BA37" s="2" t="e">
        <f t="shared" si="5"/>
        <v>#N/A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>
        <f t="shared" si="6"/>
        <v>63.696399999999997</v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63.700947404921983</v>
      </c>
      <c r="CW37" s="2">
        <f t="shared" si="8"/>
        <v>77.050738558751689</v>
      </c>
      <c r="CX37" s="2">
        <f t="shared" si="8"/>
        <v>87.726848358193422</v>
      </c>
      <c r="CY37" s="2">
        <f t="shared" si="8"/>
        <v>98.540419567190852</v>
      </c>
      <c r="CZ37" s="2">
        <f t="shared" si="8"/>
        <v>106.42548502424032</v>
      </c>
      <c r="DA37" s="2">
        <f t="shared" si="8"/>
        <v>110.99027304215393</v>
      </c>
      <c r="DB37" s="2">
        <f t="shared" si="8"/>
        <v>116.00507373748017</v>
      </c>
      <c r="DC37" s="2">
        <f t="shared" si="8"/>
        <v>119.46069616905187</v>
      </c>
      <c r="DD37" s="2">
        <f t="shared" si="8"/>
        <v>120.94898905419096</v>
      </c>
      <c r="DE37" s="2">
        <f t="shared" si="8"/>
        <v>122.60067515533733</v>
      </c>
      <c r="DF37" s="2">
        <f t="shared" si="8"/>
        <v>124.95652386393969</v>
      </c>
      <c r="DG37" s="2">
        <f t="shared" si="8"/>
        <v>120.33778373054243</v>
      </c>
      <c r="DH37" s="2">
        <f t="shared" si="8"/>
        <v>117.25594764041601</v>
      </c>
      <c r="DI37" s="2">
        <f t="shared" si="8"/>
        <v>114.48765928719281</v>
      </c>
      <c r="DJ37" s="2">
        <f t="shared" si="8"/>
        <v>111.99245656857589</v>
      </c>
      <c r="DL37" s="2">
        <f t="shared" si="9"/>
        <v>61.240487695162678</v>
      </c>
      <c r="DM37" s="2">
        <f t="shared" si="9"/>
        <v>78.870461768612486</v>
      </c>
      <c r="DN37" s="2">
        <f t="shared" si="9"/>
        <v>90.6935941413862</v>
      </c>
      <c r="DO37" s="2">
        <f t="shared" si="9"/>
        <v>97.47918388738232</v>
      </c>
      <c r="DP37" s="2">
        <f t="shared" si="9"/>
        <v>106.19309695714962</v>
      </c>
      <c r="DQ37" s="2">
        <f t="shared" si="9"/>
        <v>115.61508364912146</v>
      </c>
      <c r="DR37" s="2">
        <f t="shared" si="9"/>
        <v>123.60906565133645</v>
      </c>
      <c r="DS37" s="2">
        <f t="shared" si="9"/>
        <v>126.36064991534279</v>
      </c>
      <c r="DT37" s="2">
        <f t="shared" si="9"/>
        <v>125.97160530033008</v>
      </c>
      <c r="DU37" s="2">
        <f t="shared" si="9"/>
        <v>129.77204969220028</v>
      </c>
      <c r="DV37" s="2">
        <f t="shared" si="9"/>
        <v>138.74516296748939</v>
      </c>
      <c r="DW37" s="2">
        <f t="shared" si="9"/>
        <v>124.80508141409081</v>
      </c>
      <c r="DX37" s="2">
        <f t="shared" si="9"/>
        <v>120.30877200525985</v>
      </c>
      <c r="DY37" s="2">
        <f t="shared" si="9"/>
        <v>111.4484401342518</v>
      </c>
      <c r="DZ37" s="2">
        <f t="shared" si="9"/>
        <v>108.18884242796184</v>
      </c>
      <c r="EB37" s="2">
        <f t="shared" si="10"/>
        <v>6.5513762014180431E-4</v>
      </c>
      <c r="EC37" s="2">
        <f t="shared" si="10"/>
        <v>3.7341803059319538E-4</v>
      </c>
      <c r="ED37" s="2">
        <f t="shared" si="10"/>
        <v>4.6695678531356546E-4</v>
      </c>
      <c r="EE37" s="2">
        <f t="shared" si="10"/>
        <v>5.8201524360608622E-4</v>
      </c>
      <c r="EF37" s="2">
        <f t="shared" si="10"/>
        <v>6.0652245924923713E-4</v>
      </c>
      <c r="EG37" s="2">
        <f t="shared" si="10"/>
        <v>5.4931837682074141E-4</v>
      </c>
      <c r="EH37" s="2">
        <f t="shared" si="10"/>
        <v>4.9237834875057792E-4</v>
      </c>
      <c r="EI37" s="2">
        <f t="shared" si="10"/>
        <v>5.9952778985506263E-4</v>
      </c>
      <c r="EJ37" s="2">
        <f t="shared" si="10"/>
        <v>6.6901314141672684E-4</v>
      </c>
      <c r="EK37" s="2">
        <f t="shared" si="10"/>
        <v>6.4741526617614258E-4</v>
      </c>
      <c r="EL37" s="2">
        <f t="shared" si="10"/>
        <v>6.1695212835829517E-4</v>
      </c>
      <c r="EM37" s="2">
        <f t="shared" si="10"/>
        <v>5.6049942697723981E-4</v>
      </c>
      <c r="EN37" s="2">
        <f t="shared" si="10"/>
        <v>4.9343487244025389E-4</v>
      </c>
      <c r="EO37" s="2">
        <f t="shared" si="10"/>
        <v>4.1331129283998628E-4</v>
      </c>
      <c r="EP37" s="2">
        <f t="shared" si="10"/>
        <v>4.1717608379438609E-4</v>
      </c>
    </row>
    <row r="38" spans="2:146" x14ac:dyDescent="0.25">
      <c r="B38" s="2">
        <v>16</v>
      </c>
      <c r="C38" s="49">
        <v>63.142899999999997</v>
      </c>
      <c r="D38" s="49">
        <v>74.857100000000003</v>
      </c>
      <c r="E38" s="49">
        <v>85.185199999999995</v>
      </c>
      <c r="F38" s="49">
        <v>94.462999999999994</v>
      </c>
      <c r="G38" s="49">
        <v>103.148</v>
      </c>
      <c r="H38" s="49">
        <v>106.077</v>
      </c>
      <c r="I38" s="49">
        <v>113.69199999999999</v>
      </c>
      <c r="J38" s="49">
        <v>117.327</v>
      </c>
      <c r="K38" s="49">
        <v>117.236</v>
      </c>
      <c r="L38" s="49">
        <v>117.455</v>
      </c>
      <c r="M38" s="49">
        <v>123.364</v>
      </c>
      <c r="N38" s="49">
        <v>115.364</v>
      </c>
      <c r="O38" s="49">
        <v>113.655</v>
      </c>
      <c r="P38" s="49">
        <v>111.691</v>
      </c>
      <c r="Q38" s="49">
        <v>107.61799999999999</v>
      </c>
      <c r="T38" s="4">
        <f t="shared" si="3"/>
        <v>63.695131958288407</v>
      </c>
      <c r="U38" s="4" t="e">
        <f t="shared" si="3"/>
        <v>#N/A</v>
      </c>
      <c r="V38" s="4" t="e">
        <f t="shared" si="3"/>
        <v>#N/A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-0.55223195828840943</v>
      </c>
      <c r="AK38" s="4">
        <f t="shared" si="4"/>
        <v>0</v>
      </c>
      <c r="AL38" s="4">
        <f t="shared" si="4"/>
        <v>0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>
        <f t="shared" si="5"/>
        <v>63.695131957867162</v>
      </c>
      <c r="BA38" s="2" t="e">
        <f t="shared" si="5"/>
        <v>#N/A</v>
      </c>
      <c r="BB38" s="2" t="e">
        <f t="shared" si="5"/>
        <v>#N/A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>
        <f t="shared" si="6"/>
        <v>63.142899999999997</v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63.696905596306692</v>
      </c>
      <c r="CW38" s="2">
        <f t="shared" si="8"/>
        <v>77.022691337527633</v>
      </c>
      <c r="CX38" s="2">
        <f t="shared" si="8"/>
        <v>87.698697159179716</v>
      </c>
      <c r="CY38" s="2">
        <f t="shared" si="8"/>
        <v>98.491569900282101</v>
      </c>
      <c r="CZ38" s="2">
        <f t="shared" si="8"/>
        <v>106.38034152310085</v>
      </c>
      <c r="DA38" s="2">
        <f t="shared" si="8"/>
        <v>110.9603243598914</v>
      </c>
      <c r="DB38" s="2">
        <f t="shared" si="8"/>
        <v>115.98809729761702</v>
      </c>
      <c r="DC38" s="2">
        <f t="shared" si="8"/>
        <v>119.41938429804765</v>
      </c>
      <c r="DD38" s="2">
        <f t="shared" si="8"/>
        <v>120.88582472151955</v>
      </c>
      <c r="DE38" s="2">
        <f t="shared" si="8"/>
        <v>122.54365007739146</v>
      </c>
      <c r="DF38" s="2">
        <f t="shared" si="8"/>
        <v>124.99791999199253</v>
      </c>
      <c r="DG38" s="2">
        <f t="shared" si="8"/>
        <v>120.28098959441171</v>
      </c>
      <c r="DH38" s="2">
        <f t="shared" si="8"/>
        <v>117.15328366846731</v>
      </c>
      <c r="DI38" s="2">
        <f t="shared" si="8"/>
        <v>114.36952366705529</v>
      </c>
      <c r="DJ38" s="2">
        <f t="shared" si="8"/>
        <v>111.88153327640563</v>
      </c>
      <c r="DL38" s="2">
        <f t="shared" si="9"/>
        <v>61.227684361527871</v>
      </c>
      <c r="DM38" s="2">
        <f t="shared" si="9"/>
        <v>78.808906502896122</v>
      </c>
      <c r="DN38" s="2">
        <f t="shared" si="9"/>
        <v>90.622717476372827</v>
      </c>
      <c r="DO38" s="2">
        <f t="shared" si="9"/>
        <v>97.434043750063481</v>
      </c>
      <c r="DP38" s="2">
        <f t="shared" si="9"/>
        <v>106.1389615179497</v>
      </c>
      <c r="DQ38" s="2">
        <f t="shared" si="9"/>
        <v>115.5311090704684</v>
      </c>
      <c r="DR38" s="2">
        <f t="shared" si="9"/>
        <v>123.49702416663293</v>
      </c>
      <c r="DS38" s="2">
        <f t="shared" si="9"/>
        <v>126.24797415853118</v>
      </c>
      <c r="DT38" s="2">
        <f t="shared" si="9"/>
        <v>125.85863779248059</v>
      </c>
      <c r="DU38" s="2">
        <f t="shared" si="9"/>
        <v>129.62499762010535</v>
      </c>
      <c r="DV38" s="2">
        <f t="shared" si="9"/>
        <v>138.58118324464786</v>
      </c>
      <c r="DW38" s="2">
        <f t="shared" si="9"/>
        <v>124.68270721551636</v>
      </c>
      <c r="DX38" s="2">
        <f t="shared" si="9"/>
        <v>120.16254234645194</v>
      </c>
      <c r="DY38" s="2">
        <f t="shared" si="9"/>
        <v>111.344682001408</v>
      </c>
      <c r="DZ38" s="2">
        <f t="shared" si="9"/>
        <v>108.09504696130209</v>
      </c>
      <c r="EB38" s="2">
        <f t="shared" si="10"/>
        <v>7.1829871481391121E-4</v>
      </c>
      <c r="EC38" s="2">
        <f t="shared" si="10"/>
        <v>4.0942997818199206E-4</v>
      </c>
      <c r="ED38" s="2">
        <f t="shared" si="10"/>
        <v>5.1198486813120532E-4</v>
      </c>
      <c r="EE38" s="2">
        <f t="shared" si="10"/>
        <v>6.3813119223419038E-4</v>
      </c>
      <c r="EF38" s="2">
        <f t="shared" si="10"/>
        <v>6.6499973878501254E-4</v>
      </c>
      <c r="EG38" s="2">
        <f t="shared" si="10"/>
        <v>6.0228370354704723E-4</v>
      </c>
      <c r="EH38" s="2">
        <f t="shared" si="10"/>
        <v>5.3985647843735984E-4</v>
      </c>
      <c r="EI38" s="2">
        <f t="shared" si="10"/>
        <v>6.5733112863173421E-4</v>
      </c>
      <c r="EJ38" s="2">
        <f t="shared" si="10"/>
        <v>7.3351097789780531E-4</v>
      </c>
      <c r="EK38" s="2">
        <f t="shared" si="10"/>
        <v>7.0983238604729296E-4</v>
      </c>
      <c r="EL38" s="2">
        <f t="shared" si="10"/>
        <v>6.764342937971477E-4</v>
      </c>
      <c r="EM38" s="2">
        <f t="shared" si="10"/>
        <v>6.1454216866517106E-4</v>
      </c>
      <c r="EN38" s="2">
        <f t="shared" si="10"/>
        <v>5.4101482345458461E-4</v>
      </c>
      <c r="EO38" s="2">
        <f t="shared" si="10"/>
        <v>4.5316875047560738E-4</v>
      </c>
      <c r="EP38" s="2">
        <f t="shared" si="10"/>
        <v>4.5740606997229222E-4</v>
      </c>
    </row>
    <row r="39" spans="2:146" x14ac:dyDescent="0.25">
      <c r="B39" s="2">
        <v>17</v>
      </c>
      <c r="C39" s="49">
        <v>64.071399999999997</v>
      </c>
      <c r="D39" s="49">
        <v>74.642899999999997</v>
      </c>
      <c r="E39" s="49">
        <v>85.851900000000001</v>
      </c>
      <c r="F39" s="49">
        <v>94.407399999999996</v>
      </c>
      <c r="G39" s="49">
        <v>102.29600000000001</v>
      </c>
      <c r="H39" s="49">
        <v>106.51900000000001</v>
      </c>
      <c r="I39" s="49">
        <v>112.25</v>
      </c>
      <c r="J39" s="49">
        <v>115.673</v>
      </c>
      <c r="K39" s="49">
        <v>117.036</v>
      </c>
      <c r="L39" s="49">
        <v>117.491</v>
      </c>
      <c r="M39" s="49">
        <v>122.982</v>
      </c>
      <c r="N39" s="49">
        <v>115.782</v>
      </c>
      <c r="O39" s="49">
        <v>113.527</v>
      </c>
      <c r="P39" s="49">
        <v>110.09099999999999</v>
      </c>
      <c r="Q39" s="49">
        <v>108.127</v>
      </c>
      <c r="T39" s="4">
        <f t="shared" ref="T39:AH55" si="11">AZ39+(C$3*_xlfn.NORM.DIST($B39,C$7,C$11,FALSE))+(C$4*_xlfn.NORM.DIST($B39,C$8,C$12,FALSE))+(C$5*_xlfn.NORM.DIST($B39,C$9,C$13,FALSE))+(C$6*_xlfn.NORM.DIST($B39,C$10,C$14,FALSE))</f>
        <v>63.690912267871745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 t="e">
        <f t="shared" si="11"/>
        <v>#N/A</v>
      </c>
      <c r="AJ39" s="4">
        <f t="shared" ref="AJ39:AX55" si="12">IF(OR($B39 &lt; C$226, $B39 &gt; C$231), 0, C39-T39)</f>
        <v>0.38048773212825182</v>
      </c>
      <c r="AK39" s="4">
        <f t="shared" si="12"/>
        <v>0</v>
      </c>
      <c r="AL39" s="4">
        <f t="shared" si="12"/>
        <v>0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0</v>
      </c>
      <c r="AZ39" s="2">
        <f t="shared" ref="AZ39:BN55" si="13">IF(OR($B39 &lt; C$226, $B39 &gt; C$231), #N/A, ((1-EB39)*CV39) + (EB39*DL39))</f>
        <v>63.69091226648807</v>
      </c>
      <c r="BA39" s="2" t="e">
        <f t="shared" si="13"/>
        <v>#N/A</v>
      </c>
      <c r="BB39" s="2" t="e">
        <f t="shared" si="13"/>
        <v>#N/A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 t="e">
        <f t="shared" si="13"/>
        <v>#N/A</v>
      </c>
      <c r="BP39" s="2">
        <f t="shared" ref="BP39:CD55" si="14">IF(OR(AND($B39&gt;C$226, $B39&lt;C$227), AND($B39&gt;C$228, $B39&lt;AVERAGE(C$228, C$229))), C39, "")</f>
        <v>64.071399999999997</v>
      </c>
      <c r="BQ39" s="2" t="str">
        <f t="shared" si="14"/>
        <v/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63.692863787691401</v>
      </c>
      <c r="CW39" s="2">
        <f t="shared" si="16"/>
        <v>76.994644116303562</v>
      </c>
      <c r="CX39" s="2">
        <f t="shared" si="16"/>
        <v>87.670545960166024</v>
      </c>
      <c r="CY39" s="2">
        <f t="shared" si="16"/>
        <v>98.442720233373365</v>
      </c>
      <c r="CZ39" s="2">
        <f t="shared" si="16"/>
        <v>106.33519802196138</v>
      </c>
      <c r="DA39" s="2">
        <f t="shared" si="16"/>
        <v>110.93037567762887</v>
      </c>
      <c r="DB39" s="2">
        <f t="shared" si="16"/>
        <v>115.97112085775386</v>
      </c>
      <c r="DC39" s="2">
        <f t="shared" si="16"/>
        <v>119.37807242704342</v>
      </c>
      <c r="DD39" s="2">
        <f t="shared" si="16"/>
        <v>120.82266038884816</v>
      </c>
      <c r="DE39" s="2">
        <f t="shared" si="16"/>
        <v>122.4866249994456</v>
      </c>
      <c r="DF39" s="2">
        <f t="shared" si="16"/>
        <v>125.03931612004538</v>
      </c>
      <c r="DG39" s="2">
        <f t="shared" si="16"/>
        <v>120.22419545828099</v>
      </c>
      <c r="DH39" s="2">
        <f t="shared" si="16"/>
        <v>117.05061969651859</v>
      </c>
      <c r="DI39" s="2">
        <f t="shared" si="16"/>
        <v>114.25138804691778</v>
      </c>
      <c r="DJ39" s="2">
        <f t="shared" si="16"/>
        <v>111.77060998423538</v>
      </c>
      <c r="DL39" s="2">
        <f t="shared" ref="DL39:DZ55" si="17">CF$223*$B39+CF$224</f>
        <v>61.214881027893064</v>
      </c>
      <c r="DM39" s="2">
        <f t="shared" si="17"/>
        <v>78.747351237179771</v>
      </c>
      <c r="DN39" s="2">
        <f t="shared" si="17"/>
        <v>90.551840811359455</v>
      </c>
      <c r="DO39" s="2">
        <f t="shared" si="17"/>
        <v>97.388903612744656</v>
      </c>
      <c r="DP39" s="2">
        <f t="shared" si="17"/>
        <v>106.08482607874978</v>
      </c>
      <c r="DQ39" s="2">
        <f t="shared" si="17"/>
        <v>115.44713449181536</v>
      </c>
      <c r="DR39" s="2">
        <f t="shared" si="17"/>
        <v>123.3849826819294</v>
      </c>
      <c r="DS39" s="2">
        <f t="shared" si="17"/>
        <v>126.13529840171958</v>
      </c>
      <c r="DT39" s="2">
        <f t="shared" si="17"/>
        <v>125.74567028463109</v>
      </c>
      <c r="DU39" s="2">
        <f t="shared" si="17"/>
        <v>129.47794554801041</v>
      </c>
      <c r="DV39" s="2">
        <f t="shared" si="17"/>
        <v>138.41720352180633</v>
      </c>
      <c r="DW39" s="2">
        <f t="shared" si="17"/>
        <v>124.56033301694191</v>
      </c>
      <c r="DX39" s="2">
        <f t="shared" si="17"/>
        <v>120.01631268764402</v>
      </c>
      <c r="DY39" s="2">
        <f t="shared" si="17"/>
        <v>111.24092386856422</v>
      </c>
      <c r="DZ39" s="2">
        <f t="shared" si="17"/>
        <v>108.00125149464233</v>
      </c>
      <c r="EB39" s="2">
        <f t="shared" ref="EB39:EP55" si="18">POWER(10,($B39-C$224)/C$225)/(1+POWER(10,($B39-C$224)/C$225))</f>
        <v>7.8754430216159495E-4</v>
      </c>
      <c r="EC39" s="2">
        <f t="shared" si="18"/>
        <v>4.4891331136970926E-4</v>
      </c>
      <c r="ED39" s="2">
        <f t="shared" si="18"/>
        <v>5.6135251644219455E-4</v>
      </c>
      <c r="EE39" s="2">
        <f t="shared" si="18"/>
        <v>6.9965386385134468E-4</v>
      </c>
      <c r="EF39" s="2">
        <f t="shared" si="18"/>
        <v>7.2911093573732242E-4</v>
      </c>
      <c r="EG39" s="2">
        <f t="shared" si="18"/>
        <v>6.6035257756250488E-4</v>
      </c>
      <c r="EH39" s="2">
        <f t="shared" si="18"/>
        <v>5.9191002838682822E-4</v>
      </c>
      <c r="EI39" s="2">
        <f t="shared" si="18"/>
        <v>7.2070354452589329E-4</v>
      </c>
      <c r="EJ39" s="2">
        <f t="shared" si="18"/>
        <v>8.0422188087052196E-4</v>
      </c>
      <c r="EK39" s="2">
        <f t="shared" si="18"/>
        <v>7.7826243619976267E-4</v>
      </c>
      <c r="EL39" s="2">
        <f t="shared" si="18"/>
        <v>7.4164705352471028E-4</v>
      </c>
      <c r="EM39" s="2">
        <f t="shared" si="18"/>
        <v>6.7379213946993852E-4</v>
      </c>
      <c r="EN39" s="2">
        <f t="shared" si="18"/>
        <v>5.9317999600549888E-4</v>
      </c>
      <c r="EO39" s="2">
        <f t="shared" si="18"/>
        <v>4.9686793055506401E-4</v>
      </c>
      <c r="EP39" s="2">
        <f t="shared" si="18"/>
        <v>5.0151365085491725E-4</v>
      </c>
    </row>
    <row r="40" spans="2:146" x14ac:dyDescent="0.25">
      <c r="B40" s="2">
        <v>18</v>
      </c>
      <c r="C40" s="49">
        <v>63.160699999999999</v>
      </c>
      <c r="D40" s="49">
        <v>75.803600000000003</v>
      </c>
      <c r="E40" s="49">
        <v>85.185199999999995</v>
      </c>
      <c r="F40" s="49">
        <v>94.055599999999998</v>
      </c>
      <c r="G40" s="49">
        <v>103.407</v>
      </c>
      <c r="H40" s="49">
        <v>107.05800000000001</v>
      </c>
      <c r="I40" s="49">
        <v>112.69199999999999</v>
      </c>
      <c r="J40" s="49">
        <v>115.673</v>
      </c>
      <c r="K40" s="49">
        <v>116.491</v>
      </c>
      <c r="L40" s="49">
        <v>117.345</v>
      </c>
      <c r="M40" s="49">
        <v>122.509</v>
      </c>
      <c r="N40" s="49">
        <v>116.43600000000001</v>
      </c>
      <c r="O40" s="49">
        <v>113.782</v>
      </c>
      <c r="P40" s="49">
        <v>111.10899999999999</v>
      </c>
      <c r="Q40" s="49">
        <v>108.673</v>
      </c>
      <c r="T40" s="4">
        <f t="shared" si="11"/>
        <v>63.686674780394355</v>
      </c>
      <c r="U40" s="4">
        <f t="shared" si="11"/>
        <v>76.967443088888558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 t="e">
        <f t="shared" si="11"/>
        <v>#N/A</v>
      </c>
      <c r="AJ40" s="4">
        <f t="shared" si="12"/>
        <v>-0.52597478039435686</v>
      </c>
      <c r="AK40" s="4">
        <f t="shared" si="12"/>
        <v>-1.1638430888885551</v>
      </c>
      <c r="AL40" s="4">
        <f t="shared" si="12"/>
        <v>0</v>
      </c>
      <c r="AM40" s="4">
        <f t="shared" si="12"/>
        <v>0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0</v>
      </c>
      <c r="AZ40" s="2">
        <f t="shared" si="13"/>
        <v>63.686674775976407</v>
      </c>
      <c r="BA40" s="2">
        <f t="shared" si="13"/>
        <v>76.967443088888558</v>
      </c>
      <c r="BB40" s="2" t="e">
        <f t="shared" si="13"/>
        <v>#N/A</v>
      </c>
      <c r="BC40" s="2" t="e">
        <f t="shared" si="13"/>
        <v>#N/A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 t="e">
        <f t="shared" si="13"/>
        <v>#N/A</v>
      </c>
      <c r="BP40" s="2">
        <f t="shared" si="14"/>
        <v>63.160699999999999</v>
      </c>
      <c r="BQ40" s="2">
        <f t="shared" si="14"/>
        <v>75.803600000000003</v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63.68882197907611</v>
      </c>
      <c r="CW40" s="2">
        <f t="shared" si="16"/>
        <v>76.966596895079505</v>
      </c>
      <c r="CX40" s="2">
        <f t="shared" si="16"/>
        <v>87.642394761152318</v>
      </c>
      <c r="CY40" s="2">
        <f t="shared" si="16"/>
        <v>98.393870566464614</v>
      </c>
      <c r="CZ40" s="2">
        <f t="shared" si="16"/>
        <v>106.29005452082191</v>
      </c>
      <c r="DA40" s="2">
        <f t="shared" si="16"/>
        <v>110.90042699536635</v>
      </c>
      <c r="DB40" s="2">
        <f t="shared" si="16"/>
        <v>115.95414441789072</v>
      </c>
      <c r="DC40" s="2">
        <f t="shared" si="16"/>
        <v>119.33676055603918</v>
      </c>
      <c r="DD40" s="2">
        <f t="shared" si="16"/>
        <v>120.75949605617676</v>
      </c>
      <c r="DE40" s="2">
        <f t="shared" si="16"/>
        <v>122.42959992149973</v>
      </c>
      <c r="DF40" s="2">
        <f t="shared" si="16"/>
        <v>125.08071224809824</v>
      </c>
      <c r="DG40" s="2">
        <f t="shared" si="16"/>
        <v>120.16740132215027</v>
      </c>
      <c r="DH40" s="2">
        <f t="shared" si="16"/>
        <v>116.94795572456989</v>
      </c>
      <c r="DI40" s="2">
        <f t="shared" si="16"/>
        <v>114.13325242678026</v>
      </c>
      <c r="DJ40" s="2">
        <f t="shared" si="16"/>
        <v>111.65968669206512</v>
      </c>
      <c r="DL40" s="2">
        <f t="shared" si="17"/>
        <v>61.202077694258257</v>
      </c>
      <c r="DM40" s="2">
        <f t="shared" si="17"/>
        <v>78.685795971463406</v>
      </c>
      <c r="DN40" s="2">
        <f t="shared" si="17"/>
        <v>90.480964146346068</v>
      </c>
      <c r="DO40" s="2">
        <f t="shared" si="17"/>
        <v>97.343763475425831</v>
      </c>
      <c r="DP40" s="2">
        <f t="shared" si="17"/>
        <v>106.03069063954986</v>
      </c>
      <c r="DQ40" s="2">
        <f t="shared" si="17"/>
        <v>115.36315991316232</v>
      </c>
      <c r="DR40" s="2">
        <f t="shared" si="17"/>
        <v>123.27294119722586</v>
      </c>
      <c r="DS40" s="2">
        <f t="shared" si="17"/>
        <v>126.02262264490797</v>
      </c>
      <c r="DT40" s="2">
        <f t="shared" si="17"/>
        <v>125.6327027767816</v>
      </c>
      <c r="DU40" s="2">
        <f t="shared" si="17"/>
        <v>129.33089347591547</v>
      </c>
      <c r="DV40" s="2">
        <f t="shared" si="17"/>
        <v>138.25322379896483</v>
      </c>
      <c r="DW40" s="2">
        <f t="shared" si="17"/>
        <v>124.43795881836746</v>
      </c>
      <c r="DX40" s="2">
        <f t="shared" si="17"/>
        <v>119.87008302883609</v>
      </c>
      <c r="DY40" s="2">
        <f t="shared" si="17"/>
        <v>111.13716573572044</v>
      </c>
      <c r="DZ40" s="2">
        <f t="shared" si="17"/>
        <v>107.90745602798259</v>
      </c>
      <c r="EB40" s="2">
        <f t="shared" si="18"/>
        <v>8.6345954942332662E-4</v>
      </c>
      <c r="EC40" s="2">
        <f t="shared" si="18"/>
        <v>4.9220234042140858E-4</v>
      </c>
      <c r="ED40" s="2">
        <f t="shared" si="18"/>
        <v>6.15477461429401E-4</v>
      </c>
      <c r="EE40" s="2">
        <f t="shared" si="18"/>
        <v>7.6710342604907741E-4</v>
      </c>
      <c r="EF40" s="2">
        <f t="shared" si="18"/>
        <v>7.9939801130511027E-4</v>
      </c>
      <c r="EG40" s="2">
        <f t="shared" si="18"/>
        <v>7.2401607627116187E-4</v>
      </c>
      <c r="EH40" s="2">
        <f t="shared" si="18"/>
        <v>6.4897937932095447E-4</v>
      </c>
      <c r="EI40" s="2">
        <f t="shared" si="18"/>
        <v>7.901807794651963E-4</v>
      </c>
      <c r="EJ40" s="2">
        <f t="shared" si="18"/>
        <v>8.8174334287882922E-4</v>
      </c>
      <c r="EK40" s="2">
        <f t="shared" si="18"/>
        <v>8.5328372305822726E-4</v>
      </c>
      <c r="EL40" s="2">
        <f t="shared" si="18"/>
        <v>8.131416408869573E-4</v>
      </c>
      <c r="EM40" s="2">
        <f t="shared" si="18"/>
        <v>7.3875036627031642E-4</v>
      </c>
      <c r="EN40" s="2">
        <f t="shared" si="18"/>
        <v>6.503717119272504E-4</v>
      </c>
      <c r="EO40" s="2">
        <f t="shared" si="18"/>
        <v>5.4477873720076625E-4</v>
      </c>
      <c r="EP40" s="2">
        <f t="shared" si="18"/>
        <v>5.4987217759248051E-4</v>
      </c>
    </row>
    <row r="41" spans="2:146" x14ac:dyDescent="0.25">
      <c r="B41" s="2">
        <v>19</v>
      </c>
      <c r="C41" s="49">
        <v>63.589300000000001</v>
      </c>
      <c r="D41" s="49">
        <v>75.571399999999997</v>
      </c>
      <c r="E41" s="49">
        <v>86.166700000000006</v>
      </c>
      <c r="F41" s="49">
        <v>94.759299999999996</v>
      </c>
      <c r="G41" s="49">
        <v>101.944</v>
      </c>
      <c r="H41" s="49">
        <v>106.61499999999999</v>
      </c>
      <c r="I41" s="49">
        <v>112.63500000000001</v>
      </c>
      <c r="J41" s="49">
        <v>116.709</v>
      </c>
      <c r="K41" s="49">
        <v>117.92700000000001</v>
      </c>
      <c r="L41" s="49">
        <v>115.94499999999999</v>
      </c>
      <c r="M41" s="49">
        <v>122.764</v>
      </c>
      <c r="N41" s="49">
        <v>117.255</v>
      </c>
      <c r="O41" s="49">
        <v>113.691</v>
      </c>
      <c r="P41" s="49">
        <v>112.2</v>
      </c>
      <c r="Q41" s="49">
        <v>107.636</v>
      </c>
      <c r="T41" s="4">
        <f t="shared" si="11"/>
        <v>63.682417724494464</v>
      </c>
      <c r="U41" s="4">
        <f t="shared" si="11"/>
        <v>76.939459379790236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 t="e">
        <f t="shared" si="11"/>
        <v>#N/A</v>
      </c>
      <c r="AH41" s="4" t="e">
        <f t="shared" si="11"/>
        <v>#N/A</v>
      </c>
      <c r="AJ41" s="4">
        <f t="shared" si="12"/>
        <v>-9.3117724494462095E-2</v>
      </c>
      <c r="AK41" s="4">
        <f t="shared" si="12"/>
        <v>-1.3680593797902389</v>
      </c>
      <c r="AL41" s="4">
        <f t="shared" si="12"/>
        <v>0</v>
      </c>
      <c r="AM41" s="4">
        <f t="shared" si="12"/>
        <v>0</v>
      </c>
      <c r="AN41" s="4">
        <f t="shared" si="12"/>
        <v>0</v>
      </c>
      <c r="AO41" s="4">
        <f t="shared" si="12"/>
        <v>0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0</v>
      </c>
      <c r="AX41" s="4">
        <f t="shared" si="12"/>
        <v>0</v>
      </c>
      <c r="AZ41" s="2">
        <f t="shared" si="13"/>
        <v>63.682417710782595</v>
      </c>
      <c r="BA41" s="2">
        <f t="shared" si="13"/>
        <v>76.939459379790236</v>
      </c>
      <c r="BB41" s="2" t="e">
        <f t="shared" si="13"/>
        <v>#N/A</v>
      </c>
      <c r="BC41" s="2" t="e">
        <f t="shared" si="13"/>
        <v>#N/A</v>
      </c>
      <c r="BD41" s="2" t="e">
        <f t="shared" si="13"/>
        <v>#N/A</v>
      </c>
      <c r="BE41" s="2" t="e">
        <f t="shared" si="13"/>
        <v>#N/A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 t="e">
        <f t="shared" si="13"/>
        <v>#N/A</v>
      </c>
      <c r="BN41" s="2" t="e">
        <f t="shared" si="13"/>
        <v>#N/A</v>
      </c>
      <c r="BP41" s="2">
        <f t="shared" si="14"/>
        <v>63.589300000000001</v>
      </c>
      <c r="BQ41" s="2">
        <f t="shared" si="14"/>
        <v>75.571399999999997</v>
      </c>
      <c r="BR41" s="2" t="str">
        <f t="shared" si="14"/>
        <v/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63.684780170460819</v>
      </c>
      <c r="CW41" s="2">
        <f t="shared" si="16"/>
        <v>76.938549673855448</v>
      </c>
      <c r="CX41" s="2">
        <f t="shared" si="16"/>
        <v>87.614243562138626</v>
      </c>
      <c r="CY41" s="2">
        <f t="shared" si="16"/>
        <v>98.345020899555863</v>
      </c>
      <c r="CZ41" s="2">
        <f t="shared" si="16"/>
        <v>106.24491101968243</v>
      </c>
      <c r="DA41" s="2">
        <f t="shared" si="16"/>
        <v>110.87047831310382</v>
      </c>
      <c r="DB41" s="2">
        <f t="shared" si="16"/>
        <v>115.93716797802756</v>
      </c>
      <c r="DC41" s="2">
        <f t="shared" si="16"/>
        <v>119.29544868503496</v>
      </c>
      <c r="DD41" s="2">
        <f t="shared" si="16"/>
        <v>120.69633172350535</v>
      </c>
      <c r="DE41" s="2">
        <f t="shared" si="16"/>
        <v>122.37257484355386</v>
      </c>
      <c r="DF41" s="2">
        <f t="shared" si="16"/>
        <v>125.12210837615109</v>
      </c>
      <c r="DG41" s="2">
        <f t="shared" si="16"/>
        <v>120.11060718601956</v>
      </c>
      <c r="DH41" s="2">
        <f t="shared" si="16"/>
        <v>116.84529175262119</v>
      </c>
      <c r="DI41" s="2">
        <f t="shared" si="16"/>
        <v>114.01511680664274</v>
      </c>
      <c r="DJ41" s="2">
        <f t="shared" si="16"/>
        <v>111.54876339989485</v>
      </c>
      <c r="DL41" s="2">
        <f t="shared" si="17"/>
        <v>61.18927436062345</v>
      </c>
      <c r="DM41" s="2">
        <f t="shared" si="17"/>
        <v>78.624240705747042</v>
      </c>
      <c r="DN41" s="2">
        <f t="shared" si="17"/>
        <v>90.410087481332695</v>
      </c>
      <c r="DO41" s="2">
        <f t="shared" si="17"/>
        <v>97.298623338106992</v>
      </c>
      <c r="DP41" s="2">
        <f t="shared" si="17"/>
        <v>105.97655520034995</v>
      </c>
      <c r="DQ41" s="2">
        <f t="shared" si="17"/>
        <v>115.27918533450926</v>
      </c>
      <c r="DR41" s="2">
        <f t="shared" si="17"/>
        <v>123.16089971252234</v>
      </c>
      <c r="DS41" s="2">
        <f t="shared" si="17"/>
        <v>125.90994688809637</v>
      </c>
      <c r="DT41" s="2">
        <f t="shared" si="17"/>
        <v>125.5197352689321</v>
      </c>
      <c r="DU41" s="2">
        <f t="shared" si="17"/>
        <v>129.18384140382051</v>
      </c>
      <c r="DV41" s="2">
        <f t="shared" si="17"/>
        <v>138.08924407612329</v>
      </c>
      <c r="DW41" s="2">
        <f t="shared" si="17"/>
        <v>124.31558461979301</v>
      </c>
      <c r="DX41" s="2">
        <f t="shared" si="17"/>
        <v>119.72385337002817</v>
      </c>
      <c r="DY41" s="2">
        <f t="shared" si="17"/>
        <v>111.03340760287666</v>
      </c>
      <c r="DZ41" s="2">
        <f t="shared" si="17"/>
        <v>107.81366056132283</v>
      </c>
      <c r="EB41" s="2">
        <f t="shared" si="18"/>
        <v>9.4668570552288128E-4</v>
      </c>
      <c r="EC41" s="2">
        <f t="shared" si="18"/>
        <v>5.3966350747294259E-4</v>
      </c>
      <c r="ED41" s="2">
        <f t="shared" si="18"/>
        <v>6.7481754590425808E-4</v>
      </c>
      <c r="EE41" s="2">
        <f t="shared" si="18"/>
        <v>8.410499357910761E-4</v>
      </c>
      <c r="EF41" s="2">
        <f t="shared" si="18"/>
        <v>8.7645489331002505E-4</v>
      </c>
      <c r="EG41" s="2">
        <f t="shared" si="18"/>
        <v>7.9381239209178978E-4</v>
      </c>
      <c r="EH41" s="2">
        <f t="shared" si="18"/>
        <v>7.1154718752340813E-4</v>
      </c>
      <c r="EI41" s="2">
        <f t="shared" si="18"/>
        <v>8.6634994931929796E-4</v>
      </c>
      <c r="EJ41" s="2">
        <f t="shared" si="18"/>
        <v>9.6673011129026017E-4</v>
      </c>
      <c r="EK41" s="2">
        <f t="shared" si="18"/>
        <v>9.3552998156584547E-4</v>
      </c>
      <c r="EL41" s="2">
        <f t="shared" si="18"/>
        <v>8.9152213930568088E-4</v>
      </c>
      <c r="EM41" s="2">
        <f t="shared" si="18"/>
        <v>8.0996594006054075E-4</v>
      </c>
      <c r="EN41" s="2">
        <f t="shared" si="18"/>
        <v>7.1307365850504254E-4</v>
      </c>
      <c r="EO41" s="2">
        <f t="shared" si="18"/>
        <v>5.9730661306359157E-4</v>
      </c>
      <c r="EP41" s="2">
        <f t="shared" si="18"/>
        <v>6.0289086962785835E-4</v>
      </c>
    </row>
    <row r="42" spans="2:146" x14ac:dyDescent="0.25">
      <c r="B42" s="2">
        <v>20</v>
      </c>
      <c r="C42" s="49">
        <v>62.392899999999997</v>
      </c>
      <c r="D42" s="49">
        <v>75.339299999999994</v>
      </c>
      <c r="E42" s="49">
        <v>84.851900000000001</v>
      </c>
      <c r="F42" s="49">
        <v>95.388900000000007</v>
      </c>
      <c r="G42" s="49">
        <v>102.79600000000001</v>
      </c>
      <c r="H42" s="49">
        <v>106.077</v>
      </c>
      <c r="I42" s="49">
        <v>113.86499999999999</v>
      </c>
      <c r="J42" s="49">
        <v>115.89100000000001</v>
      </c>
      <c r="K42" s="49">
        <v>116.07299999999999</v>
      </c>
      <c r="L42" s="49">
        <v>117.58199999999999</v>
      </c>
      <c r="M42" s="49">
        <v>122.218</v>
      </c>
      <c r="N42" s="49">
        <v>117.836</v>
      </c>
      <c r="O42" s="49">
        <v>114.873</v>
      </c>
      <c r="P42" s="49">
        <v>112.982</v>
      </c>
      <c r="Q42" s="49">
        <v>107.273</v>
      </c>
      <c r="T42" s="4">
        <f t="shared" si="11"/>
        <v>63.678139160447259</v>
      </c>
      <c r="U42" s="4">
        <f t="shared" si="11"/>
        <v>76.911480046763927</v>
      </c>
      <c r="V42" s="4">
        <f t="shared" si="11"/>
        <v>87.588129325417526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 t="e">
        <f t="shared" si="11"/>
        <v>#N/A</v>
      </c>
      <c r="AH42" s="4" t="e">
        <f t="shared" si="11"/>
        <v>#N/A</v>
      </c>
      <c r="AJ42" s="4">
        <f t="shared" si="12"/>
        <v>-1.2852391604472615</v>
      </c>
      <c r="AK42" s="4">
        <f t="shared" si="12"/>
        <v>-1.5721800467639326</v>
      </c>
      <c r="AL42" s="4">
        <f t="shared" si="12"/>
        <v>-2.7362293254175256</v>
      </c>
      <c r="AM42" s="4">
        <f t="shared" si="12"/>
        <v>0</v>
      </c>
      <c r="AN42" s="4">
        <f t="shared" si="12"/>
        <v>0</v>
      </c>
      <c r="AO42" s="4">
        <f t="shared" si="12"/>
        <v>0</v>
      </c>
      <c r="AP42" s="4">
        <f t="shared" si="12"/>
        <v>0</v>
      </c>
      <c r="AQ42" s="4">
        <f t="shared" si="12"/>
        <v>0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0</v>
      </c>
      <c r="AX42" s="4">
        <f t="shared" si="12"/>
        <v>0</v>
      </c>
      <c r="AZ42" s="2">
        <f t="shared" si="13"/>
        <v>63.678139119079439</v>
      </c>
      <c r="BA42" s="2">
        <f t="shared" si="13"/>
        <v>76.911480046763913</v>
      </c>
      <c r="BB42" s="2">
        <f t="shared" si="13"/>
        <v>87.588129325417526</v>
      </c>
      <c r="BC42" s="2" t="e">
        <f t="shared" si="13"/>
        <v>#N/A</v>
      </c>
      <c r="BD42" s="2" t="e">
        <f t="shared" si="13"/>
        <v>#N/A</v>
      </c>
      <c r="BE42" s="2" t="e">
        <f t="shared" si="13"/>
        <v>#N/A</v>
      </c>
      <c r="BF42" s="2" t="e">
        <f t="shared" si="13"/>
        <v>#N/A</v>
      </c>
      <c r="BG42" s="2" t="e">
        <f t="shared" si="13"/>
        <v>#N/A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 t="e">
        <f t="shared" si="13"/>
        <v>#N/A</v>
      </c>
      <c r="BN42" s="2" t="e">
        <f t="shared" si="13"/>
        <v>#N/A</v>
      </c>
      <c r="BP42" s="2">
        <f t="shared" si="14"/>
        <v>62.392899999999997</v>
      </c>
      <c r="BQ42" s="2">
        <f t="shared" si="14"/>
        <v>75.339299999999994</v>
      </c>
      <c r="BR42" s="2">
        <f t="shared" si="14"/>
        <v>84.851900000000001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63.680738361845521</v>
      </c>
      <c r="CW42" s="2">
        <f t="shared" si="16"/>
        <v>76.910502452631377</v>
      </c>
      <c r="CX42" s="2">
        <f t="shared" si="16"/>
        <v>87.586092363124919</v>
      </c>
      <c r="CY42" s="2">
        <f t="shared" si="16"/>
        <v>98.296171232647126</v>
      </c>
      <c r="CZ42" s="2">
        <f t="shared" si="16"/>
        <v>106.19976751854297</v>
      </c>
      <c r="DA42" s="2">
        <f t="shared" si="16"/>
        <v>110.8405296308413</v>
      </c>
      <c r="DB42" s="2">
        <f t="shared" si="16"/>
        <v>115.9201915381644</v>
      </c>
      <c r="DC42" s="2">
        <f t="shared" si="16"/>
        <v>119.25413681403073</v>
      </c>
      <c r="DD42" s="2">
        <f t="shared" si="16"/>
        <v>120.63316739083395</v>
      </c>
      <c r="DE42" s="2">
        <f t="shared" si="16"/>
        <v>122.315549765608</v>
      </c>
      <c r="DF42" s="2">
        <f t="shared" si="16"/>
        <v>125.16350450420394</v>
      </c>
      <c r="DG42" s="2">
        <f t="shared" si="16"/>
        <v>120.05381304988884</v>
      </c>
      <c r="DH42" s="2">
        <f t="shared" si="16"/>
        <v>116.74262778067249</v>
      </c>
      <c r="DI42" s="2">
        <f t="shared" si="16"/>
        <v>113.89698118650523</v>
      </c>
      <c r="DJ42" s="2">
        <f t="shared" si="16"/>
        <v>111.4378401077246</v>
      </c>
      <c r="DL42" s="2">
        <f t="shared" si="17"/>
        <v>61.176471026988644</v>
      </c>
      <c r="DM42" s="2">
        <f t="shared" si="17"/>
        <v>78.562685440030691</v>
      </c>
      <c r="DN42" s="2">
        <f t="shared" si="17"/>
        <v>90.339210816319323</v>
      </c>
      <c r="DO42" s="2">
        <f t="shared" si="17"/>
        <v>97.253483200788168</v>
      </c>
      <c r="DP42" s="2">
        <f t="shared" si="17"/>
        <v>105.92241976115002</v>
      </c>
      <c r="DQ42" s="2">
        <f t="shared" si="17"/>
        <v>115.19521075585622</v>
      </c>
      <c r="DR42" s="2">
        <f t="shared" si="17"/>
        <v>123.04885822781881</v>
      </c>
      <c r="DS42" s="2">
        <f t="shared" si="17"/>
        <v>125.79727113128476</v>
      </c>
      <c r="DT42" s="2">
        <f t="shared" si="17"/>
        <v>125.40676776108261</v>
      </c>
      <c r="DU42" s="2">
        <f t="shared" si="17"/>
        <v>129.03678933172557</v>
      </c>
      <c r="DV42" s="2">
        <f t="shared" si="17"/>
        <v>137.92526435328176</v>
      </c>
      <c r="DW42" s="2">
        <f t="shared" si="17"/>
        <v>124.19321042121857</v>
      </c>
      <c r="DX42" s="2">
        <f t="shared" si="17"/>
        <v>119.57762371122024</v>
      </c>
      <c r="DY42" s="2">
        <f t="shared" si="17"/>
        <v>110.92964947003289</v>
      </c>
      <c r="DZ42" s="2">
        <f t="shared" si="17"/>
        <v>107.71986509466308</v>
      </c>
      <c r="EB42" s="2">
        <f t="shared" si="18"/>
        <v>1.0379254362752174E-3</v>
      </c>
      <c r="EC42" s="2">
        <f t="shared" si="18"/>
        <v>5.9169846196710279E-4</v>
      </c>
      <c r="ED42" s="2">
        <f t="shared" si="18"/>
        <v>7.3987455579306929E-4</v>
      </c>
      <c r="EE42" s="2">
        <f t="shared" si="18"/>
        <v>9.2211809305193994E-4</v>
      </c>
      <c r="EF42" s="2">
        <f t="shared" si="18"/>
        <v>9.6093242513708196E-4</v>
      </c>
      <c r="EG42" s="2">
        <f t="shared" si="18"/>
        <v>8.7033132492093045E-4</v>
      </c>
      <c r="EH42" s="2">
        <f t="shared" si="18"/>
        <v>7.8014242081389041E-4</v>
      </c>
      <c r="EI42" s="2">
        <f t="shared" si="18"/>
        <v>9.4985443713874976E-4</v>
      </c>
      <c r="EJ42" s="2">
        <f t="shared" si="18"/>
        <v>1.059899633465937E-3</v>
      </c>
      <c r="EK42" s="2">
        <f t="shared" si="18"/>
        <v>1.0256956491359278E-3</v>
      </c>
      <c r="EL42" s="2">
        <f t="shared" si="18"/>
        <v>9.7745051421625328E-4</v>
      </c>
      <c r="EM42" s="2">
        <f t="shared" si="18"/>
        <v>8.8804059780360663E-4</v>
      </c>
      <c r="EN42" s="2">
        <f t="shared" si="18"/>
        <v>7.8181593293877218E-4</v>
      </c>
      <c r="EO42" s="2">
        <f t="shared" si="18"/>
        <v>6.5489593790585992E-4</v>
      </c>
      <c r="EP42" s="2">
        <f t="shared" si="18"/>
        <v>6.6101824453016086E-4</v>
      </c>
    </row>
    <row r="43" spans="2:146" x14ac:dyDescent="0.25">
      <c r="B43" s="2">
        <v>21</v>
      </c>
      <c r="C43" s="49">
        <v>63.142899999999997</v>
      </c>
      <c r="D43" s="49">
        <v>75.696399999999997</v>
      </c>
      <c r="E43" s="49">
        <v>86.240700000000004</v>
      </c>
      <c r="F43" s="49">
        <v>94.814800000000005</v>
      </c>
      <c r="G43" s="49">
        <v>103.48099999999999</v>
      </c>
      <c r="H43" s="49">
        <v>107.673</v>
      </c>
      <c r="I43" s="49">
        <v>113.673</v>
      </c>
      <c r="J43" s="49">
        <v>117.527</v>
      </c>
      <c r="K43" s="49">
        <v>115.90900000000001</v>
      </c>
      <c r="L43" s="49">
        <v>118</v>
      </c>
      <c r="M43" s="49">
        <v>123.964</v>
      </c>
      <c r="N43" s="49">
        <v>117.145</v>
      </c>
      <c r="O43" s="49">
        <v>113</v>
      </c>
      <c r="P43" s="49">
        <v>111.43600000000001</v>
      </c>
      <c r="Q43" s="49">
        <v>108.6</v>
      </c>
      <c r="T43" s="4">
        <f t="shared" si="11"/>
        <v>63.673836976724836</v>
      </c>
      <c r="U43" s="4">
        <f t="shared" si="11"/>
        <v>76.88350534261312</v>
      </c>
      <c r="V43" s="4">
        <f t="shared" si="11"/>
        <v>87.560139830602495</v>
      </c>
      <c r="W43" s="4" t="e">
        <f t="shared" si="11"/>
        <v>#N/A</v>
      </c>
      <c r="X43" s="4" t="e">
        <f t="shared" si="11"/>
        <v>#N/A</v>
      </c>
      <c r="Y43" s="4" t="e">
        <f t="shared" si="11"/>
        <v>#N/A</v>
      </c>
      <c r="Z43" s="4" t="e">
        <f t="shared" si="11"/>
        <v>#N/A</v>
      </c>
      <c r="AA43" s="4" t="e">
        <f t="shared" si="11"/>
        <v>#N/A</v>
      </c>
      <c r="AB43" s="4" t="e">
        <f t="shared" si="11"/>
        <v>#N/A</v>
      </c>
      <c r="AC43" s="4" t="e">
        <f t="shared" si="11"/>
        <v>#N/A</v>
      </c>
      <c r="AD43" s="4" t="e">
        <f t="shared" si="11"/>
        <v>#N/A</v>
      </c>
      <c r="AE43" s="4" t="e">
        <f t="shared" si="11"/>
        <v>#N/A</v>
      </c>
      <c r="AF43" s="4" t="e">
        <f t="shared" si="11"/>
        <v>#N/A</v>
      </c>
      <c r="AG43" s="4" t="e">
        <f t="shared" si="11"/>
        <v>#N/A</v>
      </c>
      <c r="AH43" s="4" t="e">
        <f t="shared" si="11"/>
        <v>#N/A</v>
      </c>
      <c r="AJ43" s="4">
        <f t="shared" si="12"/>
        <v>-0.53093697672483842</v>
      </c>
      <c r="AK43" s="4">
        <f t="shared" si="12"/>
        <v>-1.1871053426131226</v>
      </c>
      <c r="AL43" s="4">
        <f t="shared" si="12"/>
        <v>-1.3194398306024908</v>
      </c>
      <c r="AM43" s="4">
        <f t="shared" si="12"/>
        <v>0</v>
      </c>
      <c r="AN43" s="4">
        <f t="shared" si="12"/>
        <v>0</v>
      </c>
      <c r="AO43" s="4">
        <f t="shared" si="12"/>
        <v>0</v>
      </c>
      <c r="AP43" s="4">
        <f t="shared" si="12"/>
        <v>0</v>
      </c>
      <c r="AQ43" s="4">
        <f t="shared" si="12"/>
        <v>0</v>
      </c>
      <c r="AR43" s="4">
        <f t="shared" si="12"/>
        <v>0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Z43" s="2">
        <f t="shared" si="13"/>
        <v>63.673836855408766</v>
      </c>
      <c r="BA43" s="2">
        <f t="shared" si="13"/>
        <v>76.883505342613049</v>
      </c>
      <c r="BB43" s="2">
        <f t="shared" si="13"/>
        <v>87.560139830602481</v>
      </c>
      <c r="BC43" s="2" t="e">
        <f t="shared" si="13"/>
        <v>#N/A</v>
      </c>
      <c r="BD43" s="2" t="e">
        <f t="shared" si="13"/>
        <v>#N/A</v>
      </c>
      <c r="BE43" s="2" t="e">
        <f t="shared" si="13"/>
        <v>#N/A</v>
      </c>
      <c r="BF43" s="2" t="e">
        <f t="shared" si="13"/>
        <v>#N/A</v>
      </c>
      <c r="BG43" s="2" t="e">
        <f t="shared" si="13"/>
        <v>#N/A</v>
      </c>
      <c r="BH43" s="2" t="e">
        <f t="shared" si="13"/>
        <v>#N/A</v>
      </c>
      <c r="BI43" s="2" t="e">
        <f t="shared" si="13"/>
        <v>#N/A</v>
      </c>
      <c r="BJ43" s="2" t="e">
        <f t="shared" si="13"/>
        <v>#N/A</v>
      </c>
      <c r="BK43" s="2" t="e">
        <f t="shared" si="13"/>
        <v>#N/A</v>
      </c>
      <c r="BL43" s="2" t="e">
        <f t="shared" si="13"/>
        <v>#N/A</v>
      </c>
      <c r="BM43" s="2" t="e">
        <f t="shared" si="13"/>
        <v>#N/A</v>
      </c>
      <c r="BN43" s="2" t="e">
        <f t="shared" si="13"/>
        <v>#N/A</v>
      </c>
      <c r="BP43" s="2">
        <f t="shared" si="14"/>
        <v>63.142899999999997</v>
      </c>
      <c r="BQ43" s="2">
        <f t="shared" si="14"/>
        <v>75.696399999999997</v>
      </c>
      <c r="BR43" s="2">
        <f t="shared" si="14"/>
        <v>86.240700000000004</v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63.676696553230229</v>
      </c>
      <c r="CW43" s="2">
        <f t="shared" si="16"/>
        <v>76.88245523140732</v>
      </c>
      <c r="CX43" s="2">
        <f t="shared" si="16"/>
        <v>87.557941164111213</v>
      </c>
      <c r="CY43" s="2">
        <f t="shared" si="16"/>
        <v>98.247321565738375</v>
      </c>
      <c r="CZ43" s="2">
        <f t="shared" si="16"/>
        <v>106.15462401740351</v>
      </c>
      <c r="DA43" s="2">
        <f t="shared" si="16"/>
        <v>110.81058094857877</v>
      </c>
      <c r="DB43" s="2">
        <f t="shared" si="16"/>
        <v>115.90321509830125</v>
      </c>
      <c r="DC43" s="2">
        <f t="shared" si="16"/>
        <v>119.21282494302649</v>
      </c>
      <c r="DD43" s="2">
        <f t="shared" si="16"/>
        <v>120.57000305816256</v>
      </c>
      <c r="DE43" s="2">
        <f t="shared" si="16"/>
        <v>122.25852468766213</v>
      </c>
      <c r="DF43" s="2">
        <f t="shared" si="16"/>
        <v>125.20490063225678</v>
      </c>
      <c r="DG43" s="2">
        <f t="shared" si="16"/>
        <v>119.99701891375813</v>
      </c>
      <c r="DH43" s="2">
        <f t="shared" si="16"/>
        <v>116.63996380872379</v>
      </c>
      <c r="DI43" s="2">
        <f t="shared" si="16"/>
        <v>113.77884556636771</v>
      </c>
      <c r="DJ43" s="2">
        <f t="shared" si="16"/>
        <v>111.32691681555434</v>
      </c>
      <c r="DL43" s="2">
        <f t="shared" si="17"/>
        <v>61.163667693353837</v>
      </c>
      <c r="DM43" s="2">
        <f t="shared" si="17"/>
        <v>78.501130174314326</v>
      </c>
      <c r="DN43" s="2">
        <f t="shared" si="17"/>
        <v>90.26833415130595</v>
      </c>
      <c r="DO43" s="2">
        <f t="shared" si="17"/>
        <v>97.208343063469343</v>
      </c>
      <c r="DP43" s="2">
        <f t="shared" si="17"/>
        <v>105.86828432195011</v>
      </c>
      <c r="DQ43" s="2">
        <f t="shared" si="17"/>
        <v>115.11123617720318</v>
      </c>
      <c r="DR43" s="2">
        <f t="shared" si="17"/>
        <v>122.93681674311529</v>
      </c>
      <c r="DS43" s="2">
        <f t="shared" si="17"/>
        <v>125.68459537447316</v>
      </c>
      <c r="DT43" s="2">
        <f t="shared" si="17"/>
        <v>125.29380025323312</v>
      </c>
      <c r="DU43" s="2">
        <f t="shared" si="17"/>
        <v>128.88973725963064</v>
      </c>
      <c r="DV43" s="2">
        <f t="shared" si="17"/>
        <v>137.76128463044023</v>
      </c>
      <c r="DW43" s="2">
        <f t="shared" si="17"/>
        <v>124.07083622264412</v>
      </c>
      <c r="DX43" s="2">
        <f t="shared" si="17"/>
        <v>119.43139405241233</v>
      </c>
      <c r="DY43" s="2">
        <f t="shared" si="17"/>
        <v>110.82589133718909</v>
      </c>
      <c r="DZ43" s="2">
        <f t="shared" si="17"/>
        <v>107.62606962800334</v>
      </c>
      <c r="EB43" s="2">
        <f t="shared" si="18"/>
        <v>1.1379486591354968E-3</v>
      </c>
      <c r="EC43" s="2">
        <f t="shared" si="18"/>
        <v>6.487474278425437E-4</v>
      </c>
      <c r="ED43" s="2">
        <f t="shared" si="18"/>
        <v>8.1119841353571691E-4</v>
      </c>
      <c r="EE43" s="2">
        <f t="shared" si="18"/>
        <v>1.0109924410756164E-3</v>
      </c>
      <c r="EF43" s="2">
        <f t="shared" si="18"/>
        <v>1.0535437791111487E-3</v>
      </c>
      <c r="EG43" s="2">
        <f t="shared" si="18"/>
        <v>9.5421919732220303E-4</v>
      </c>
      <c r="EH43" s="2">
        <f t="shared" si="18"/>
        <v>8.5534477530154385E-4</v>
      </c>
      <c r="EI43" s="2">
        <f t="shared" si="18"/>
        <v>1.0413992457528754E-3</v>
      </c>
      <c r="EJ43" s="2">
        <f t="shared" si="18"/>
        <v>1.162038011436714E-3</v>
      </c>
      <c r="EK43" s="2">
        <f t="shared" si="18"/>
        <v>1.1245416335908887E-3</v>
      </c>
      <c r="EL43" s="2">
        <f t="shared" si="18"/>
        <v>1.0716521169992338E-3</v>
      </c>
      <c r="EM43" s="2">
        <f t="shared" si="18"/>
        <v>9.7363373519737185E-4</v>
      </c>
      <c r="EN43" s="2">
        <f t="shared" si="18"/>
        <v>8.5717946836810874E-4</v>
      </c>
      <c r="EO43" s="2">
        <f t="shared" si="18"/>
        <v>7.1803374900180413E-4</v>
      </c>
      <c r="EP43" s="2">
        <f t="shared" si="18"/>
        <v>7.2474587254715893E-4</v>
      </c>
    </row>
    <row r="44" spans="2:146" x14ac:dyDescent="0.25">
      <c r="B44" s="2">
        <v>22</v>
      </c>
      <c r="C44" s="49">
        <v>62.5</v>
      </c>
      <c r="D44" s="49">
        <v>75.660700000000006</v>
      </c>
      <c r="E44" s="49">
        <v>84.685199999999995</v>
      </c>
      <c r="F44" s="49">
        <v>95.907399999999996</v>
      </c>
      <c r="G44" s="49">
        <v>103.87</v>
      </c>
      <c r="H44" s="49">
        <v>106.38500000000001</v>
      </c>
      <c r="I44" s="49">
        <v>113.23099999999999</v>
      </c>
      <c r="J44" s="49">
        <v>116.982</v>
      </c>
      <c r="K44" s="49">
        <v>116.873</v>
      </c>
      <c r="L44" s="49">
        <v>116.90900000000001</v>
      </c>
      <c r="M44" s="49">
        <v>123.56399999999999</v>
      </c>
      <c r="N44" s="49">
        <v>116.709</v>
      </c>
      <c r="O44" s="49">
        <v>113.509</v>
      </c>
      <c r="P44" s="49">
        <v>110.636</v>
      </c>
      <c r="Q44" s="49">
        <v>108.8</v>
      </c>
      <c r="T44" s="4">
        <f t="shared" si="11"/>
        <v>63.669508907478445</v>
      </c>
      <c r="U44" s="4">
        <f t="shared" si="11"/>
        <v>76.855535528127348</v>
      </c>
      <c r="V44" s="4">
        <f t="shared" si="11"/>
        <v>87.532162566627349</v>
      </c>
      <c r="W44" s="4" t="e">
        <f t="shared" si="11"/>
        <v>#N/A</v>
      </c>
      <c r="X44" s="4" t="e">
        <f t="shared" si="11"/>
        <v>#N/A</v>
      </c>
      <c r="Y44" s="4" t="e">
        <f t="shared" si="11"/>
        <v>#N/A</v>
      </c>
      <c r="Z44" s="4" t="e">
        <f t="shared" si="11"/>
        <v>#N/A</v>
      </c>
      <c r="AA44" s="4" t="e">
        <f t="shared" si="11"/>
        <v>#N/A</v>
      </c>
      <c r="AB44" s="4" t="e">
        <f t="shared" si="11"/>
        <v>#N/A</v>
      </c>
      <c r="AC44" s="4" t="e">
        <f t="shared" si="11"/>
        <v>#N/A</v>
      </c>
      <c r="AD44" s="4" t="e">
        <f t="shared" si="11"/>
        <v>#N/A</v>
      </c>
      <c r="AE44" s="4" t="e">
        <f t="shared" si="11"/>
        <v>#N/A</v>
      </c>
      <c r="AF44" s="4" t="e">
        <f t="shared" si="11"/>
        <v>#N/A</v>
      </c>
      <c r="AG44" s="4" t="e">
        <f t="shared" si="11"/>
        <v>#N/A</v>
      </c>
      <c r="AH44" s="4" t="e">
        <f t="shared" si="11"/>
        <v>#N/A</v>
      </c>
      <c r="AJ44" s="4">
        <f t="shared" si="12"/>
        <v>-1.1695089074784448</v>
      </c>
      <c r="AK44" s="4">
        <f t="shared" si="12"/>
        <v>-1.1948355281273422</v>
      </c>
      <c r="AL44" s="4">
        <f t="shared" si="12"/>
        <v>-2.8469625666273544</v>
      </c>
      <c r="AM44" s="4">
        <f t="shared" si="12"/>
        <v>0</v>
      </c>
      <c r="AN44" s="4">
        <f t="shared" si="12"/>
        <v>0</v>
      </c>
      <c r="AO44" s="4">
        <f t="shared" si="12"/>
        <v>0</v>
      </c>
      <c r="AP44" s="4">
        <f t="shared" si="12"/>
        <v>0</v>
      </c>
      <c r="AQ44" s="4">
        <f t="shared" si="12"/>
        <v>0</v>
      </c>
      <c r="AR44" s="4">
        <f t="shared" si="12"/>
        <v>0</v>
      </c>
      <c r="AS44" s="4">
        <f t="shared" si="12"/>
        <v>0</v>
      </c>
      <c r="AT44" s="4">
        <f t="shared" si="12"/>
        <v>0</v>
      </c>
      <c r="AU44" s="4">
        <f t="shared" si="12"/>
        <v>0</v>
      </c>
      <c r="AV44" s="4">
        <f t="shared" si="12"/>
        <v>0</v>
      </c>
      <c r="AW44" s="4">
        <f t="shared" si="12"/>
        <v>0</v>
      </c>
      <c r="AX44" s="4">
        <f t="shared" si="12"/>
        <v>0</v>
      </c>
      <c r="AZ44" s="2">
        <f t="shared" si="13"/>
        <v>63.669508561647618</v>
      </c>
      <c r="BA44" s="2">
        <f t="shared" si="13"/>
        <v>76.855535528126964</v>
      </c>
      <c r="BB44" s="2">
        <f t="shared" si="13"/>
        <v>87.532162566627306</v>
      </c>
      <c r="BC44" s="2" t="e">
        <f t="shared" si="13"/>
        <v>#N/A</v>
      </c>
      <c r="BD44" s="2" t="e">
        <f t="shared" si="13"/>
        <v>#N/A</v>
      </c>
      <c r="BE44" s="2" t="e">
        <f t="shared" si="13"/>
        <v>#N/A</v>
      </c>
      <c r="BF44" s="2" t="e">
        <f t="shared" si="13"/>
        <v>#N/A</v>
      </c>
      <c r="BG44" s="2" t="e">
        <f t="shared" si="13"/>
        <v>#N/A</v>
      </c>
      <c r="BH44" s="2" t="e">
        <f t="shared" si="13"/>
        <v>#N/A</v>
      </c>
      <c r="BI44" s="2" t="e">
        <f t="shared" si="13"/>
        <v>#N/A</v>
      </c>
      <c r="BJ44" s="2" t="e">
        <f t="shared" si="13"/>
        <v>#N/A</v>
      </c>
      <c r="BK44" s="2" t="e">
        <f t="shared" si="13"/>
        <v>#N/A</v>
      </c>
      <c r="BL44" s="2" t="e">
        <f t="shared" si="13"/>
        <v>#N/A</v>
      </c>
      <c r="BM44" s="2" t="e">
        <f t="shared" si="13"/>
        <v>#N/A</v>
      </c>
      <c r="BN44" s="2" t="e">
        <f t="shared" si="13"/>
        <v>#N/A</v>
      </c>
      <c r="BP44" s="2">
        <f t="shared" si="14"/>
        <v>62.5</v>
      </c>
      <c r="BQ44" s="2">
        <f t="shared" si="14"/>
        <v>75.660700000000006</v>
      </c>
      <c r="BR44" s="2">
        <f t="shared" si="14"/>
        <v>84.685199999999995</v>
      </c>
      <c r="BS44" s="2" t="str">
        <f t="shared" si="14"/>
        <v/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 t="str">
        <f t="shared" si="14"/>
        <v/>
      </c>
      <c r="BX44" s="2" t="str">
        <f t="shared" si="14"/>
        <v/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63.672654744614938</v>
      </c>
      <c r="CW44" s="2">
        <f t="shared" si="16"/>
        <v>76.854408010183263</v>
      </c>
      <c r="CX44" s="2">
        <f t="shared" si="16"/>
        <v>87.529789965097521</v>
      </c>
      <c r="CY44" s="2">
        <f t="shared" si="16"/>
        <v>98.198471898829624</v>
      </c>
      <c r="CZ44" s="2">
        <f t="shared" si="16"/>
        <v>106.10948051626403</v>
      </c>
      <c r="DA44" s="2">
        <f t="shared" si="16"/>
        <v>110.78063226631625</v>
      </c>
      <c r="DB44" s="2">
        <f t="shared" si="16"/>
        <v>115.8862386584381</v>
      </c>
      <c r="DC44" s="2">
        <f t="shared" si="16"/>
        <v>119.17151307202226</v>
      </c>
      <c r="DD44" s="2">
        <f t="shared" si="16"/>
        <v>120.50683872549115</v>
      </c>
      <c r="DE44" s="2">
        <f t="shared" si="16"/>
        <v>122.20149960971627</v>
      </c>
      <c r="DF44" s="2">
        <f t="shared" si="16"/>
        <v>125.24629676030963</v>
      </c>
      <c r="DG44" s="2">
        <f t="shared" si="16"/>
        <v>119.94022477762741</v>
      </c>
      <c r="DH44" s="2">
        <f t="shared" si="16"/>
        <v>116.53729983677508</v>
      </c>
      <c r="DI44" s="2">
        <f t="shared" si="16"/>
        <v>113.66070994623018</v>
      </c>
      <c r="DJ44" s="2">
        <f t="shared" si="16"/>
        <v>111.21599352338409</v>
      </c>
      <c r="DL44" s="2">
        <f t="shared" si="17"/>
        <v>61.15086435971903</v>
      </c>
      <c r="DM44" s="2">
        <f t="shared" si="17"/>
        <v>78.439574908597962</v>
      </c>
      <c r="DN44" s="2">
        <f t="shared" si="17"/>
        <v>90.197457486292578</v>
      </c>
      <c r="DO44" s="2">
        <f t="shared" si="17"/>
        <v>97.163202926150504</v>
      </c>
      <c r="DP44" s="2">
        <f t="shared" si="17"/>
        <v>105.81414888275019</v>
      </c>
      <c r="DQ44" s="2">
        <f t="shared" si="17"/>
        <v>115.02726159855013</v>
      </c>
      <c r="DR44" s="2">
        <f t="shared" si="17"/>
        <v>122.82477525841176</v>
      </c>
      <c r="DS44" s="2">
        <f t="shared" si="17"/>
        <v>125.57191961766155</v>
      </c>
      <c r="DT44" s="2">
        <f t="shared" si="17"/>
        <v>125.18083274538361</v>
      </c>
      <c r="DU44" s="2">
        <f t="shared" si="17"/>
        <v>128.7426851875357</v>
      </c>
      <c r="DV44" s="2">
        <f t="shared" si="17"/>
        <v>137.5973049075987</v>
      </c>
      <c r="DW44" s="2">
        <f t="shared" si="17"/>
        <v>123.94846202406967</v>
      </c>
      <c r="DX44" s="2">
        <f t="shared" si="17"/>
        <v>119.2851643936044</v>
      </c>
      <c r="DY44" s="2">
        <f t="shared" si="17"/>
        <v>110.72213320434531</v>
      </c>
      <c r="DZ44" s="2">
        <f t="shared" si="17"/>
        <v>107.53227416134358</v>
      </c>
      <c r="EB44" s="2">
        <f t="shared" si="18"/>
        <v>1.2475989226376663E-3</v>
      </c>
      <c r="EC44" s="2">
        <f t="shared" si="18"/>
        <v>7.1129288962445644E-4</v>
      </c>
      <c r="ED44" s="2">
        <f t="shared" si="18"/>
        <v>8.8939176675590021E-4</v>
      </c>
      <c r="EE44" s="2">
        <f t="shared" si="18"/>
        <v>1.1084230539312972E-3</v>
      </c>
      <c r="EF44" s="2">
        <f t="shared" si="18"/>
        <v>1.1550703765004283E-3</v>
      </c>
      <c r="EG44" s="2">
        <f t="shared" si="18"/>
        <v>1.046184231075647E-3</v>
      </c>
      <c r="EH44" s="2">
        <f t="shared" si="18"/>
        <v>9.3778950792388737E-4</v>
      </c>
      <c r="EI44" s="2">
        <f t="shared" si="18"/>
        <v>1.1417568514874472E-3</v>
      </c>
      <c r="EJ44" s="2">
        <f t="shared" si="18"/>
        <v>1.2740065120639265E-3</v>
      </c>
      <c r="EK44" s="2">
        <f t="shared" si="18"/>
        <v>1.232901619769639E-3</v>
      </c>
      <c r="EL44" s="2">
        <f t="shared" si="18"/>
        <v>1.174921703736288E-3</v>
      </c>
      <c r="EM44" s="2">
        <f t="shared" si="18"/>
        <v>1.0674678896893659E-3</v>
      </c>
      <c r="EN44" s="2">
        <f t="shared" si="18"/>
        <v>9.3980087653342881E-4</v>
      </c>
      <c r="EO44" s="2">
        <f t="shared" si="18"/>
        <v>7.8725381318173258E-4</v>
      </c>
      <c r="EP44" s="2">
        <f t="shared" si="18"/>
        <v>7.9461248595986793E-4</v>
      </c>
    </row>
    <row r="45" spans="2:146" x14ac:dyDescent="0.25">
      <c r="B45" s="2">
        <v>23</v>
      </c>
      <c r="C45" s="49">
        <v>62.875</v>
      </c>
      <c r="D45" s="49">
        <v>75.053600000000003</v>
      </c>
      <c r="E45" s="49">
        <v>84.870400000000004</v>
      </c>
      <c r="F45" s="49">
        <v>95.592600000000004</v>
      </c>
      <c r="G45" s="49">
        <v>104.48099999999999</v>
      </c>
      <c r="H45" s="49">
        <v>108.61499999999999</v>
      </c>
      <c r="I45" s="49">
        <v>112.404</v>
      </c>
      <c r="J45" s="49">
        <v>117.218</v>
      </c>
      <c r="K45" s="49">
        <v>117.218</v>
      </c>
      <c r="L45" s="49">
        <v>117.58199999999999</v>
      </c>
      <c r="M45" s="49">
        <v>121.855</v>
      </c>
      <c r="N45" s="49">
        <v>116.327</v>
      </c>
      <c r="O45" s="49">
        <v>113.8</v>
      </c>
      <c r="P45" s="49">
        <v>110.90900000000001</v>
      </c>
      <c r="Q45" s="49">
        <v>107.92700000000001</v>
      </c>
      <c r="T45" s="4">
        <f t="shared" si="11"/>
        <v>63.66515260443115</v>
      </c>
      <c r="U45" s="4">
        <f t="shared" si="11"/>
        <v>76.827570871262694</v>
      </c>
      <c r="V45" s="4">
        <f t="shared" si="11"/>
        <v>87.504198386478478</v>
      </c>
      <c r="W45" s="4" t="e">
        <f t="shared" si="11"/>
        <v>#N/A</v>
      </c>
      <c r="X45" s="4" t="e">
        <f t="shared" si="11"/>
        <v>#N/A</v>
      </c>
      <c r="Y45" s="4" t="e">
        <f t="shared" si="11"/>
        <v>#N/A</v>
      </c>
      <c r="Z45" s="4" t="e">
        <f t="shared" si="11"/>
        <v>#N/A</v>
      </c>
      <c r="AA45" s="4" t="e">
        <f t="shared" si="11"/>
        <v>#N/A</v>
      </c>
      <c r="AB45" s="4" t="e">
        <f t="shared" si="11"/>
        <v>#N/A</v>
      </c>
      <c r="AC45" s="4" t="e">
        <f t="shared" si="11"/>
        <v>#N/A</v>
      </c>
      <c r="AD45" s="4" t="e">
        <f t="shared" si="11"/>
        <v>#N/A</v>
      </c>
      <c r="AE45" s="4" t="e">
        <f t="shared" si="11"/>
        <v>#N/A</v>
      </c>
      <c r="AF45" s="4">
        <f t="shared" si="11"/>
        <v>116.43742231419832</v>
      </c>
      <c r="AG45" s="4" t="e">
        <f t="shared" si="11"/>
        <v>#N/A</v>
      </c>
      <c r="AH45" s="4" t="e">
        <f t="shared" si="11"/>
        <v>#N/A</v>
      </c>
      <c r="AJ45" s="4">
        <f t="shared" si="12"/>
        <v>-0.79015260443114954</v>
      </c>
      <c r="AK45" s="4">
        <f t="shared" si="12"/>
        <v>-1.7739708712626907</v>
      </c>
      <c r="AL45" s="4">
        <f t="shared" si="12"/>
        <v>-2.6337983864784746</v>
      </c>
      <c r="AM45" s="4">
        <f t="shared" si="12"/>
        <v>0</v>
      </c>
      <c r="AN45" s="4">
        <f t="shared" si="12"/>
        <v>0</v>
      </c>
      <c r="AO45" s="4">
        <f t="shared" si="12"/>
        <v>0</v>
      </c>
      <c r="AP45" s="4">
        <f t="shared" si="12"/>
        <v>0</v>
      </c>
      <c r="AQ45" s="4">
        <f t="shared" si="12"/>
        <v>0</v>
      </c>
      <c r="AR45" s="4">
        <f t="shared" si="12"/>
        <v>0</v>
      </c>
      <c r="AS45" s="4">
        <f t="shared" si="12"/>
        <v>0</v>
      </c>
      <c r="AT45" s="4">
        <f t="shared" si="12"/>
        <v>0</v>
      </c>
      <c r="AU45" s="4">
        <f t="shared" si="12"/>
        <v>0</v>
      </c>
      <c r="AV45" s="4">
        <f t="shared" si="12"/>
        <v>-2.637422314198318</v>
      </c>
      <c r="AW45" s="4">
        <f t="shared" si="12"/>
        <v>0</v>
      </c>
      <c r="AX45" s="4">
        <f t="shared" si="12"/>
        <v>0</v>
      </c>
      <c r="AZ45" s="2">
        <f t="shared" si="13"/>
        <v>63.665151646137133</v>
      </c>
      <c r="BA45" s="2">
        <f t="shared" si="13"/>
        <v>76.827570871260846</v>
      </c>
      <c r="BB45" s="2">
        <f t="shared" si="13"/>
        <v>87.504198386478194</v>
      </c>
      <c r="BC45" s="2" t="e">
        <f t="shared" si="13"/>
        <v>#N/A</v>
      </c>
      <c r="BD45" s="2" t="e">
        <f t="shared" si="13"/>
        <v>#N/A</v>
      </c>
      <c r="BE45" s="2" t="e">
        <f t="shared" si="13"/>
        <v>#N/A</v>
      </c>
      <c r="BF45" s="2" t="e">
        <f t="shared" si="13"/>
        <v>#N/A</v>
      </c>
      <c r="BG45" s="2" t="e">
        <f t="shared" si="13"/>
        <v>#N/A</v>
      </c>
      <c r="BH45" s="2" t="e">
        <f t="shared" si="13"/>
        <v>#N/A</v>
      </c>
      <c r="BI45" s="2" t="e">
        <f t="shared" si="13"/>
        <v>#N/A</v>
      </c>
      <c r="BJ45" s="2" t="e">
        <f t="shared" si="13"/>
        <v>#N/A</v>
      </c>
      <c r="BK45" s="2" t="e">
        <f t="shared" si="13"/>
        <v>#N/A</v>
      </c>
      <c r="BL45" s="2">
        <f t="shared" si="13"/>
        <v>116.43742231419832</v>
      </c>
      <c r="BM45" s="2" t="e">
        <f t="shared" si="13"/>
        <v>#N/A</v>
      </c>
      <c r="BN45" s="2" t="e">
        <f t="shared" si="13"/>
        <v>#N/A</v>
      </c>
      <c r="BP45" s="2">
        <f t="shared" si="14"/>
        <v>62.875</v>
      </c>
      <c r="BQ45" s="2">
        <f t="shared" si="14"/>
        <v>75.053600000000003</v>
      </c>
      <c r="BR45" s="2">
        <f t="shared" si="14"/>
        <v>84.870400000000004</v>
      </c>
      <c r="BS45" s="2" t="str">
        <f t="shared" si="14"/>
        <v/>
      </c>
      <c r="BT45" s="2" t="str">
        <f t="shared" si="14"/>
        <v/>
      </c>
      <c r="BU45" s="2" t="str">
        <f t="shared" si="14"/>
        <v/>
      </c>
      <c r="BV45" s="2" t="str">
        <f t="shared" si="14"/>
        <v/>
      </c>
      <c r="BW45" s="2" t="str">
        <f t="shared" si="14"/>
        <v/>
      </c>
      <c r="BX45" s="2" t="str">
        <f t="shared" si="14"/>
        <v/>
      </c>
      <c r="BY45" s="2" t="str">
        <f t="shared" si="14"/>
        <v/>
      </c>
      <c r="BZ45" s="2" t="str">
        <f t="shared" si="14"/>
        <v/>
      </c>
      <c r="CA45" s="2" t="str">
        <f t="shared" si="14"/>
        <v/>
      </c>
      <c r="CB45" s="2">
        <f t="shared" si="14"/>
        <v>113.8</v>
      </c>
      <c r="CC45" s="2" t="str">
        <f t="shared" si="14"/>
        <v/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63.668612935999647</v>
      </c>
      <c r="CW45" s="2">
        <f t="shared" si="16"/>
        <v>76.826360788959192</v>
      </c>
      <c r="CX45" s="2">
        <f t="shared" si="16"/>
        <v>87.501638766083815</v>
      </c>
      <c r="CY45" s="2">
        <f t="shared" si="16"/>
        <v>98.149622231920887</v>
      </c>
      <c r="CZ45" s="2">
        <f t="shared" si="16"/>
        <v>106.06433701512456</v>
      </c>
      <c r="DA45" s="2">
        <f t="shared" si="16"/>
        <v>110.75068358405372</v>
      </c>
      <c r="DB45" s="2">
        <f t="shared" si="16"/>
        <v>115.86926221857495</v>
      </c>
      <c r="DC45" s="2">
        <f t="shared" si="16"/>
        <v>119.13020120101804</v>
      </c>
      <c r="DD45" s="2">
        <f t="shared" si="16"/>
        <v>120.44367439281974</v>
      </c>
      <c r="DE45" s="2">
        <f t="shared" si="16"/>
        <v>122.1444745317704</v>
      </c>
      <c r="DF45" s="2">
        <f t="shared" si="16"/>
        <v>125.28769288836249</v>
      </c>
      <c r="DG45" s="2">
        <f t="shared" si="16"/>
        <v>119.88343064149669</v>
      </c>
      <c r="DH45" s="2">
        <f t="shared" si="16"/>
        <v>116.43463586482638</v>
      </c>
      <c r="DI45" s="2">
        <f t="shared" si="16"/>
        <v>113.54257432609268</v>
      </c>
      <c r="DJ45" s="2">
        <f t="shared" si="16"/>
        <v>111.10507023121383</v>
      </c>
      <c r="DL45" s="2">
        <f t="shared" si="17"/>
        <v>61.138061026084223</v>
      </c>
      <c r="DM45" s="2">
        <f t="shared" si="17"/>
        <v>78.378019642881611</v>
      </c>
      <c r="DN45" s="2">
        <f t="shared" si="17"/>
        <v>90.126580821279191</v>
      </c>
      <c r="DO45" s="2">
        <f t="shared" si="17"/>
        <v>97.118062788831679</v>
      </c>
      <c r="DP45" s="2">
        <f t="shared" si="17"/>
        <v>105.76001344355026</v>
      </c>
      <c r="DQ45" s="2">
        <f t="shared" si="17"/>
        <v>114.94328701989708</v>
      </c>
      <c r="DR45" s="2">
        <f t="shared" si="17"/>
        <v>122.71273377370822</v>
      </c>
      <c r="DS45" s="2">
        <f t="shared" si="17"/>
        <v>125.45924386084995</v>
      </c>
      <c r="DT45" s="2">
        <f t="shared" si="17"/>
        <v>125.06786523753412</v>
      </c>
      <c r="DU45" s="2">
        <f t="shared" si="17"/>
        <v>128.59563311544076</v>
      </c>
      <c r="DV45" s="2">
        <f t="shared" si="17"/>
        <v>137.43332518475719</v>
      </c>
      <c r="DW45" s="2">
        <f t="shared" si="17"/>
        <v>123.82608782549522</v>
      </c>
      <c r="DX45" s="2">
        <f t="shared" si="17"/>
        <v>119.13893473479648</v>
      </c>
      <c r="DY45" s="2">
        <f t="shared" si="17"/>
        <v>110.61837507150153</v>
      </c>
      <c r="DZ45" s="2">
        <f t="shared" si="17"/>
        <v>107.43847869468382</v>
      </c>
      <c r="EB45" s="2">
        <f t="shared" si="18"/>
        <v>1.367800379415481E-3</v>
      </c>
      <c r="EC45" s="2">
        <f t="shared" si="18"/>
        <v>7.7986362698455661E-4</v>
      </c>
      <c r="ED45" s="2">
        <f t="shared" si="18"/>
        <v>9.7511500846809963E-4</v>
      </c>
      <c r="EE45" s="2">
        <f t="shared" si="18"/>
        <v>1.2152317554864679E-3</v>
      </c>
      <c r="EF45" s="2">
        <f t="shared" si="18"/>
        <v>1.2663683598852927E-3</v>
      </c>
      <c r="EG45" s="2">
        <f t="shared" si="18"/>
        <v>1.1470024270176392E-3</v>
      </c>
      <c r="EH45" s="2">
        <f t="shared" si="18"/>
        <v>1.0281727228082702E-3</v>
      </c>
      <c r="EI45" s="2">
        <f t="shared" si="18"/>
        <v>1.2517736042805033E-3</v>
      </c>
      <c r="EJ45" s="2">
        <f t="shared" si="18"/>
        <v>1.3967486824642591E-3</v>
      </c>
      <c r="EK45" s="2">
        <f t="shared" si="18"/>
        <v>1.3516889632002192E-3</v>
      </c>
      <c r="EL45" s="2">
        <f t="shared" si="18"/>
        <v>1.2881300152118138E-3</v>
      </c>
      <c r="EM45" s="2">
        <f t="shared" si="18"/>
        <v>1.1703347364233102E-3</v>
      </c>
      <c r="EN45" s="2">
        <f t="shared" si="18"/>
        <v>1.0303777451827912E-3</v>
      </c>
      <c r="EO45" s="2">
        <f t="shared" si="18"/>
        <v>8.6314108297830499E-4</v>
      </c>
      <c r="EP45" s="2">
        <f t="shared" si="18"/>
        <v>8.7120847597502865E-4</v>
      </c>
    </row>
    <row r="46" spans="2:146" x14ac:dyDescent="0.25">
      <c r="B46" s="2">
        <v>24</v>
      </c>
      <c r="C46" s="49">
        <v>63.714300000000001</v>
      </c>
      <c r="D46" s="49">
        <v>75.392899999999997</v>
      </c>
      <c r="E46" s="49">
        <v>85.685199999999995</v>
      </c>
      <c r="F46" s="49">
        <v>95.555599999999998</v>
      </c>
      <c r="G46" s="49">
        <v>102.70399999999999</v>
      </c>
      <c r="H46" s="49">
        <v>106.577</v>
      </c>
      <c r="I46" s="49">
        <v>112.76900000000001</v>
      </c>
      <c r="J46" s="49">
        <v>116.273</v>
      </c>
      <c r="K46" s="49">
        <v>116.709</v>
      </c>
      <c r="L46" s="49">
        <v>117.745</v>
      </c>
      <c r="M46" s="49">
        <v>122.05500000000001</v>
      </c>
      <c r="N46" s="49">
        <v>116.4</v>
      </c>
      <c r="O46" s="49">
        <v>113.94499999999999</v>
      </c>
      <c r="P46" s="49">
        <v>111.018</v>
      </c>
      <c r="Q46" s="49">
        <v>108.764</v>
      </c>
      <c r="T46" s="4">
        <f t="shared" si="11"/>
        <v>63.660765842014357</v>
      </c>
      <c r="U46" s="4">
        <f t="shared" si="11"/>
        <v>76.799611646090966</v>
      </c>
      <c r="V46" s="4">
        <f t="shared" si="11"/>
        <v>87.476248193570967</v>
      </c>
      <c r="W46" s="4">
        <f t="shared" si="11"/>
        <v>98.099403141127922</v>
      </c>
      <c r="X46" s="4" t="e">
        <f t="shared" si="11"/>
        <v>#N/A</v>
      </c>
      <c r="Y46" s="4" t="e">
        <f t="shared" si="11"/>
        <v>#N/A</v>
      </c>
      <c r="Z46" s="4" t="e">
        <f t="shared" si="11"/>
        <v>#N/A</v>
      </c>
      <c r="AA46" s="4" t="e">
        <f t="shared" si="11"/>
        <v>#N/A</v>
      </c>
      <c r="AB46" s="4" t="e">
        <f t="shared" si="11"/>
        <v>#N/A</v>
      </c>
      <c r="AC46" s="4" t="e">
        <f t="shared" si="11"/>
        <v>#N/A</v>
      </c>
      <c r="AD46" s="4" t="e">
        <f t="shared" si="11"/>
        <v>#N/A</v>
      </c>
      <c r="AE46" s="4">
        <f t="shared" si="11"/>
        <v>119.83161118939216</v>
      </c>
      <c r="AF46" s="4">
        <f t="shared" si="11"/>
        <v>116.33497765512394</v>
      </c>
      <c r="AG46" s="4">
        <f t="shared" si="11"/>
        <v>113.42168503519825</v>
      </c>
      <c r="AH46" s="4">
        <f t="shared" si="11"/>
        <v>110.99066104132999</v>
      </c>
      <c r="AJ46" s="4">
        <f t="shared" si="12"/>
        <v>5.3534157985644981E-2</v>
      </c>
      <c r="AK46" s="4">
        <f t="shared" si="12"/>
        <v>-1.4067116460909688</v>
      </c>
      <c r="AL46" s="4">
        <f t="shared" si="12"/>
        <v>-1.7910481935709726</v>
      </c>
      <c r="AM46" s="4">
        <f t="shared" si="12"/>
        <v>-2.5438031411279241</v>
      </c>
      <c r="AN46" s="4">
        <f t="shared" si="12"/>
        <v>0</v>
      </c>
      <c r="AO46" s="4">
        <f t="shared" si="12"/>
        <v>0</v>
      </c>
      <c r="AP46" s="4">
        <f t="shared" si="12"/>
        <v>0</v>
      </c>
      <c r="AQ46" s="4">
        <f t="shared" si="12"/>
        <v>0</v>
      </c>
      <c r="AR46" s="4">
        <f t="shared" si="12"/>
        <v>0</v>
      </c>
      <c r="AS46" s="4">
        <f t="shared" si="12"/>
        <v>0</v>
      </c>
      <c r="AT46" s="4">
        <f t="shared" si="12"/>
        <v>0</v>
      </c>
      <c r="AU46" s="4">
        <f t="shared" si="12"/>
        <v>-3.4316111893921573</v>
      </c>
      <c r="AV46" s="4">
        <f t="shared" si="12"/>
        <v>-2.3899776551239427</v>
      </c>
      <c r="AW46" s="4">
        <f t="shared" si="12"/>
        <v>-2.4036850351982508</v>
      </c>
      <c r="AX46" s="4">
        <f t="shared" si="12"/>
        <v>-2.2266610413299901</v>
      </c>
      <c r="AZ46" s="2">
        <f t="shared" si="13"/>
        <v>63.660763260803137</v>
      </c>
      <c r="BA46" s="2">
        <f t="shared" si="13"/>
        <v>76.799611646082369</v>
      </c>
      <c r="BB46" s="2">
        <f t="shared" si="13"/>
        <v>87.476248193569361</v>
      </c>
      <c r="BC46" s="2">
        <f t="shared" si="13"/>
        <v>98.099403141127922</v>
      </c>
      <c r="BD46" s="2" t="e">
        <f t="shared" si="13"/>
        <v>#N/A</v>
      </c>
      <c r="BE46" s="2" t="e">
        <f t="shared" si="13"/>
        <v>#N/A</v>
      </c>
      <c r="BF46" s="2" t="e">
        <f t="shared" si="13"/>
        <v>#N/A</v>
      </c>
      <c r="BG46" s="2" t="e">
        <f t="shared" si="13"/>
        <v>#N/A</v>
      </c>
      <c r="BH46" s="2" t="e">
        <f t="shared" si="13"/>
        <v>#N/A</v>
      </c>
      <c r="BI46" s="2" t="e">
        <f t="shared" si="13"/>
        <v>#N/A</v>
      </c>
      <c r="BJ46" s="2" t="e">
        <f t="shared" si="13"/>
        <v>#N/A</v>
      </c>
      <c r="BK46" s="2">
        <f t="shared" si="13"/>
        <v>119.83161118939216</v>
      </c>
      <c r="BL46" s="2">
        <f t="shared" si="13"/>
        <v>116.33497765512392</v>
      </c>
      <c r="BM46" s="2">
        <f t="shared" si="13"/>
        <v>113.42168503519825</v>
      </c>
      <c r="BN46" s="2">
        <f t="shared" si="13"/>
        <v>110.99066104132999</v>
      </c>
      <c r="BP46" s="2">
        <f t="shared" si="14"/>
        <v>63.714300000000001</v>
      </c>
      <c r="BQ46" s="2">
        <f t="shared" si="14"/>
        <v>75.392899999999997</v>
      </c>
      <c r="BR46" s="2">
        <f t="shared" si="14"/>
        <v>85.685199999999995</v>
      </c>
      <c r="BS46" s="2">
        <f t="shared" si="14"/>
        <v>95.555599999999998</v>
      </c>
      <c r="BT46" s="2" t="str">
        <f t="shared" si="14"/>
        <v/>
      </c>
      <c r="BU46" s="2" t="str">
        <f t="shared" si="14"/>
        <v/>
      </c>
      <c r="BV46" s="2" t="str">
        <f t="shared" si="14"/>
        <v/>
      </c>
      <c r="BW46" s="2" t="str">
        <f t="shared" si="14"/>
        <v/>
      </c>
      <c r="BX46" s="2" t="str">
        <f t="shared" si="14"/>
        <v/>
      </c>
      <c r="BY46" s="2" t="str">
        <f t="shared" si="14"/>
        <v/>
      </c>
      <c r="BZ46" s="2" t="str">
        <f t="shared" si="14"/>
        <v/>
      </c>
      <c r="CA46" s="2">
        <f t="shared" si="14"/>
        <v>116.4</v>
      </c>
      <c r="CB46" s="2">
        <f t="shared" si="14"/>
        <v>113.94499999999999</v>
      </c>
      <c r="CC46" s="2">
        <f t="shared" si="14"/>
        <v>111.018</v>
      </c>
      <c r="CD46" s="2">
        <f t="shared" si="14"/>
        <v>108.764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63.664571127384356</v>
      </c>
      <c r="CW46" s="2">
        <f t="shared" si="16"/>
        <v>76.798313567735136</v>
      </c>
      <c r="CX46" s="2">
        <f t="shared" si="16"/>
        <v>87.473487567070123</v>
      </c>
      <c r="CY46" s="2">
        <f t="shared" si="16"/>
        <v>98.100772565012136</v>
      </c>
      <c r="CZ46" s="2">
        <f t="shared" si="16"/>
        <v>106.01919351398509</v>
      </c>
      <c r="DA46" s="2">
        <f t="shared" si="16"/>
        <v>110.72073490179119</v>
      </c>
      <c r="DB46" s="2">
        <f t="shared" si="16"/>
        <v>115.85228577871179</v>
      </c>
      <c r="DC46" s="2">
        <f t="shared" si="16"/>
        <v>119.0888893300138</v>
      </c>
      <c r="DD46" s="2">
        <f t="shared" si="16"/>
        <v>120.38051006014834</v>
      </c>
      <c r="DE46" s="2">
        <f t="shared" si="16"/>
        <v>122.08744945382453</v>
      </c>
      <c r="DF46" s="2">
        <f t="shared" si="16"/>
        <v>125.32908901641534</v>
      </c>
      <c r="DG46" s="2">
        <f t="shared" si="16"/>
        <v>119.82663650536598</v>
      </c>
      <c r="DH46" s="2">
        <f t="shared" si="16"/>
        <v>116.33197189287768</v>
      </c>
      <c r="DI46" s="2">
        <f t="shared" si="16"/>
        <v>113.42443870595515</v>
      </c>
      <c r="DJ46" s="2">
        <f t="shared" si="16"/>
        <v>110.99414693904357</v>
      </c>
      <c r="DL46" s="2">
        <f t="shared" si="17"/>
        <v>61.125257692449409</v>
      </c>
      <c r="DM46" s="2">
        <f t="shared" si="17"/>
        <v>78.316464377165246</v>
      </c>
      <c r="DN46" s="2">
        <f t="shared" si="17"/>
        <v>90.055704156265818</v>
      </c>
      <c r="DO46" s="2">
        <f t="shared" si="17"/>
        <v>97.072922651512854</v>
      </c>
      <c r="DP46" s="2">
        <f t="shared" si="17"/>
        <v>105.70587800435035</v>
      </c>
      <c r="DQ46" s="2">
        <f t="shared" si="17"/>
        <v>114.85931244124403</v>
      </c>
      <c r="DR46" s="2">
        <f t="shared" si="17"/>
        <v>122.6006922890047</v>
      </c>
      <c r="DS46" s="2">
        <f t="shared" si="17"/>
        <v>125.34656810403834</v>
      </c>
      <c r="DT46" s="2">
        <f t="shared" si="17"/>
        <v>124.95489772968463</v>
      </c>
      <c r="DU46" s="2">
        <f t="shared" si="17"/>
        <v>128.44858104334583</v>
      </c>
      <c r="DV46" s="2">
        <f t="shared" si="17"/>
        <v>137.26934546191566</v>
      </c>
      <c r="DW46" s="2">
        <f t="shared" si="17"/>
        <v>123.70371362692077</v>
      </c>
      <c r="DX46" s="2">
        <f t="shared" si="17"/>
        <v>118.99270507598855</v>
      </c>
      <c r="DY46" s="2">
        <f t="shared" si="17"/>
        <v>110.51461693865775</v>
      </c>
      <c r="DZ46" s="2">
        <f t="shared" si="17"/>
        <v>107.34468322802408</v>
      </c>
      <c r="EB46" s="2">
        <f t="shared" si="18"/>
        <v>1.4995654056858469E-3</v>
      </c>
      <c r="EC46" s="2">
        <f t="shared" si="18"/>
        <v>8.550391299498234E-4</v>
      </c>
      <c r="ED46" s="2">
        <f t="shared" si="18"/>
        <v>1.0690917682106345E-3</v>
      </c>
      <c r="EE46" s="2">
        <f t="shared" si="18"/>
        <v>1.3323189175950159E-3</v>
      </c>
      <c r="EF46" s="2">
        <f t="shared" si="18"/>
        <v>1.3883756674161354E-3</v>
      </c>
      <c r="EG46" s="2">
        <f t="shared" si="18"/>
        <v>1.2575239936311528E-3</v>
      </c>
      <c r="EH46" s="2">
        <f t="shared" si="18"/>
        <v>1.127257152746529E-3</v>
      </c>
      <c r="EI46" s="2">
        <f t="shared" si="18"/>
        <v>1.3723767232297153E-3</v>
      </c>
      <c r="EJ46" s="2">
        <f t="shared" si="18"/>
        <v>1.5312981245201574E-3</v>
      </c>
      <c r="EK46" s="2">
        <f t="shared" si="18"/>
        <v>1.4819042231903972E-3</v>
      </c>
      <c r="EL46" s="2">
        <f t="shared" si="18"/>
        <v>1.4122309684115124E-3</v>
      </c>
      <c r="EM46" s="2">
        <f t="shared" si="18"/>
        <v>1.2831016433812075E-3</v>
      </c>
      <c r="EN46" s="2">
        <f t="shared" si="18"/>
        <v>1.1296744315941265E-3</v>
      </c>
      <c r="EO46" s="2">
        <f t="shared" si="18"/>
        <v>9.463365721705285E-4</v>
      </c>
      <c r="EP46" s="2">
        <f t="shared" si="18"/>
        <v>9.551808127497408E-4</v>
      </c>
    </row>
    <row r="47" spans="2:146" x14ac:dyDescent="0.25">
      <c r="B47" s="2">
        <v>25</v>
      </c>
      <c r="C47" s="49">
        <v>62.660699999999999</v>
      </c>
      <c r="D47" s="49">
        <v>75.964299999999994</v>
      </c>
      <c r="E47" s="49">
        <v>86.148099999999999</v>
      </c>
      <c r="F47" s="49">
        <v>95.629599999999996</v>
      </c>
      <c r="G47" s="49">
        <v>102.5</v>
      </c>
      <c r="H47" s="49">
        <v>107.13500000000001</v>
      </c>
      <c r="I47" s="49">
        <v>113.26900000000001</v>
      </c>
      <c r="J47" s="49">
        <v>117.236</v>
      </c>
      <c r="K47" s="49">
        <v>118.036</v>
      </c>
      <c r="L47" s="49">
        <v>117.673</v>
      </c>
      <c r="M47" s="49">
        <v>121.473</v>
      </c>
      <c r="N47" s="49">
        <v>116.473</v>
      </c>
      <c r="O47" s="49">
        <v>113.218</v>
      </c>
      <c r="P47" s="49">
        <v>112.07299999999999</v>
      </c>
      <c r="Q47" s="49">
        <v>107.58199999999999</v>
      </c>
      <c r="T47" s="4">
        <f t="shared" si="11"/>
        <v>63.656347034391999</v>
      </c>
      <c r="U47" s="4">
        <f t="shared" si="11"/>
        <v>76.771658131486234</v>
      </c>
      <c r="V47" s="4">
        <f t="shared" si="11"/>
        <v>87.4483129434917</v>
      </c>
      <c r="W47" s="4">
        <f t="shared" si="11"/>
        <v>98.050426966058154</v>
      </c>
      <c r="X47" s="4" t="e">
        <f t="shared" si="11"/>
        <v>#N/A</v>
      </c>
      <c r="Y47" s="4" t="e">
        <f t="shared" si="11"/>
        <v>#N/A</v>
      </c>
      <c r="Z47" s="4" t="e">
        <f t="shared" si="11"/>
        <v>#N/A</v>
      </c>
      <c r="AA47" s="4" t="e">
        <f t="shared" si="11"/>
        <v>#N/A</v>
      </c>
      <c r="AB47" s="4" t="e">
        <f t="shared" si="11"/>
        <v>#N/A</v>
      </c>
      <c r="AC47" s="4" t="e">
        <f t="shared" si="11"/>
        <v>#N/A</v>
      </c>
      <c r="AD47" s="4">
        <f t="shared" si="11"/>
        <v>125.38865390234136</v>
      </c>
      <c r="AE47" s="4">
        <f t="shared" si="11"/>
        <v>119.77520407394094</v>
      </c>
      <c r="AF47" s="4">
        <f t="shared" si="11"/>
        <v>116.23254935719309</v>
      </c>
      <c r="AG47" s="4">
        <f t="shared" si="11"/>
        <v>113.30329893877331</v>
      </c>
      <c r="AH47" s="4">
        <f t="shared" si="11"/>
        <v>110.87941972515347</v>
      </c>
      <c r="AJ47" s="4">
        <f t="shared" si="12"/>
        <v>-0.99564703439200031</v>
      </c>
      <c r="AK47" s="4">
        <f t="shared" si="12"/>
        <v>-0.80735813148623947</v>
      </c>
      <c r="AL47" s="4">
        <f t="shared" si="12"/>
        <v>-1.3002129434917009</v>
      </c>
      <c r="AM47" s="4">
        <f t="shared" si="12"/>
        <v>-2.4208269660581578</v>
      </c>
      <c r="AN47" s="4">
        <f t="shared" si="12"/>
        <v>0</v>
      </c>
      <c r="AO47" s="4">
        <f t="shared" si="12"/>
        <v>0</v>
      </c>
      <c r="AP47" s="4">
        <f t="shared" si="12"/>
        <v>0</v>
      </c>
      <c r="AQ47" s="4">
        <f t="shared" si="12"/>
        <v>0</v>
      </c>
      <c r="AR47" s="4">
        <f t="shared" si="12"/>
        <v>0</v>
      </c>
      <c r="AS47" s="4">
        <f t="shared" si="12"/>
        <v>0</v>
      </c>
      <c r="AT47" s="4">
        <f t="shared" si="12"/>
        <v>-3.9156539023413615</v>
      </c>
      <c r="AU47" s="4">
        <f t="shared" si="12"/>
        <v>-3.302204073940942</v>
      </c>
      <c r="AV47" s="4">
        <f t="shared" si="12"/>
        <v>-3.0145493571930899</v>
      </c>
      <c r="AW47" s="4">
        <f t="shared" si="12"/>
        <v>-1.2302989387733163</v>
      </c>
      <c r="AX47" s="4">
        <f t="shared" si="12"/>
        <v>-3.2974197251534747</v>
      </c>
      <c r="AZ47" s="2">
        <f t="shared" si="13"/>
        <v>63.656340276083561</v>
      </c>
      <c r="BA47" s="2">
        <f t="shared" si="13"/>
        <v>76.771658131447666</v>
      </c>
      <c r="BB47" s="2">
        <f t="shared" si="13"/>
        <v>87.448312943483117</v>
      </c>
      <c r="BC47" s="2">
        <f t="shared" si="13"/>
        <v>98.050426966058154</v>
      </c>
      <c r="BD47" s="2" t="e">
        <f t="shared" si="13"/>
        <v>#N/A</v>
      </c>
      <c r="BE47" s="2" t="e">
        <f t="shared" si="13"/>
        <v>#N/A</v>
      </c>
      <c r="BF47" s="2" t="e">
        <f t="shared" si="13"/>
        <v>#N/A</v>
      </c>
      <c r="BG47" s="2" t="e">
        <f t="shared" si="13"/>
        <v>#N/A</v>
      </c>
      <c r="BH47" s="2" t="e">
        <f t="shared" si="13"/>
        <v>#N/A</v>
      </c>
      <c r="BI47" s="2" t="e">
        <f t="shared" si="13"/>
        <v>#N/A</v>
      </c>
      <c r="BJ47" s="2">
        <f t="shared" si="13"/>
        <v>125.38865390234136</v>
      </c>
      <c r="BK47" s="2">
        <f t="shared" si="13"/>
        <v>119.77520407394093</v>
      </c>
      <c r="BL47" s="2">
        <f t="shared" si="13"/>
        <v>116.23254935719298</v>
      </c>
      <c r="BM47" s="2">
        <f t="shared" si="13"/>
        <v>113.3032989387733</v>
      </c>
      <c r="BN47" s="2">
        <f t="shared" si="13"/>
        <v>110.87941972515345</v>
      </c>
      <c r="BP47" s="2">
        <f t="shared" si="14"/>
        <v>62.660699999999999</v>
      </c>
      <c r="BQ47" s="2">
        <f t="shared" si="14"/>
        <v>75.964299999999994</v>
      </c>
      <c r="BR47" s="2">
        <f t="shared" si="14"/>
        <v>86.148099999999999</v>
      </c>
      <c r="BS47" s="2">
        <f t="shared" si="14"/>
        <v>95.629599999999996</v>
      </c>
      <c r="BT47" s="2" t="str">
        <f t="shared" si="14"/>
        <v/>
      </c>
      <c r="BU47" s="2" t="str">
        <f t="shared" si="14"/>
        <v/>
      </c>
      <c r="BV47" s="2" t="str">
        <f t="shared" si="14"/>
        <v/>
      </c>
      <c r="BW47" s="2" t="str">
        <f t="shared" si="14"/>
        <v/>
      </c>
      <c r="BX47" s="2" t="str">
        <f t="shared" si="14"/>
        <v/>
      </c>
      <c r="BY47" s="2" t="str">
        <f t="shared" si="14"/>
        <v/>
      </c>
      <c r="BZ47" s="2">
        <f t="shared" si="14"/>
        <v>121.473</v>
      </c>
      <c r="CA47" s="2">
        <f t="shared" si="14"/>
        <v>116.473</v>
      </c>
      <c r="CB47" s="2">
        <f t="shared" si="14"/>
        <v>113.218</v>
      </c>
      <c r="CC47" s="2">
        <f t="shared" si="14"/>
        <v>112.07299999999999</v>
      </c>
      <c r="CD47" s="2">
        <f t="shared" si="14"/>
        <v>107.58199999999999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63.660529318769065</v>
      </c>
      <c r="CW47" s="2">
        <f t="shared" si="16"/>
        <v>76.770266346511065</v>
      </c>
      <c r="CX47" s="2">
        <f t="shared" si="16"/>
        <v>87.445336368056417</v>
      </c>
      <c r="CY47" s="2">
        <f t="shared" si="16"/>
        <v>98.051922898103399</v>
      </c>
      <c r="CZ47" s="2">
        <f t="shared" si="16"/>
        <v>105.97405001284562</v>
      </c>
      <c r="DA47" s="2">
        <f t="shared" si="16"/>
        <v>110.69078621952866</v>
      </c>
      <c r="DB47" s="2">
        <f t="shared" si="16"/>
        <v>115.83530933884865</v>
      </c>
      <c r="DC47" s="2">
        <f t="shared" si="16"/>
        <v>119.04757745900957</v>
      </c>
      <c r="DD47" s="2">
        <f t="shared" si="16"/>
        <v>120.31734572747695</v>
      </c>
      <c r="DE47" s="2">
        <f t="shared" si="16"/>
        <v>122.03042437587867</v>
      </c>
      <c r="DF47" s="2">
        <f t="shared" si="16"/>
        <v>125.37048514446818</v>
      </c>
      <c r="DG47" s="2">
        <f t="shared" si="16"/>
        <v>119.76984236923526</v>
      </c>
      <c r="DH47" s="2">
        <f t="shared" si="16"/>
        <v>116.22930792092897</v>
      </c>
      <c r="DI47" s="2">
        <f t="shared" si="16"/>
        <v>113.30630308581763</v>
      </c>
      <c r="DJ47" s="2">
        <f t="shared" si="16"/>
        <v>110.88322364687332</v>
      </c>
      <c r="DL47" s="2">
        <f t="shared" si="17"/>
        <v>61.112454358814603</v>
      </c>
      <c r="DM47" s="2">
        <f t="shared" si="17"/>
        <v>78.254909111448896</v>
      </c>
      <c r="DN47" s="2">
        <f t="shared" si="17"/>
        <v>89.984827491252446</v>
      </c>
      <c r="DO47" s="2">
        <f t="shared" si="17"/>
        <v>97.027782514194016</v>
      </c>
      <c r="DP47" s="2">
        <f t="shared" si="17"/>
        <v>105.65174256515043</v>
      </c>
      <c r="DQ47" s="2">
        <f t="shared" si="17"/>
        <v>114.77533786259099</v>
      </c>
      <c r="DR47" s="2">
        <f t="shared" si="17"/>
        <v>122.48865080430117</v>
      </c>
      <c r="DS47" s="2">
        <f t="shared" si="17"/>
        <v>125.23389234722674</v>
      </c>
      <c r="DT47" s="2">
        <f t="shared" si="17"/>
        <v>124.84193022183513</v>
      </c>
      <c r="DU47" s="2">
        <f t="shared" si="17"/>
        <v>128.30152897125086</v>
      </c>
      <c r="DV47" s="2">
        <f t="shared" si="17"/>
        <v>137.10536573907413</v>
      </c>
      <c r="DW47" s="2">
        <f t="shared" si="17"/>
        <v>123.58133942834633</v>
      </c>
      <c r="DX47" s="2">
        <f t="shared" si="17"/>
        <v>118.84647541718064</v>
      </c>
      <c r="DY47" s="2">
        <f t="shared" si="17"/>
        <v>110.41085880581397</v>
      </c>
      <c r="DZ47" s="2">
        <f t="shared" si="17"/>
        <v>107.25088776136433</v>
      </c>
      <c r="EB47" s="2">
        <f t="shared" si="18"/>
        <v>1.6440029243014495E-3</v>
      </c>
      <c r="EC47" s="2">
        <f t="shared" si="18"/>
        <v>9.3745442975509685E-4</v>
      </c>
      <c r="ED47" s="2">
        <f t="shared" si="18"/>
        <v>1.1721149168450356E-3</v>
      </c>
      <c r="EE47" s="2">
        <f t="shared" si="18"/>
        <v>1.4606708892163562E-3</v>
      </c>
      <c r="EF47" s="2">
        <f t="shared" si="18"/>
        <v>1.522119762510088E-3</v>
      </c>
      <c r="EG47" s="2">
        <f t="shared" si="18"/>
        <v>1.3786803736131584E-3</v>
      </c>
      <c r="EH47" s="2">
        <f t="shared" si="18"/>
        <v>1.2358784805584081E-3</v>
      </c>
      <c r="EI47" s="2">
        <f t="shared" si="18"/>
        <v>1.5045819406005482E-3</v>
      </c>
      <c r="EJ47" s="2">
        <f t="shared" si="18"/>
        <v>1.6787869865783607E-3</v>
      </c>
      <c r="EK47" s="2">
        <f t="shared" si="18"/>
        <v>1.6246433918852988E-3</v>
      </c>
      <c r="EL47" s="2">
        <f t="shared" si="18"/>
        <v>1.5482695138398924E-3</v>
      </c>
      <c r="EM47" s="2">
        <f t="shared" si="18"/>
        <v>1.4067188358045191E-3</v>
      </c>
      <c r="EN47" s="2">
        <f t="shared" si="18"/>
        <v>1.2385283970721439E-3</v>
      </c>
      <c r="EO47" s="2">
        <f t="shared" si="18"/>
        <v>1.0375426890731872E-3</v>
      </c>
      <c r="EP47" s="2">
        <f t="shared" si="18"/>
        <v>1.0472384272168366E-3</v>
      </c>
    </row>
    <row r="48" spans="2:146" x14ac:dyDescent="0.25">
      <c r="B48" s="2">
        <v>26</v>
      </c>
      <c r="C48" s="49">
        <v>62.767899999999997</v>
      </c>
      <c r="D48" s="49">
        <v>75.142899999999997</v>
      </c>
      <c r="E48" s="49">
        <v>86.296300000000002</v>
      </c>
      <c r="F48" s="49">
        <v>95.944400000000002</v>
      </c>
      <c r="G48" s="49">
        <v>103.20399999999999</v>
      </c>
      <c r="H48" s="49">
        <v>108.077</v>
      </c>
      <c r="I48" s="49">
        <v>112.404</v>
      </c>
      <c r="J48" s="49">
        <v>116.38200000000001</v>
      </c>
      <c r="K48" s="49">
        <v>116.56399999999999</v>
      </c>
      <c r="L48" s="49">
        <v>117.8</v>
      </c>
      <c r="M48" s="49">
        <v>122.6</v>
      </c>
      <c r="N48" s="49">
        <v>116.05500000000001</v>
      </c>
      <c r="O48" s="49">
        <v>112.90900000000001</v>
      </c>
      <c r="P48" s="49">
        <v>110.255</v>
      </c>
      <c r="Q48" s="49">
        <v>107.873</v>
      </c>
      <c r="T48" s="4">
        <f t="shared" si="11"/>
        <v>63.651896454005445</v>
      </c>
      <c r="U48" s="4">
        <f t="shared" si="11"/>
        <v>76.743710609531206</v>
      </c>
      <c r="V48" s="4">
        <f t="shared" si="11"/>
        <v>87.42039364561235</v>
      </c>
      <c r="W48" s="4">
        <f t="shared" si="11"/>
        <v>98.001439145763754</v>
      </c>
      <c r="X48" s="4">
        <f t="shared" si="11"/>
        <v>105.92835366378191</v>
      </c>
      <c r="Y48" s="4" t="e">
        <f t="shared" si="11"/>
        <v>#N/A</v>
      </c>
      <c r="Z48" s="4" t="e">
        <f t="shared" si="11"/>
        <v>#N/A</v>
      </c>
      <c r="AA48" s="4">
        <f t="shared" si="11"/>
        <v>119.01635221100601</v>
      </c>
      <c r="AB48" s="4">
        <f t="shared" si="11"/>
        <v>120.26241702950971</v>
      </c>
      <c r="AC48" s="4" t="e">
        <f t="shared" si="11"/>
        <v>#N/A</v>
      </c>
      <c r="AD48" s="4">
        <f t="shared" si="11"/>
        <v>125.43145134108323</v>
      </c>
      <c r="AE48" s="4">
        <f t="shared" si="11"/>
        <v>119.71882528827597</v>
      </c>
      <c r="AF48" s="4">
        <f t="shared" si="11"/>
        <v>116.13013853255032</v>
      </c>
      <c r="AG48" s="4">
        <f t="shared" si="11"/>
        <v>113.18489016845322</v>
      </c>
      <c r="AH48" s="4">
        <f t="shared" si="11"/>
        <v>110.76814952429788</v>
      </c>
      <c r="AJ48" s="4">
        <f t="shared" si="12"/>
        <v>-0.88399645400544813</v>
      </c>
      <c r="AK48" s="4">
        <f t="shared" si="12"/>
        <v>-1.6008106095312087</v>
      </c>
      <c r="AL48" s="4">
        <f t="shared" si="12"/>
        <v>-1.1240936456123478</v>
      </c>
      <c r="AM48" s="4">
        <f t="shared" si="12"/>
        <v>-2.0570391457637527</v>
      </c>
      <c r="AN48" s="4">
        <f t="shared" si="12"/>
        <v>-2.7243536637819119</v>
      </c>
      <c r="AO48" s="4">
        <f t="shared" si="12"/>
        <v>0</v>
      </c>
      <c r="AP48" s="4">
        <f t="shared" si="12"/>
        <v>0</v>
      </c>
      <c r="AQ48" s="4">
        <f t="shared" si="12"/>
        <v>-2.6343522110060036</v>
      </c>
      <c r="AR48" s="4">
        <f t="shared" si="12"/>
        <v>-3.698417029509713</v>
      </c>
      <c r="AS48" s="4">
        <f t="shared" si="12"/>
        <v>0</v>
      </c>
      <c r="AT48" s="4">
        <f t="shared" si="12"/>
        <v>-2.8314513410832376</v>
      </c>
      <c r="AU48" s="4">
        <f t="shared" si="12"/>
        <v>-3.6638252882759588</v>
      </c>
      <c r="AV48" s="4">
        <f t="shared" si="12"/>
        <v>-3.221138532550313</v>
      </c>
      <c r="AW48" s="4">
        <f t="shared" si="12"/>
        <v>-2.9298901684532268</v>
      </c>
      <c r="AX48" s="4">
        <f t="shared" si="12"/>
        <v>-2.895149524297878</v>
      </c>
      <c r="AZ48" s="2">
        <f t="shared" si="13"/>
        <v>63.651879253461956</v>
      </c>
      <c r="BA48" s="2">
        <f t="shared" si="13"/>
        <v>76.743710609364669</v>
      </c>
      <c r="BB48" s="2">
        <f t="shared" si="13"/>
        <v>87.420393645568737</v>
      </c>
      <c r="BC48" s="2">
        <f t="shared" si="13"/>
        <v>98.001439145763698</v>
      </c>
      <c r="BD48" s="2">
        <f t="shared" si="13"/>
        <v>105.92835366378191</v>
      </c>
      <c r="BE48" s="2" t="e">
        <f t="shared" si="13"/>
        <v>#N/A</v>
      </c>
      <c r="BF48" s="2" t="e">
        <f t="shared" si="13"/>
        <v>#N/A</v>
      </c>
      <c r="BG48" s="2">
        <f t="shared" si="13"/>
        <v>119.01635221100601</v>
      </c>
      <c r="BH48" s="2">
        <f t="shared" si="13"/>
        <v>120.26241702950971</v>
      </c>
      <c r="BI48" s="2" t="e">
        <f t="shared" si="13"/>
        <v>#N/A</v>
      </c>
      <c r="BJ48" s="2">
        <f t="shared" si="13"/>
        <v>125.4314513410832</v>
      </c>
      <c r="BK48" s="2">
        <f t="shared" si="13"/>
        <v>119.7188252882758</v>
      </c>
      <c r="BL48" s="2">
        <f t="shared" si="13"/>
        <v>116.13013853254952</v>
      </c>
      <c r="BM48" s="2">
        <f t="shared" si="13"/>
        <v>113.18489016845312</v>
      </c>
      <c r="BN48" s="2">
        <f t="shared" si="13"/>
        <v>110.7681495242978</v>
      </c>
      <c r="BP48" s="2">
        <f t="shared" si="14"/>
        <v>62.767899999999997</v>
      </c>
      <c r="BQ48" s="2">
        <f t="shared" si="14"/>
        <v>75.142899999999997</v>
      </c>
      <c r="BR48" s="2">
        <f t="shared" si="14"/>
        <v>86.296300000000002</v>
      </c>
      <c r="BS48" s="2">
        <f t="shared" si="14"/>
        <v>95.944400000000002</v>
      </c>
      <c r="BT48" s="2">
        <f t="shared" si="14"/>
        <v>103.20399999999999</v>
      </c>
      <c r="BU48" s="2" t="str">
        <f t="shared" si="14"/>
        <v/>
      </c>
      <c r="BV48" s="2" t="str">
        <f t="shared" si="14"/>
        <v/>
      </c>
      <c r="BW48" s="2">
        <f t="shared" si="14"/>
        <v>116.38200000000001</v>
      </c>
      <c r="BX48" s="2">
        <f t="shared" si="14"/>
        <v>116.56399999999999</v>
      </c>
      <c r="BY48" s="2" t="str">
        <f t="shared" si="14"/>
        <v/>
      </c>
      <c r="BZ48" s="2">
        <f t="shared" si="14"/>
        <v>122.6</v>
      </c>
      <c r="CA48" s="2">
        <f t="shared" si="14"/>
        <v>116.05500000000001</v>
      </c>
      <c r="CB48" s="2">
        <f t="shared" si="14"/>
        <v>112.90900000000001</v>
      </c>
      <c r="CC48" s="2">
        <f t="shared" si="14"/>
        <v>110.255</v>
      </c>
      <c r="CD48" s="2">
        <f t="shared" si="14"/>
        <v>107.873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63.656487510153774</v>
      </c>
      <c r="CW48" s="2">
        <f t="shared" si="16"/>
        <v>76.742219125287008</v>
      </c>
      <c r="CX48" s="2">
        <f t="shared" si="16"/>
        <v>87.41718516904271</v>
      </c>
      <c r="CY48" s="2">
        <f t="shared" si="16"/>
        <v>98.003073231194648</v>
      </c>
      <c r="CZ48" s="2">
        <f t="shared" si="16"/>
        <v>105.92890651170615</v>
      </c>
      <c r="DA48" s="2">
        <f t="shared" si="16"/>
        <v>110.66083753726613</v>
      </c>
      <c r="DB48" s="2">
        <f t="shared" si="16"/>
        <v>115.81833289898549</v>
      </c>
      <c r="DC48" s="2">
        <f t="shared" si="16"/>
        <v>119.00626558800533</v>
      </c>
      <c r="DD48" s="2">
        <f t="shared" si="16"/>
        <v>120.25418139480554</v>
      </c>
      <c r="DE48" s="2">
        <f t="shared" si="16"/>
        <v>121.9733992979328</v>
      </c>
      <c r="DF48" s="2">
        <f t="shared" si="16"/>
        <v>125.41188127252103</v>
      </c>
      <c r="DG48" s="2">
        <f t="shared" si="16"/>
        <v>119.71304823310454</v>
      </c>
      <c r="DH48" s="2">
        <f t="shared" si="16"/>
        <v>116.12664394898027</v>
      </c>
      <c r="DI48" s="2">
        <f t="shared" si="16"/>
        <v>113.18816746568012</v>
      </c>
      <c r="DJ48" s="2">
        <f t="shared" si="16"/>
        <v>110.77230035470306</v>
      </c>
      <c r="DL48" s="2">
        <f t="shared" si="17"/>
        <v>61.099651025179796</v>
      </c>
      <c r="DM48" s="2">
        <f t="shared" si="17"/>
        <v>78.193353845732531</v>
      </c>
      <c r="DN48" s="2">
        <f t="shared" si="17"/>
        <v>89.913950826239073</v>
      </c>
      <c r="DO48" s="2">
        <f t="shared" si="17"/>
        <v>96.982642376875191</v>
      </c>
      <c r="DP48" s="2">
        <f t="shared" si="17"/>
        <v>105.59760712595052</v>
      </c>
      <c r="DQ48" s="2">
        <f t="shared" si="17"/>
        <v>114.69136328393795</v>
      </c>
      <c r="DR48" s="2">
        <f t="shared" si="17"/>
        <v>122.37660931959765</v>
      </c>
      <c r="DS48" s="2">
        <f t="shared" si="17"/>
        <v>125.12121659041513</v>
      </c>
      <c r="DT48" s="2">
        <f t="shared" si="17"/>
        <v>124.72896271398564</v>
      </c>
      <c r="DU48" s="2">
        <f t="shared" si="17"/>
        <v>128.15447689915592</v>
      </c>
      <c r="DV48" s="2">
        <f t="shared" si="17"/>
        <v>136.94138601623263</v>
      </c>
      <c r="DW48" s="2">
        <f t="shared" si="17"/>
        <v>123.45896522977188</v>
      </c>
      <c r="DX48" s="2">
        <f t="shared" si="17"/>
        <v>118.70024575837272</v>
      </c>
      <c r="DY48" s="2">
        <f t="shared" si="17"/>
        <v>110.30710067297019</v>
      </c>
      <c r="DZ48" s="2">
        <f t="shared" si="17"/>
        <v>107.15709229470457</v>
      </c>
      <c r="EB48" s="2">
        <f t="shared" si="18"/>
        <v>1.8023274929416387E-3</v>
      </c>
      <c r="EC48" s="2">
        <f t="shared" si="18"/>
        <v>1.0278053833643014E-3</v>
      </c>
      <c r="ED48" s="2">
        <f t="shared" si="18"/>
        <v>1.2850531313467711E-3</v>
      </c>
      <c r="EE48" s="2">
        <f t="shared" si="18"/>
        <v>1.6013681123403841E-3</v>
      </c>
      <c r="EF48" s="2">
        <f t="shared" si="18"/>
        <v>1.6687260768020896E-3</v>
      </c>
      <c r="EG48" s="2">
        <f t="shared" si="18"/>
        <v>1.5114919216537845E-3</v>
      </c>
      <c r="EH48" s="2">
        <f t="shared" si="18"/>
        <v>1.3549522488411397E-3</v>
      </c>
      <c r="EI48" s="2">
        <f t="shared" si="18"/>
        <v>1.6495018515601009E-3</v>
      </c>
      <c r="EJ48" s="2">
        <f t="shared" si="18"/>
        <v>1.8404552349534358E-3</v>
      </c>
      <c r="EK48" s="2">
        <f t="shared" si="18"/>
        <v>1.7811068802733663E-3</v>
      </c>
      <c r="EL48" s="2">
        <f t="shared" si="18"/>
        <v>1.697390217288261E-3</v>
      </c>
      <c r="EM48" s="2">
        <f t="shared" si="18"/>
        <v>1.5422272240383965E-3</v>
      </c>
      <c r="EN48" s="2">
        <f t="shared" si="18"/>
        <v>1.3578571310068565E-3</v>
      </c>
      <c r="EO48" s="2">
        <f t="shared" si="18"/>
        <v>1.1375290691956492E-3</v>
      </c>
      <c r="EP48" s="2">
        <f t="shared" si="18"/>
        <v>1.1481580966789398E-3</v>
      </c>
    </row>
    <row r="49" spans="2:146" x14ac:dyDescent="0.25">
      <c r="B49" s="2">
        <v>27</v>
      </c>
      <c r="C49" s="49">
        <v>62.964300000000001</v>
      </c>
      <c r="D49" s="49">
        <v>75.982100000000003</v>
      </c>
      <c r="E49" s="49">
        <v>85.388900000000007</v>
      </c>
      <c r="F49" s="49">
        <v>94.833299999999994</v>
      </c>
      <c r="G49" s="49">
        <v>103.29600000000001</v>
      </c>
      <c r="H49" s="49">
        <v>108.173</v>
      </c>
      <c r="I49" s="49">
        <v>111.673</v>
      </c>
      <c r="J49" s="49">
        <v>116.61799999999999</v>
      </c>
      <c r="K49" s="49">
        <v>117.818</v>
      </c>
      <c r="L49" s="49">
        <v>118.236</v>
      </c>
      <c r="M49" s="49">
        <v>123.61799999999999</v>
      </c>
      <c r="N49" s="49">
        <v>115.964</v>
      </c>
      <c r="O49" s="49">
        <v>113.673</v>
      </c>
      <c r="P49" s="49">
        <v>111.545</v>
      </c>
      <c r="Q49" s="49">
        <v>108.38200000000001</v>
      </c>
      <c r="T49" s="4">
        <f t="shared" si="11"/>
        <v>63.647418968962747</v>
      </c>
      <c r="U49" s="4">
        <f t="shared" si="11"/>
        <v>76.715769363686931</v>
      </c>
      <c r="V49" s="4">
        <f t="shared" si="11"/>
        <v>87.392491364567675</v>
      </c>
      <c r="W49" s="4">
        <f t="shared" si="11"/>
        <v>97.952438614444276</v>
      </c>
      <c r="X49" s="4">
        <f t="shared" si="11"/>
        <v>105.88314047235323</v>
      </c>
      <c r="Y49" s="4">
        <f t="shared" si="11"/>
        <v>110.63747821862631</v>
      </c>
      <c r="Z49" s="4" t="e">
        <f t="shared" si="11"/>
        <v>#N/A</v>
      </c>
      <c r="AA49" s="4">
        <f t="shared" si="11"/>
        <v>118.97588266817097</v>
      </c>
      <c r="AB49" s="4">
        <f t="shared" si="11"/>
        <v>120.19994516695486</v>
      </c>
      <c r="AC49" s="4">
        <f t="shared" si="11"/>
        <v>121.92826766221219</v>
      </c>
      <c r="AD49" s="4">
        <f t="shared" si="11"/>
        <v>125.47434986765319</v>
      </c>
      <c r="AE49" s="4">
        <f t="shared" si="11"/>
        <v>119.66247668904025</v>
      </c>
      <c r="AF49" s="4">
        <f t="shared" si="11"/>
        <v>116.02774635507525</v>
      </c>
      <c r="AG49" s="4">
        <f t="shared" si="11"/>
        <v>113.06645668564605</v>
      </c>
      <c r="AH49" s="4">
        <f t="shared" si="11"/>
        <v>110.65684783194988</v>
      </c>
      <c r="AJ49" s="4">
        <f t="shared" si="12"/>
        <v>-0.68311896896274504</v>
      </c>
      <c r="AK49" s="4">
        <f t="shared" si="12"/>
        <v>-0.73366936368692848</v>
      </c>
      <c r="AL49" s="4">
        <f t="shared" si="12"/>
        <v>-2.0035913645676686</v>
      </c>
      <c r="AM49" s="4">
        <f t="shared" si="12"/>
        <v>-3.1191386144442816</v>
      </c>
      <c r="AN49" s="4">
        <f t="shared" si="12"/>
        <v>-2.5871404723532265</v>
      </c>
      <c r="AO49" s="4">
        <f t="shared" si="12"/>
        <v>-2.4644782186263114</v>
      </c>
      <c r="AP49" s="4">
        <f t="shared" si="12"/>
        <v>0</v>
      </c>
      <c r="AQ49" s="4">
        <f t="shared" si="12"/>
        <v>-2.3578826681709728</v>
      </c>
      <c r="AR49" s="4">
        <f t="shared" si="12"/>
        <v>-2.3819451669548641</v>
      </c>
      <c r="AS49" s="4">
        <f t="shared" si="12"/>
        <v>-3.6922676622121884</v>
      </c>
      <c r="AT49" s="4">
        <f t="shared" si="12"/>
        <v>-1.8563498676531935</v>
      </c>
      <c r="AU49" s="4">
        <f t="shared" si="12"/>
        <v>-3.6984766890402483</v>
      </c>
      <c r="AV49" s="4">
        <f t="shared" si="12"/>
        <v>-2.3547463550752497</v>
      </c>
      <c r="AW49" s="4">
        <f t="shared" si="12"/>
        <v>-1.5214566856460436</v>
      </c>
      <c r="AX49" s="4">
        <f t="shared" si="12"/>
        <v>-2.2748478319498702</v>
      </c>
      <c r="AZ49" s="2">
        <f t="shared" si="13"/>
        <v>63.647376415390163</v>
      </c>
      <c r="BA49" s="2">
        <f t="shared" si="13"/>
        <v>76.71576936299536</v>
      </c>
      <c r="BB49" s="2">
        <f t="shared" si="13"/>
        <v>87.392491364355848</v>
      </c>
      <c r="BC49" s="2">
        <f t="shared" si="13"/>
        <v>97.952438614443793</v>
      </c>
      <c r="BD49" s="2">
        <f t="shared" si="13"/>
        <v>105.8831404723532</v>
      </c>
      <c r="BE49" s="2">
        <f t="shared" si="13"/>
        <v>110.63747821862631</v>
      </c>
      <c r="BF49" s="2" t="e">
        <f t="shared" si="13"/>
        <v>#N/A</v>
      </c>
      <c r="BG49" s="2">
        <f t="shared" si="13"/>
        <v>118.97588266817095</v>
      </c>
      <c r="BH49" s="2">
        <f t="shared" si="13"/>
        <v>120.19994516695485</v>
      </c>
      <c r="BI49" s="2">
        <f t="shared" si="13"/>
        <v>121.92826766221219</v>
      </c>
      <c r="BJ49" s="2">
        <f t="shared" si="13"/>
        <v>125.47434986765299</v>
      </c>
      <c r="BK49" s="2">
        <f t="shared" si="13"/>
        <v>119.66247668903901</v>
      </c>
      <c r="BL49" s="2">
        <f t="shared" si="13"/>
        <v>116.02774635507006</v>
      </c>
      <c r="BM49" s="2">
        <f t="shared" si="13"/>
        <v>113.06645668564539</v>
      </c>
      <c r="BN49" s="2">
        <f t="shared" si="13"/>
        <v>110.65684783194931</v>
      </c>
      <c r="BP49" s="2">
        <f t="shared" si="14"/>
        <v>62.964300000000001</v>
      </c>
      <c r="BQ49" s="2">
        <f t="shared" si="14"/>
        <v>75.982100000000003</v>
      </c>
      <c r="BR49" s="2">
        <f t="shared" si="14"/>
        <v>85.388900000000007</v>
      </c>
      <c r="BS49" s="2">
        <f t="shared" si="14"/>
        <v>94.833299999999994</v>
      </c>
      <c r="BT49" s="2">
        <f t="shared" si="14"/>
        <v>103.29600000000001</v>
      </c>
      <c r="BU49" s="2">
        <f t="shared" si="14"/>
        <v>108.173</v>
      </c>
      <c r="BV49" s="2" t="str">
        <f t="shared" si="14"/>
        <v/>
      </c>
      <c r="BW49" s="2">
        <f t="shared" si="14"/>
        <v>116.61799999999999</v>
      </c>
      <c r="BX49" s="2">
        <f t="shared" si="14"/>
        <v>117.818</v>
      </c>
      <c r="BY49" s="2">
        <f t="shared" si="14"/>
        <v>118.236</v>
      </c>
      <c r="BZ49" s="2">
        <f t="shared" si="14"/>
        <v>123.61799999999999</v>
      </c>
      <c r="CA49" s="2">
        <f t="shared" si="14"/>
        <v>115.964</v>
      </c>
      <c r="CB49" s="2">
        <f t="shared" si="14"/>
        <v>113.673</v>
      </c>
      <c r="CC49" s="2">
        <f t="shared" si="14"/>
        <v>111.545</v>
      </c>
      <c r="CD49" s="2">
        <f t="shared" si="14"/>
        <v>108.38200000000001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63.652445701538483</v>
      </c>
      <c r="CW49" s="2">
        <f t="shared" si="16"/>
        <v>76.714171904062951</v>
      </c>
      <c r="CX49" s="2">
        <f t="shared" si="16"/>
        <v>87.389033970029018</v>
      </c>
      <c r="CY49" s="2">
        <f t="shared" si="16"/>
        <v>97.954223564285897</v>
      </c>
      <c r="CZ49" s="2">
        <f t="shared" si="16"/>
        <v>105.88376301056668</v>
      </c>
      <c r="DA49" s="2">
        <f t="shared" si="16"/>
        <v>110.6308888550036</v>
      </c>
      <c r="DB49" s="2">
        <f t="shared" si="16"/>
        <v>115.80135645912233</v>
      </c>
      <c r="DC49" s="2">
        <f t="shared" si="16"/>
        <v>118.96495371700111</v>
      </c>
      <c r="DD49" s="2">
        <f t="shared" si="16"/>
        <v>120.19101706213414</v>
      </c>
      <c r="DE49" s="2">
        <f t="shared" si="16"/>
        <v>121.91637421998693</v>
      </c>
      <c r="DF49" s="2">
        <f t="shared" si="16"/>
        <v>125.45327740057388</v>
      </c>
      <c r="DG49" s="2">
        <f t="shared" si="16"/>
        <v>119.65625409697383</v>
      </c>
      <c r="DH49" s="2">
        <f t="shared" si="16"/>
        <v>116.02397997703156</v>
      </c>
      <c r="DI49" s="2">
        <f t="shared" si="16"/>
        <v>113.0700318455426</v>
      </c>
      <c r="DJ49" s="2">
        <f t="shared" si="16"/>
        <v>110.66137706253279</v>
      </c>
      <c r="DL49" s="2">
        <f t="shared" si="17"/>
        <v>61.086847691544989</v>
      </c>
      <c r="DM49" s="2">
        <f t="shared" si="17"/>
        <v>78.131798580016167</v>
      </c>
      <c r="DN49" s="2">
        <f t="shared" si="17"/>
        <v>89.843074161225701</v>
      </c>
      <c r="DO49" s="2">
        <f t="shared" si="17"/>
        <v>96.937502239556366</v>
      </c>
      <c r="DP49" s="2">
        <f t="shared" si="17"/>
        <v>105.54347168675059</v>
      </c>
      <c r="DQ49" s="2">
        <f t="shared" si="17"/>
        <v>114.60738870528489</v>
      </c>
      <c r="DR49" s="2">
        <f t="shared" si="17"/>
        <v>122.26456783489412</v>
      </c>
      <c r="DS49" s="2">
        <f t="shared" si="17"/>
        <v>125.00854083360353</v>
      </c>
      <c r="DT49" s="2">
        <f t="shared" si="17"/>
        <v>124.61599520613615</v>
      </c>
      <c r="DU49" s="2">
        <f t="shared" si="17"/>
        <v>128.00742482706099</v>
      </c>
      <c r="DV49" s="2">
        <f t="shared" si="17"/>
        <v>136.7774062933911</v>
      </c>
      <c r="DW49" s="2">
        <f t="shared" si="17"/>
        <v>123.33659103119743</v>
      </c>
      <c r="DX49" s="2">
        <f t="shared" si="17"/>
        <v>118.55401609956479</v>
      </c>
      <c r="DY49" s="2">
        <f t="shared" si="17"/>
        <v>110.20334254012641</v>
      </c>
      <c r="DZ49" s="2">
        <f t="shared" si="17"/>
        <v>107.06329682804483</v>
      </c>
      <c r="EB49" s="2">
        <f t="shared" si="18"/>
        <v>1.9758692236965681E-3</v>
      </c>
      <c r="EC49" s="2">
        <f t="shared" si="18"/>
        <v>1.1268544529379435E-3</v>
      </c>
      <c r="ED49" s="2">
        <f t="shared" si="18"/>
        <v>1.4088580697359607E-3</v>
      </c>
      <c r="EE49" s="2">
        <f t="shared" si="18"/>
        <v>1.7555939849887364E-3</v>
      </c>
      <c r="EF49" s="2">
        <f t="shared" si="18"/>
        <v>1.829427228665163E-3</v>
      </c>
      <c r="EG49" s="2">
        <f t="shared" si="18"/>
        <v>1.6570762909093974E-3</v>
      </c>
      <c r="EH49" s="2">
        <f t="shared" si="18"/>
        <v>1.4854814105648745E-3</v>
      </c>
      <c r="EI49" s="2">
        <f t="shared" si="18"/>
        <v>1.8083550313720117E-3</v>
      </c>
      <c r="EJ49" s="2">
        <f t="shared" si="18"/>
        <v>2.0176607725878115E-3</v>
      </c>
      <c r="EK49" s="2">
        <f t="shared" si="18"/>
        <v>1.9526093267799706E-3</v>
      </c>
      <c r="EL49" s="2">
        <f t="shared" si="18"/>
        <v>1.8608466292262017E-3</v>
      </c>
      <c r="EM49" s="2">
        <f t="shared" si="18"/>
        <v>1.6907669532425181E-3</v>
      </c>
      <c r="EN49" s="2">
        <f t="shared" si="18"/>
        <v>1.4886657170485749E-3</v>
      </c>
      <c r="EO49" s="2">
        <f t="shared" si="18"/>
        <v>1.2471389524019449E-3</v>
      </c>
      <c r="EP49" s="2">
        <f t="shared" si="18"/>
        <v>1.2587908796708725E-3</v>
      </c>
    </row>
    <row r="50" spans="2:146" x14ac:dyDescent="0.25">
      <c r="B50" s="2">
        <v>28</v>
      </c>
      <c r="C50" s="49">
        <v>62.696399999999997</v>
      </c>
      <c r="D50" s="49">
        <v>75.732100000000003</v>
      </c>
      <c r="E50" s="49">
        <v>85.333299999999994</v>
      </c>
      <c r="F50" s="49">
        <v>95.296300000000002</v>
      </c>
      <c r="G50" s="49">
        <v>103.444</v>
      </c>
      <c r="H50" s="49">
        <v>108.596</v>
      </c>
      <c r="I50" s="49">
        <v>112.63500000000001</v>
      </c>
      <c r="J50" s="49">
        <v>116.309</v>
      </c>
      <c r="K50" s="49">
        <v>117.41800000000001</v>
      </c>
      <c r="L50" s="49">
        <v>118.58199999999999</v>
      </c>
      <c r="M50" s="49">
        <v>123.545</v>
      </c>
      <c r="N50" s="49">
        <v>116.6</v>
      </c>
      <c r="O50" s="49">
        <v>113.782</v>
      </c>
      <c r="P50" s="49">
        <v>111.873</v>
      </c>
      <c r="Q50" s="49">
        <v>107.509</v>
      </c>
      <c r="T50" s="4">
        <f t="shared" si="11"/>
        <v>63.642929946279232</v>
      </c>
      <c r="U50" s="4">
        <f t="shared" si="11"/>
        <v>76.687834677005583</v>
      </c>
      <c r="V50" s="4">
        <f t="shared" si="11"/>
        <v>87.364607221713356</v>
      </c>
      <c r="W50" s="4">
        <f t="shared" si="11"/>
        <v>97.903424209764125</v>
      </c>
      <c r="X50" s="4">
        <f t="shared" si="11"/>
        <v>105.83791899631863</v>
      </c>
      <c r="Y50" s="4">
        <f t="shared" si="11"/>
        <v>110.60806596482152</v>
      </c>
      <c r="Z50" s="4">
        <f t="shared" si="11"/>
        <v>115.79475095679602</v>
      </c>
      <c r="AA50" s="4">
        <f t="shared" si="11"/>
        <v>118.93548163513793</v>
      </c>
      <c r="AB50" s="4">
        <f t="shared" si="11"/>
        <v>120.13753013731232</v>
      </c>
      <c r="AC50" s="4">
        <f t="shared" si="11"/>
        <v>121.87219487497072</v>
      </c>
      <c r="AD50" s="4">
        <f t="shared" si="11"/>
        <v>125.51735591280794</v>
      </c>
      <c r="AE50" s="4">
        <f t="shared" si="11"/>
        <v>119.60616022625034</v>
      </c>
      <c r="AF50" s="4">
        <f t="shared" si="11"/>
        <v>115.92537406186588</v>
      </c>
      <c r="AG50" s="4">
        <f t="shared" si="11"/>
        <v>112.94799627043183</v>
      </c>
      <c r="AH50" s="4">
        <f t="shared" si="11"/>
        <v>110.54551180842103</v>
      </c>
      <c r="AJ50" s="4">
        <f t="shared" si="12"/>
        <v>-0.94652994627923448</v>
      </c>
      <c r="AK50" s="4">
        <f t="shared" si="12"/>
        <v>-0.95573467700558012</v>
      </c>
      <c r="AL50" s="4">
        <f t="shared" si="12"/>
        <v>-2.0313072217133623</v>
      </c>
      <c r="AM50" s="4">
        <f t="shared" si="12"/>
        <v>-2.6071242097641232</v>
      </c>
      <c r="AN50" s="4">
        <f t="shared" si="12"/>
        <v>-2.3939189963186323</v>
      </c>
      <c r="AO50" s="4">
        <f t="shared" si="12"/>
        <v>-2.0120659648215167</v>
      </c>
      <c r="AP50" s="4">
        <f t="shared" si="12"/>
        <v>-3.1597509567960174</v>
      </c>
      <c r="AQ50" s="4">
        <f t="shared" si="12"/>
        <v>-2.6264816351379352</v>
      </c>
      <c r="AR50" s="4">
        <f t="shared" si="12"/>
        <v>-2.7195301373123186</v>
      </c>
      <c r="AS50" s="4">
        <f t="shared" si="12"/>
        <v>-3.290194874970723</v>
      </c>
      <c r="AT50" s="4">
        <f t="shared" si="12"/>
        <v>-1.9723559128079415</v>
      </c>
      <c r="AU50" s="4">
        <f t="shared" si="12"/>
        <v>-3.0061602262503442</v>
      </c>
      <c r="AV50" s="4">
        <f t="shared" si="12"/>
        <v>-2.1433740618658845</v>
      </c>
      <c r="AW50" s="4">
        <f t="shared" si="12"/>
        <v>-1.074996270431825</v>
      </c>
      <c r="AX50" s="4">
        <f t="shared" si="12"/>
        <v>-3.0365118084210252</v>
      </c>
      <c r="AZ50" s="2">
        <f t="shared" si="13"/>
        <v>63.642827612366169</v>
      </c>
      <c r="BA50" s="2">
        <f t="shared" si="13"/>
        <v>76.687834674243192</v>
      </c>
      <c r="BB50" s="2">
        <f t="shared" si="13"/>
        <v>87.364607220730278</v>
      </c>
      <c r="BC50" s="2">
        <f t="shared" si="13"/>
        <v>97.903424209760544</v>
      </c>
      <c r="BD50" s="2">
        <f t="shared" si="13"/>
        <v>105.83791899631838</v>
      </c>
      <c r="BE50" s="2">
        <f t="shared" si="13"/>
        <v>110.60806596482151</v>
      </c>
      <c r="BF50" s="2">
        <f t="shared" si="13"/>
        <v>115.79475095679602</v>
      </c>
      <c r="BG50" s="2">
        <f t="shared" si="13"/>
        <v>118.93548163513785</v>
      </c>
      <c r="BH50" s="2">
        <f t="shared" si="13"/>
        <v>120.13753013731218</v>
      </c>
      <c r="BI50" s="2">
        <f t="shared" si="13"/>
        <v>121.87219487497069</v>
      </c>
      <c r="BJ50" s="2">
        <f t="shared" si="13"/>
        <v>125.51735591280632</v>
      </c>
      <c r="BK50" s="2">
        <f t="shared" si="13"/>
        <v>119.60616022624153</v>
      </c>
      <c r="BL50" s="2">
        <f t="shared" si="13"/>
        <v>115.92537406183382</v>
      </c>
      <c r="BM50" s="2">
        <f t="shared" si="13"/>
        <v>112.94799627042772</v>
      </c>
      <c r="BN50" s="2">
        <f t="shared" si="13"/>
        <v>110.54551180841757</v>
      </c>
      <c r="BP50" s="2">
        <f t="shared" si="14"/>
        <v>62.696399999999997</v>
      </c>
      <c r="BQ50" s="2">
        <f t="shared" si="14"/>
        <v>75.732100000000003</v>
      </c>
      <c r="BR50" s="2">
        <f t="shared" si="14"/>
        <v>85.333299999999994</v>
      </c>
      <c r="BS50" s="2">
        <f t="shared" si="14"/>
        <v>95.296300000000002</v>
      </c>
      <c r="BT50" s="2">
        <f t="shared" si="14"/>
        <v>103.444</v>
      </c>
      <c r="BU50" s="2">
        <f t="shared" si="14"/>
        <v>108.596</v>
      </c>
      <c r="BV50" s="2">
        <f t="shared" si="14"/>
        <v>112.63500000000001</v>
      </c>
      <c r="BW50" s="2">
        <f t="shared" si="14"/>
        <v>116.309</v>
      </c>
      <c r="BX50" s="2">
        <f t="shared" si="14"/>
        <v>117.41800000000001</v>
      </c>
      <c r="BY50" s="2">
        <f t="shared" si="14"/>
        <v>118.58199999999999</v>
      </c>
      <c r="BZ50" s="2">
        <f t="shared" si="14"/>
        <v>123.545</v>
      </c>
      <c r="CA50" s="2">
        <f t="shared" si="14"/>
        <v>116.6</v>
      </c>
      <c r="CB50" s="2">
        <f t="shared" si="14"/>
        <v>113.782</v>
      </c>
      <c r="CC50" s="2">
        <f t="shared" si="14"/>
        <v>111.873</v>
      </c>
      <c r="CD50" s="2">
        <f t="shared" si="14"/>
        <v>107.509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63.648403892923191</v>
      </c>
      <c r="CW50" s="2">
        <f t="shared" si="16"/>
        <v>76.68612468283888</v>
      </c>
      <c r="CX50" s="2">
        <f t="shared" si="16"/>
        <v>87.360882771015312</v>
      </c>
      <c r="CY50" s="2">
        <f t="shared" si="16"/>
        <v>97.90537389737716</v>
      </c>
      <c r="CZ50" s="2">
        <f t="shared" si="16"/>
        <v>105.8386195094272</v>
      </c>
      <c r="DA50" s="2">
        <f t="shared" si="16"/>
        <v>110.60094017274108</v>
      </c>
      <c r="DB50" s="2">
        <f t="shared" si="16"/>
        <v>115.78438001925919</v>
      </c>
      <c r="DC50" s="2">
        <f t="shared" si="16"/>
        <v>118.92364184599688</v>
      </c>
      <c r="DD50" s="2">
        <f t="shared" si="16"/>
        <v>120.12785272946275</v>
      </c>
      <c r="DE50" s="2">
        <f t="shared" si="16"/>
        <v>121.85934914204107</v>
      </c>
      <c r="DF50" s="2">
        <f t="shared" si="16"/>
        <v>125.49467352862673</v>
      </c>
      <c r="DG50" s="2">
        <f t="shared" si="16"/>
        <v>119.59945996084311</v>
      </c>
      <c r="DH50" s="2">
        <f t="shared" si="16"/>
        <v>115.92131600508286</v>
      </c>
      <c r="DI50" s="2">
        <f t="shared" si="16"/>
        <v>112.95189622540508</v>
      </c>
      <c r="DJ50" s="2">
        <f t="shared" si="16"/>
        <v>110.55045377036254</v>
      </c>
      <c r="DL50" s="2">
        <f t="shared" si="17"/>
        <v>61.074044357910182</v>
      </c>
      <c r="DM50" s="2">
        <f t="shared" si="17"/>
        <v>78.070243314299816</v>
      </c>
      <c r="DN50" s="2">
        <f t="shared" si="17"/>
        <v>89.772197496212314</v>
      </c>
      <c r="DO50" s="2">
        <f t="shared" si="17"/>
        <v>96.892362102237527</v>
      </c>
      <c r="DP50" s="2">
        <f t="shared" si="17"/>
        <v>105.48933624755068</v>
      </c>
      <c r="DQ50" s="2">
        <f t="shared" si="17"/>
        <v>114.52341412663185</v>
      </c>
      <c r="DR50" s="2">
        <f t="shared" si="17"/>
        <v>122.15252635019058</v>
      </c>
      <c r="DS50" s="2">
        <f t="shared" si="17"/>
        <v>124.89586507679194</v>
      </c>
      <c r="DT50" s="2">
        <f t="shared" si="17"/>
        <v>124.50302769828664</v>
      </c>
      <c r="DU50" s="2">
        <f t="shared" si="17"/>
        <v>127.86037275496605</v>
      </c>
      <c r="DV50" s="2">
        <f t="shared" si="17"/>
        <v>136.61342657054956</v>
      </c>
      <c r="DW50" s="2">
        <f t="shared" si="17"/>
        <v>123.21421683262298</v>
      </c>
      <c r="DX50" s="2">
        <f t="shared" si="17"/>
        <v>118.40778644075687</v>
      </c>
      <c r="DY50" s="2">
        <f t="shared" si="17"/>
        <v>110.09958440728262</v>
      </c>
      <c r="DZ50" s="2">
        <f t="shared" si="17"/>
        <v>106.96950136138507</v>
      </c>
      <c r="EB50" s="2">
        <f t="shared" si="18"/>
        <v>2.166084605190916E-3</v>
      </c>
      <c r="EC50" s="2">
        <f t="shared" si="18"/>
        <v>1.2354370250084196E-3</v>
      </c>
      <c r="ED50" s="2">
        <f t="shared" si="18"/>
        <v>1.5445722103611522E-3</v>
      </c>
      <c r="EE50" s="2">
        <f t="shared" si="18"/>
        <v>1.924644536186405E-3</v>
      </c>
      <c r="EF50" s="2">
        <f t="shared" si="18"/>
        <v>2.00557308433552E-3</v>
      </c>
      <c r="EG50" s="2">
        <f t="shared" si="18"/>
        <v>1.8166575901336474E-3</v>
      </c>
      <c r="EH50" s="2">
        <f t="shared" si="18"/>
        <v>1.6285645771762381E-3</v>
      </c>
      <c r="EI50" s="2">
        <f t="shared" si="18"/>
        <v>1.9824759864815215E-3</v>
      </c>
      <c r="EJ50" s="2">
        <f t="shared" si="18"/>
        <v>2.2118904771545435E-3</v>
      </c>
      <c r="EK50" s="2">
        <f t="shared" si="18"/>
        <v>2.1405902989542216E-3</v>
      </c>
      <c r="EL50" s="2">
        <f t="shared" si="18"/>
        <v>2.0400115097494974E-3</v>
      </c>
      <c r="EM50" s="2">
        <f t="shared" si="18"/>
        <v>1.8535867379438425E-3</v>
      </c>
      <c r="EN50" s="2">
        <f t="shared" si="18"/>
        <v>1.6320550981622922E-3</v>
      </c>
      <c r="EO50" s="2">
        <f t="shared" si="18"/>
        <v>1.3672961534494828E-3</v>
      </c>
      <c r="EP50" s="2">
        <f t="shared" si="18"/>
        <v>1.3800691493598266E-3</v>
      </c>
    </row>
    <row r="51" spans="2:146" x14ac:dyDescent="0.25">
      <c r="B51" s="2">
        <v>29</v>
      </c>
      <c r="C51" s="49">
        <v>63.857100000000003</v>
      </c>
      <c r="D51" s="49">
        <v>75.410700000000006</v>
      </c>
      <c r="E51" s="49">
        <v>86.592600000000004</v>
      </c>
      <c r="F51" s="49">
        <v>95.037000000000006</v>
      </c>
      <c r="G51" s="49">
        <v>103.79600000000001</v>
      </c>
      <c r="H51" s="49">
        <v>108.73099999999999</v>
      </c>
      <c r="I51" s="49">
        <v>113.38500000000001</v>
      </c>
      <c r="J51" s="49">
        <v>117.255</v>
      </c>
      <c r="K51" s="49">
        <v>117.218</v>
      </c>
      <c r="L51" s="49">
        <v>118.56399999999999</v>
      </c>
      <c r="M51" s="49">
        <v>122.818</v>
      </c>
      <c r="N51" s="49">
        <v>117.09099999999999</v>
      </c>
      <c r="O51" s="49">
        <v>114.05500000000001</v>
      </c>
      <c r="P51" s="49">
        <v>110.636</v>
      </c>
      <c r="Q51" s="49">
        <v>107.89100000000001</v>
      </c>
      <c r="T51" s="4">
        <f t="shared" si="11"/>
        <v>63.638467504350871</v>
      </c>
      <c r="U51" s="4">
        <f t="shared" si="11"/>
        <v>76.659906831477571</v>
      </c>
      <c r="V51" s="4">
        <f t="shared" si="11"/>
        <v>87.336742397172358</v>
      </c>
      <c r="W51" s="4">
        <f t="shared" si="11"/>
        <v>97.854394664298297</v>
      </c>
      <c r="X51" s="4">
        <f t="shared" si="11"/>
        <v>105.79268828948328</v>
      </c>
      <c r="Y51" s="4">
        <f t="shared" si="11"/>
        <v>110.57869580025</v>
      </c>
      <c r="Z51" s="4">
        <f t="shared" si="11"/>
        <v>115.77860357024844</v>
      </c>
      <c r="AA51" s="4">
        <f t="shared" si="11"/>
        <v>118.8951544660941</v>
      </c>
      <c r="AB51" s="4">
        <f t="shared" si="11"/>
        <v>120.0751764382282</v>
      </c>
      <c r="AC51" s="4">
        <f t="shared" si="11"/>
        <v>121.8161949622331</v>
      </c>
      <c r="AD51" s="4">
        <f t="shared" si="11"/>
        <v>125.56047620228462</v>
      </c>
      <c r="AE51" s="4">
        <f t="shared" si="11"/>
        <v>119.54987794387789</v>
      </c>
      <c r="AF51" s="4">
        <f t="shared" si="11"/>
        <v>115.82302295447697</v>
      </c>
      <c r="AG51" s="4">
        <f t="shared" si="11"/>
        <v>112.82950650574874</v>
      </c>
      <c r="AH51" s="4">
        <f t="shared" si="11"/>
        <v>110.43413836073051</v>
      </c>
      <c r="AJ51" s="4">
        <f t="shared" si="12"/>
        <v>0.2186324956491319</v>
      </c>
      <c r="AK51" s="4">
        <f t="shared" si="12"/>
        <v>-1.2492068314775651</v>
      </c>
      <c r="AL51" s="4">
        <f t="shared" si="12"/>
        <v>-0.74414239717235375</v>
      </c>
      <c r="AM51" s="4">
        <f t="shared" si="12"/>
        <v>-2.8173946642982912</v>
      </c>
      <c r="AN51" s="4">
        <f t="shared" si="12"/>
        <v>-1.9966882894832736</v>
      </c>
      <c r="AO51" s="4">
        <f t="shared" si="12"/>
        <v>-1.8476958002500083</v>
      </c>
      <c r="AP51" s="4">
        <f t="shared" si="12"/>
        <v>-2.3936035702484304</v>
      </c>
      <c r="AQ51" s="4">
        <f t="shared" si="12"/>
        <v>-1.6401544660941028</v>
      </c>
      <c r="AR51" s="4">
        <f t="shared" si="12"/>
        <v>-2.8571764382281941</v>
      </c>
      <c r="AS51" s="4">
        <f t="shared" si="12"/>
        <v>-3.252194962233105</v>
      </c>
      <c r="AT51" s="4">
        <f t="shared" si="12"/>
        <v>-2.742476202284621</v>
      </c>
      <c r="AU51" s="4">
        <f t="shared" si="12"/>
        <v>-2.4588779438778943</v>
      </c>
      <c r="AV51" s="4">
        <f t="shared" si="12"/>
        <v>-1.7680229544769617</v>
      </c>
      <c r="AW51" s="4">
        <f t="shared" si="12"/>
        <v>-2.1935065057487435</v>
      </c>
      <c r="AX51" s="4">
        <f t="shared" si="12"/>
        <v>-2.5431383607305094</v>
      </c>
      <c r="AZ51" s="2">
        <f t="shared" si="13"/>
        <v>63.638228286914739</v>
      </c>
      <c r="BA51" s="2">
        <f t="shared" si="13"/>
        <v>76.65990682086462</v>
      </c>
      <c r="BB51" s="2">
        <f t="shared" si="13"/>
        <v>87.336742392812738</v>
      </c>
      <c r="BC51" s="2">
        <f t="shared" si="13"/>
        <v>97.854394664273073</v>
      </c>
      <c r="BD51" s="2">
        <f t="shared" si="13"/>
        <v>105.79268828948105</v>
      </c>
      <c r="BE51" s="2">
        <f t="shared" si="13"/>
        <v>110.5786958002499</v>
      </c>
      <c r="BF51" s="2">
        <f t="shared" si="13"/>
        <v>115.77860357024841</v>
      </c>
      <c r="BG51" s="2">
        <f t="shared" si="13"/>
        <v>118.89515446609329</v>
      </c>
      <c r="BH51" s="2">
        <f t="shared" si="13"/>
        <v>120.07517643822693</v>
      </c>
      <c r="BI51" s="2">
        <f t="shared" si="13"/>
        <v>121.81619496223279</v>
      </c>
      <c r="BJ51" s="2">
        <f t="shared" si="13"/>
        <v>125.56047620227235</v>
      </c>
      <c r="BK51" s="2">
        <f t="shared" si="13"/>
        <v>119.54987794381898</v>
      </c>
      <c r="BL51" s="2">
        <f t="shared" si="13"/>
        <v>115.82302295428939</v>
      </c>
      <c r="BM51" s="2">
        <f t="shared" si="13"/>
        <v>112.82950650572414</v>
      </c>
      <c r="BN51" s="2">
        <f t="shared" si="13"/>
        <v>110.43413836071048</v>
      </c>
      <c r="BP51" s="2">
        <f t="shared" si="14"/>
        <v>63.857100000000003</v>
      </c>
      <c r="BQ51" s="2">
        <f t="shared" si="14"/>
        <v>75.410700000000006</v>
      </c>
      <c r="BR51" s="2">
        <f t="shared" si="14"/>
        <v>86.592600000000004</v>
      </c>
      <c r="BS51" s="2">
        <f t="shared" si="14"/>
        <v>95.037000000000006</v>
      </c>
      <c r="BT51" s="2">
        <f t="shared" si="14"/>
        <v>103.79600000000001</v>
      </c>
      <c r="BU51" s="2">
        <f t="shared" si="14"/>
        <v>108.73099999999999</v>
      </c>
      <c r="BV51" s="2">
        <f t="shared" si="14"/>
        <v>113.38500000000001</v>
      </c>
      <c r="BW51" s="2">
        <f t="shared" si="14"/>
        <v>117.255</v>
      </c>
      <c r="BX51" s="2">
        <f t="shared" si="14"/>
        <v>117.218</v>
      </c>
      <c r="BY51" s="2">
        <f t="shared" si="14"/>
        <v>118.56399999999999</v>
      </c>
      <c r="BZ51" s="2">
        <f t="shared" si="14"/>
        <v>122.818</v>
      </c>
      <c r="CA51" s="2">
        <f t="shared" si="14"/>
        <v>117.09099999999999</v>
      </c>
      <c r="CB51" s="2">
        <f t="shared" si="14"/>
        <v>114.05500000000001</v>
      </c>
      <c r="CC51" s="2">
        <f t="shared" si="14"/>
        <v>110.636</v>
      </c>
      <c r="CD51" s="2">
        <f t="shared" si="14"/>
        <v>107.89100000000001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63.6443620843079</v>
      </c>
      <c r="CW51" s="2">
        <f t="shared" si="16"/>
        <v>76.658077461614823</v>
      </c>
      <c r="CX51" s="2">
        <f t="shared" si="16"/>
        <v>87.33273157200162</v>
      </c>
      <c r="CY51" s="2">
        <f t="shared" si="16"/>
        <v>97.856524230468409</v>
      </c>
      <c r="CZ51" s="2">
        <f t="shared" si="16"/>
        <v>105.79347600828774</v>
      </c>
      <c r="DA51" s="2">
        <f t="shared" si="16"/>
        <v>110.57099149047855</v>
      </c>
      <c r="DB51" s="2">
        <f t="shared" si="16"/>
        <v>115.76740357939603</v>
      </c>
      <c r="DC51" s="2">
        <f t="shared" si="16"/>
        <v>118.88232997499264</v>
      </c>
      <c r="DD51" s="2">
        <f t="shared" si="16"/>
        <v>120.06468839679134</v>
      </c>
      <c r="DE51" s="2">
        <f t="shared" si="16"/>
        <v>121.8023240640952</v>
      </c>
      <c r="DF51" s="2">
        <f t="shared" si="16"/>
        <v>125.53606965667959</v>
      </c>
      <c r="DG51" s="2">
        <f t="shared" si="16"/>
        <v>119.5426658247124</v>
      </c>
      <c r="DH51" s="2">
        <f t="shared" si="16"/>
        <v>115.81865203313416</v>
      </c>
      <c r="DI51" s="2">
        <f t="shared" si="16"/>
        <v>112.83376060526757</v>
      </c>
      <c r="DJ51" s="2">
        <f t="shared" si="16"/>
        <v>110.43953047819228</v>
      </c>
      <c r="DL51" s="2">
        <f t="shared" si="17"/>
        <v>61.061241024275375</v>
      </c>
      <c r="DM51" s="2">
        <f t="shared" si="17"/>
        <v>78.008688048583451</v>
      </c>
      <c r="DN51" s="2">
        <f t="shared" si="17"/>
        <v>89.701320831198942</v>
      </c>
      <c r="DO51" s="2">
        <f t="shared" si="17"/>
        <v>96.847221964918702</v>
      </c>
      <c r="DP51" s="2">
        <f t="shared" si="17"/>
        <v>105.43520080835076</v>
      </c>
      <c r="DQ51" s="2">
        <f t="shared" si="17"/>
        <v>114.43943954797881</v>
      </c>
      <c r="DR51" s="2">
        <f t="shared" si="17"/>
        <v>122.04048486548706</v>
      </c>
      <c r="DS51" s="2">
        <f t="shared" si="17"/>
        <v>124.78318931998032</v>
      </c>
      <c r="DT51" s="2">
        <f t="shared" si="17"/>
        <v>124.39006019043715</v>
      </c>
      <c r="DU51" s="2">
        <f t="shared" si="17"/>
        <v>127.7133206828711</v>
      </c>
      <c r="DV51" s="2">
        <f t="shared" si="17"/>
        <v>136.44944684770803</v>
      </c>
      <c r="DW51" s="2">
        <f t="shared" si="17"/>
        <v>123.09184263404853</v>
      </c>
      <c r="DX51" s="2">
        <f t="shared" si="17"/>
        <v>118.26155678194894</v>
      </c>
      <c r="DY51" s="2">
        <f t="shared" si="17"/>
        <v>109.99582627443884</v>
      </c>
      <c r="DZ51" s="2">
        <f t="shared" si="17"/>
        <v>106.87570589472531</v>
      </c>
      <c r="EB51" s="2">
        <f t="shared" si="18"/>
        <v>2.3745683034625945E-3</v>
      </c>
      <c r="EC51" s="2">
        <f t="shared" si="18"/>
        <v>1.3544683178456191E-3</v>
      </c>
      <c r="ED51" s="2">
        <f t="shared" si="18"/>
        <v>1.6933374140527251E-3</v>
      </c>
      <c r="EE51" s="2">
        <f t="shared" si="18"/>
        <v>2.1099389826328189E-3</v>
      </c>
      <c r="EF51" s="2">
        <f t="shared" si="18"/>
        <v>2.1986417336005322E-3</v>
      </c>
      <c r="EG51" s="2">
        <f t="shared" si="18"/>
        <v>1.9915763781350256E-3</v>
      </c>
      <c r="EH51" s="2">
        <f t="shared" si="18"/>
        <v>1.7854050253106361E-3</v>
      </c>
      <c r="EI51" s="2">
        <f t="shared" si="18"/>
        <v>2.1733260108182818E-3</v>
      </c>
      <c r="EJ51" s="2">
        <f t="shared" si="18"/>
        <v>2.4247722359933511E-3</v>
      </c>
      <c r="EK51" s="2">
        <f t="shared" si="18"/>
        <v>2.3466259638026603E-3</v>
      </c>
      <c r="EL51" s="2">
        <f t="shared" si="18"/>
        <v>2.2363879819742001E-3</v>
      </c>
      <c r="EM51" s="2">
        <f t="shared" si="18"/>
        <v>2.0320540491576473E-3</v>
      </c>
      <c r="EN51" s="2">
        <f t="shared" si="18"/>
        <v>1.7892311017681916E-3</v>
      </c>
      <c r="EO51" s="2">
        <f t="shared" si="18"/>
        <v>1.4990126787698438E-3</v>
      </c>
      <c r="EP51" s="2">
        <f t="shared" si="18"/>
        <v>1.5130142787630617E-3</v>
      </c>
    </row>
    <row r="52" spans="2:146" x14ac:dyDescent="0.25">
      <c r="B52" s="2">
        <v>30</v>
      </c>
      <c r="C52" s="49">
        <v>63.160699999999999</v>
      </c>
      <c r="D52" s="49">
        <v>75.946399999999997</v>
      </c>
      <c r="E52" s="49">
        <v>86.166700000000006</v>
      </c>
      <c r="F52" s="49">
        <v>95.981499999999997</v>
      </c>
      <c r="G52" s="49">
        <v>103.185</v>
      </c>
      <c r="H52" s="49">
        <v>108</v>
      </c>
      <c r="I52" s="49">
        <v>113.26900000000001</v>
      </c>
      <c r="J52" s="49">
        <v>117.345</v>
      </c>
      <c r="K52" s="49">
        <v>117.2</v>
      </c>
      <c r="L52" s="49">
        <v>119.236</v>
      </c>
      <c r="M52" s="49">
        <v>123.61799999999999</v>
      </c>
      <c r="N52" s="49">
        <v>116.218</v>
      </c>
      <c r="O52" s="49">
        <v>113</v>
      </c>
      <c r="P52" s="49">
        <v>110.92700000000001</v>
      </c>
      <c r="Q52" s="49">
        <v>107.855</v>
      </c>
      <c r="T52" s="4">
        <f t="shared" si="11"/>
        <v>63.634117004573355</v>
      </c>
      <c r="U52" s="4">
        <f t="shared" si="11"/>
        <v>76.631986112254367</v>
      </c>
      <c r="V52" s="4">
        <f t="shared" si="11"/>
        <v>87.308898134943817</v>
      </c>
      <c r="W52" s="4">
        <f t="shared" si="11"/>
        <v>97.805348596311333</v>
      </c>
      <c r="X52" s="4">
        <f t="shared" si="11"/>
        <v>105.74744730101179</v>
      </c>
      <c r="Y52" s="4">
        <f t="shared" si="11"/>
        <v>110.54937083828466</v>
      </c>
      <c r="Z52" s="4">
        <f t="shared" si="11"/>
        <v>115.76251949754371</v>
      </c>
      <c r="AA52" s="4">
        <f t="shared" si="11"/>
        <v>118.85490690621238</v>
      </c>
      <c r="AB52" s="4">
        <f t="shared" si="11"/>
        <v>120.01288890202717</v>
      </c>
      <c r="AC52" s="4">
        <f t="shared" si="11"/>
        <v>121.76027309177475</v>
      </c>
      <c r="AD52" s="4">
        <f t="shared" si="11"/>
        <v>125.60371775318134</v>
      </c>
      <c r="AE52" s="4">
        <f t="shared" si="11"/>
        <v>119.49363197977235</v>
      </c>
      <c r="AF52" s="4">
        <f t="shared" si="11"/>
        <v>115.7206944000818</v>
      </c>
      <c r="AG52" s="4">
        <f t="shared" si="11"/>
        <v>112.71098476029233</v>
      </c>
      <c r="AH52" s="4">
        <f t="shared" si="11"/>
        <v>110.32272412049333</v>
      </c>
      <c r="AJ52" s="4">
        <f t="shared" si="12"/>
        <v>-0.47341700457335634</v>
      </c>
      <c r="AK52" s="4">
        <f t="shared" si="12"/>
        <v>-0.68558611225437005</v>
      </c>
      <c r="AL52" s="4">
        <f t="shared" si="12"/>
        <v>-1.1421981349438113</v>
      </c>
      <c r="AM52" s="4">
        <f t="shared" si="12"/>
        <v>-1.8238485963113362</v>
      </c>
      <c r="AN52" s="4">
        <f t="shared" si="12"/>
        <v>-2.5624473010117867</v>
      </c>
      <c r="AO52" s="4">
        <f t="shared" si="12"/>
        <v>-2.5493708382846592</v>
      </c>
      <c r="AP52" s="4">
        <f t="shared" si="12"/>
        <v>-2.4935194975437014</v>
      </c>
      <c r="AQ52" s="4">
        <f t="shared" si="12"/>
        <v>-1.5099069062123789</v>
      </c>
      <c r="AR52" s="4">
        <f t="shared" si="12"/>
        <v>-2.8128889020271686</v>
      </c>
      <c r="AS52" s="4">
        <f t="shared" si="12"/>
        <v>-2.5242730917747451</v>
      </c>
      <c r="AT52" s="4">
        <f t="shared" si="12"/>
        <v>-1.9857177531813477</v>
      </c>
      <c r="AU52" s="4">
        <f t="shared" si="12"/>
        <v>-3.2756319797723421</v>
      </c>
      <c r="AV52" s="4">
        <f t="shared" si="12"/>
        <v>-2.720694400081797</v>
      </c>
      <c r="AW52" s="4">
        <f t="shared" si="12"/>
        <v>-1.7839847602923271</v>
      </c>
      <c r="AX52" s="4">
        <f t="shared" si="12"/>
        <v>-2.4677241204933296</v>
      </c>
      <c r="AZ52" s="2">
        <f t="shared" si="13"/>
        <v>63.63357343419981</v>
      </c>
      <c r="BA52" s="2">
        <f t="shared" si="13"/>
        <v>76.631986073035407</v>
      </c>
      <c r="BB52" s="2">
        <f t="shared" si="13"/>
        <v>87.308898116470147</v>
      </c>
      <c r="BC52" s="2">
        <f t="shared" si="13"/>
        <v>97.805348596144825</v>
      </c>
      <c r="BD52" s="2">
        <f t="shared" si="13"/>
        <v>105.74744730099376</v>
      </c>
      <c r="BE52" s="2">
        <f t="shared" si="13"/>
        <v>110.54937083828366</v>
      </c>
      <c r="BF52" s="2">
        <f t="shared" si="13"/>
        <v>115.76251949754344</v>
      </c>
      <c r="BG52" s="2">
        <f t="shared" si="13"/>
        <v>118.85490690620567</v>
      </c>
      <c r="BH52" s="2">
        <f t="shared" si="13"/>
        <v>120.01288890201653</v>
      </c>
      <c r="BI52" s="2">
        <f t="shared" si="13"/>
        <v>121.76027309177199</v>
      </c>
      <c r="BJ52" s="2">
        <f t="shared" si="13"/>
        <v>125.60371775309468</v>
      </c>
      <c r="BK52" s="2">
        <f t="shared" si="13"/>
        <v>119.49363197940237</v>
      </c>
      <c r="BL52" s="2">
        <f t="shared" si="13"/>
        <v>115.72069439904405</v>
      </c>
      <c r="BM52" s="2">
        <f t="shared" si="13"/>
        <v>112.71098476015254</v>
      </c>
      <c r="BN52" s="2">
        <f t="shared" si="13"/>
        <v>110.32272412038301</v>
      </c>
      <c r="BP52" s="2">
        <f t="shared" si="14"/>
        <v>63.160699999999999</v>
      </c>
      <c r="BQ52" s="2">
        <f t="shared" si="14"/>
        <v>75.946399999999997</v>
      </c>
      <c r="BR52" s="2">
        <f t="shared" si="14"/>
        <v>86.166700000000006</v>
      </c>
      <c r="BS52" s="2">
        <f t="shared" si="14"/>
        <v>95.981499999999997</v>
      </c>
      <c r="BT52" s="2">
        <f t="shared" si="14"/>
        <v>103.185</v>
      </c>
      <c r="BU52" s="2">
        <f t="shared" si="14"/>
        <v>108</v>
      </c>
      <c r="BV52" s="2">
        <f t="shared" si="14"/>
        <v>113.26900000000001</v>
      </c>
      <c r="BW52" s="2">
        <f t="shared" si="14"/>
        <v>117.345</v>
      </c>
      <c r="BX52" s="2">
        <f t="shared" si="14"/>
        <v>117.2</v>
      </c>
      <c r="BY52" s="2">
        <f t="shared" si="14"/>
        <v>119.236</v>
      </c>
      <c r="BZ52" s="2">
        <f t="shared" si="14"/>
        <v>123.61799999999999</v>
      </c>
      <c r="CA52" s="2">
        <f t="shared" si="14"/>
        <v>116.218</v>
      </c>
      <c r="CB52" s="2">
        <f t="shared" si="14"/>
        <v>113</v>
      </c>
      <c r="CC52" s="2">
        <f t="shared" si="14"/>
        <v>110.92700000000001</v>
      </c>
      <c r="CD52" s="2">
        <f t="shared" si="14"/>
        <v>107.855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63.640320275692609</v>
      </c>
      <c r="CW52" s="2">
        <f t="shared" si="16"/>
        <v>76.630030240390766</v>
      </c>
      <c r="CX52" s="2">
        <f t="shared" si="16"/>
        <v>87.304580372987914</v>
      </c>
      <c r="CY52" s="2">
        <f t="shared" si="16"/>
        <v>97.807674563559658</v>
      </c>
      <c r="CZ52" s="2">
        <f t="shared" si="16"/>
        <v>105.74833250714826</v>
      </c>
      <c r="DA52" s="2">
        <f t="shared" si="16"/>
        <v>110.54104280821602</v>
      </c>
      <c r="DB52" s="2">
        <f t="shared" si="16"/>
        <v>115.75042713953287</v>
      </c>
      <c r="DC52" s="2">
        <f t="shared" si="16"/>
        <v>118.84101810398842</v>
      </c>
      <c r="DD52" s="2">
        <f t="shared" si="16"/>
        <v>120.00152406411993</v>
      </c>
      <c r="DE52" s="2">
        <f t="shared" si="16"/>
        <v>121.74529898614934</v>
      </c>
      <c r="DF52" s="2">
        <f t="shared" si="16"/>
        <v>125.57746578473242</v>
      </c>
      <c r="DG52" s="2">
        <f t="shared" si="16"/>
        <v>119.48587168858168</v>
      </c>
      <c r="DH52" s="2">
        <f t="shared" si="16"/>
        <v>115.71598806118546</v>
      </c>
      <c r="DI52" s="2">
        <f t="shared" si="16"/>
        <v>112.71562498513005</v>
      </c>
      <c r="DJ52" s="2">
        <f t="shared" si="16"/>
        <v>110.32860718602203</v>
      </c>
      <c r="DL52" s="2">
        <f t="shared" si="17"/>
        <v>61.048437690640569</v>
      </c>
      <c r="DM52" s="2">
        <f t="shared" si="17"/>
        <v>77.947132782867101</v>
      </c>
      <c r="DN52" s="2">
        <f t="shared" si="17"/>
        <v>89.630444166185569</v>
      </c>
      <c r="DO52" s="2">
        <f t="shared" si="17"/>
        <v>96.802081827599878</v>
      </c>
      <c r="DP52" s="2">
        <f t="shared" si="17"/>
        <v>105.38106536915085</v>
      </c>
      <c r="DQ52" s="2">
        <f t="shared" si="17"/>
        <v>114.35546496932575</v>
      </c>
      <c r="DR52" s="2">
        <f t="shared" si="17"/>
        <v>121.92844338078353</v>
      </c>
      <c r="DS52" s="2">
        <f t="shared" si="17"/>
        <v>124.67051356316873</v>
      </c>
      <c r="DT52" s="2">
        <f t="shared" si="17"/>
        <v>124.27709268258766</v>
      </c>
      <c r="DU52" s="2">
        <f t="shared" si="17"/>
        <v>127.56626861077616</v>
      </c>
      <c r="DV52" s="2">
        <f t="shared" si="17"/>
        <v>136.2854671248665</v>
      </c>
      <c r="DW52" s="2">
        <f t="shared" si="17"/>
        <v>122.96946843547408</v>
      </c>
      <c r="DX52" s="2">
        <f t="shared" si="17"/>
        <v>118.11532712314103</v>
      </c>
      <c r="DY52" s="2">
        <f t="shared" si="17"/>
        <v>109.89206814159506</v>
      </c>
      <c r="DZ52" s="2">
        <f t="shared" si="17"/>
        <v>106.78191042806557</v>
      </c>
      <c r="EB52" s="2">
        <f t="shared" si="18"/>
        <v>2.6030660230187698E-3</v>
      </c>
      <c r="EC52" s="2">
        <f t="shared" si="18"/>
        <v>1.4849509294566751E-3</v>
      </c>
      <c r="ED52" s="2">
        <f t="shared" si="18"/>
        <v>1.8564042721979908E-3</v>
      </c>
      <c r="EE52" s="2">
        <f t="shared" si="18"/>
        <v>2.313031241823207E-3</v>
      </c>
      <c r="EF52" s="2">
        <f t="shared" si="18"/>
        <v>2.4102514571020094E-3</v>
      </c>
      <c r="EG52" s="2">
        <f t="shared" si="18"/>
        <v>2.1833005671374538E-3</v>
      </c>
      <c r="EH52" s="2">
        <f t="shared" si="18"/>
        <v>1.9573205278775679E-3</v>
      </c>
      <c r="EI52" s="2">
        <f t="shared" si="18"/>
        <v>2.3825050237191872E-3</v>
      </c>
      <c r="EJ52" s="2">
        <f t="shared" si="18"/>
        <v>2.6580880605020156E-3</v>
      </c>
      <c r="EK52" s="2">
        <f t="shared" si="18"/>
        <v>2.5724418075153527E-3</v>
      </c>
      <c r="EL52" s="2">
        <f t="shared" si="18"/>
        <v>2.4516216918887604E-3</v>
      </c>
      <c r="EM52" s="2">
        <f t="shared" si="18"/>
        <v>2.2276662267521749E-3</v>
      </c>
      <c r="EN52" s="2">
        <f t="shared" si="18"/>
        <v>1.9615142908436787E-3</v>
      </c>
      <c r="EO52" s="2">
        <f t="shared" si="18"/>
        <v>1.6433970465811578E-3</v>
      </c>
      <c r="EP52" s="2">
        <f t="shared" si="18"/>
        <v>1.658745035313157E-3</v>
      </c>
    </row>
    <row r="53" spans="2:146" x14ac:dyDescent="0.25">
      <c r="B53" s="2">
        <v>31</v>
      </c>
      <c r="C53" s="49">
        <v>64.696399999999997</v>
      </c>
      <c r="D53" s="49">
        <v>76.464299999999994</v>
      </c>
      <c r="E53" s="49">
        <v>86.777799999999999</v>
      </c>
      <c r="F53" s="49">
        <v>95.574100000000001</v>
      </c>
      <c r="G53" s="49">
        <v>104</v>
      </c>
      <c r="H53" s="49">
        <v>108.86499999999999</v>
      </c>
      <c r="I53" s="49">
        <v>113.23099999999999</v>
      </c>
      <c r="J53" s="49">
        <v>117.218</v>
      </c>
      <c r="K53" s="49">
        <v>118.309</v>
      </c>
      <c r="L53" s="49">
        <v>118.8</v>
      </c>
      <c r="M53" s="49">
        <v>123.691</v>
      </c>
      <c r="N53" s="49">
        <v>117.327</v>
      </c>
      <c r="O53" s="49">
        <v>114.673</v>
      </c>
      <c r="P53" s="49">
        <v>111.05500000000001</v>
      </c>
      <c r="Q53" s="49">
        <v>108.10899999999999</v>
      </c>
      <c r="T53" s="4">
        <f t="shared" si="11"/>
        <v>63.630058186850839</v>
      </c>
      <c r="U53" s="4">
        <f t="shared" si="11"/>
        <v>76.604072828695038</v>
      </c>
      <c r="V53" s="4">
        <f t="shared" si="11"/>
        <v>87.281075760179903</v>
      </c>
      <c r="W53" s="4">
        <f t="shared" si="11"/>
        <v>97.756284500100378</v>
      </c>
      <c r="X53" s="4">
        <f t="shared" si="11"/>
        <v>105.70219486428395</v>
      </c>
      <c r="Y53" s="4">
        <f t="shared" si="11"/>
        <v>110.52009439868884</v>
      </c>
      <c r="Z53" s="4">
        <f t="shared" si="11"/>
        <v>115.74650321702116</v>
      </c>
      <c r="AA53" s="4">
        <f t="shared" si="11"/>
        <v>118.81474511649951</v>
      </c>
      <c r="AB53" s="4">
        <f t="shared" si="11"/>
        <v>119.9506727177255</v>
      </c>
      <c r="AC53" s="4">
        <f t="shared" si="11"/>
        <v>121.70443474516615</v>
      </c>
      <c r="AD53" s="4">
        <f t="shared" si="11"/>
        <v>125.6470878670053</v>
      </c>
      <c r="AE53" s="4">
        <f t="shared" si="11"/>
        <v>119.43742456532891</v>
      </c>
      <c r="AF53" s="4">
        <f t="shared" si="11"/>
        <v>115.61838983361845</v>
      </c>
      <c r="AG53" s="4">
        <f t="shared" si="11"/>
        <v>112.59242817019413</v>
      </c>
      <c r="AH53" s="4">
        <f t="shared" si="11"/>
        <v>110.21126542010335</v>
      </c>
      <c r="AJ53" s="4">
        <f t="shared" si="12"/>
        <v>1.0663418131491582</v>
      </c>
      <c r="AK53" s="4">
        <f t="shared" si="12"/>
        <v>-0.13977282869504393</v>
      </c>
      <c r="AL53" s="4">
        <f t="shared" si="12"/>
        <v>-0.50327576017990339</v>
      </c>
      <c r="AM53" s="4">
        <f t="shared" si="12"/>
        <v>-2.1821845001003766</v>
      </c>
      <c r="AN53" s="4">
        <f t="shared" si="12"/>
        <v>-1.7021948642839533</v>
      </c>
      <c r="AO53" s="4">
        <f t="shared" si="12"/>
        <v>-1.6550943986888456</v>
      </c>
      <c r="AP53" s="4">
        <f t="shared" si="12"/>
        <v>-2.5155032170211626</v>
      </c>
      <c r="AQ53" s="4">
        <f t="shared" si="12"/>
        <v>-1.5967451164995055</v>
      </c>
      <c r="AR53" s="4">
        <f t="shared" si="12"/>
        <v>-1.6416727177254984</v>
      </c>
      <c r="AS53" s="4">
        <f t="shared" si="12"/>
        <v>-2.9044347451661565</v>
      </c>
      <c r="AT53" s="4">
        <f t="shared" si="12"/>
        <v>-1.9560878670052944</v>
      </c>
      <c r="AU53" s="4">
        <f t="shared" si="12"/>
        <v>-2.1104245653289126</v>
      </c>
      <c r="AV53" s="4">
        <f t="shared" si="12"/>
        <v>-0.94538983361844942</v>
      </c>
      <c r="AW53" s="4">
        <f t="shared" si="12"/>
        <v>-1.5374281701941186</v>
      </c>
      <c r="AX53" s="4">
        <f t="shared" si="12"/>
        <v>-2.1022654201033504</v>
      </c>
      <c r="AZ53" s="2">
        <f t="shared" si="13"/>
        <v>63.62885755897819</v>
      </c>
      <c r="BA53" s="2">
        <f t="shared" si="13"/>
        <v>76.604072689294668</v>
      </c>
      <c r="BB53" s="2">
        <f t="shared" si="13"/>
        <v>87.281075685380159</v>
      </c>
      <c r="BC53" s="2">
        <f t="shared" si="13"/>
        <v>97.756284499068968</v>
      </c>
      <c r="BD53" s="2">
        <f t="shared" si="13"/>
        <v>105.70219486414824</v>
      </c>
      <c r="BE53" s="2">
        <f t="shared" si="13"/>
        <v>110.52009439868027</v>
      </c>
      <c r="BF53" s="2">
        <f t="shared" si="13"/>
        <v>115.74650321701883</v>
      </c>
      <c r="BG53" s="2">
        <f t="shared" si="13"/>
        <v>118.81474511644736</v>
      </c>
      <c r="BH53" s="2">
        <f t="shared" si="13"/>
        <v>119.95067271764269</v>
      </c>
      <c r="BI53" s="2">
        <f t="shared" si="13"/>
        <v>121.70443474514335</v>
      </c>
      <c r="BJ53" s="2">
        <f t="shared" si="13"/>
        <v>125.64708786643267</v>
      </c>
      <c r="BK53" s="2">
        <f t="shared" si="13"/>
        <v>119.43742456314463</v>
      </c>
      <c r="BL53" s="2">
        <f t="shared" si="13"/>
        <v>115.6183898281906</v>
      </c>
      <c r="BM53" s="2">
        <f t="shared" si="13"/>
        <v>112.59242816944133</v>
      </c>
      <c r="BN53" s="2">
        <f t="shared" si="13"/>
        <v>110.21126541952627</v>
      </c>
      <c r="BP53" s="2">
        <f t="shared" si="14"/>
        <v>64.696399999999997</v>
      </c>
      <c r="BQ53" s="2">
        <f t="shared" si="14"/>
        <v>76.464299999999994</v>
      </c>
      <c r="BR53" s="2">
        <f t="shared" si="14"/>
        <v>86.777799999999999</v>
      </c>
      <c r="BS53" s="2">
        <f t="shared" si="14"/>
        <v>95.574100000000001</v>
      </c>
      <c r="BT53" s="2">
        <f t="shared" si="14"/>
        <v>104</v>
      </c>
      <c r="BU53" s="2">
        <f t="shared" si="14"/>
        <v>108.86499999999999</v>
      </c>
      <c r="BV53" s="2">
        <f t="shared" si="14"/>
        <v>113.23099999999999</v>
      </c>
      <c r="BW53" s="2">
        <f t="shared" si="14"/>
        <v>117.218</v>
      </c>
      <c r="BX53" s="2">
        <f t="shared" si="14"/>
        <v>118.309</v>
      </c>
      <c r="BY53" s="2">
        <f t="shared" si="14"/>
        <v>118.8</v>
      </c>
      <c r="BZ53" s="2">
        <f t="shared" si="14"/>
        <v>123.691</v>
      </c>
      <c r="CA53" s="2">
        <f t="shared" si="14"/>
        <v>117.327</v>
      </c>
      <c r="CB53" s="2">
        <f t="shared" si="14"/>
        <v>114.673</v>
      </c>
      <c r="CC53" s="2">
        <f t="shared" si="14"/>
        <v>111.05500000000001</v>
      </c>
      <c r="CD53" s="2">
        <f t="shared" si="14"/>
        <v>108.10899999999999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63.636278467077318</v>
      </c>
      <c r="CW53" s="2">
        <f t="shared" si="16"/>
        <v>76.601983019166695</v>
      </c>
      <c r="CX53" s="2">
        <f t="shared" si="16"/>
        <v>87.276429173974208</v>
      </c>
      <c r="CY53" s="2">
        <f t="shared" si="16"/>
        <v>97.758824896650921</v>
      </c>
      <c r="CZ53" s="2">
        <f t="shared" si="16"/>
        <v>105.7031890060088</v>
      </c>
      <c r="DA53" s="2">
        <f t="shared" si="16"/>
        <v>110.51109412595349</v>
      </c>
      <c r="DB53" s="2">
        <f t="shared" si="16"/>
        <v>115.73345069966973</v>
      </c>
      <c r="DC53" s="2">
        <f t="shared" si="16"/>
        <v>118.79970623298419</v>
      </c>
      <c r="DD53" s="2">
        <f t="shared" si="16"/>
        <v>119.93835973144853</v>
      </c>
      <c r="DE53" s="2">
        <f t="shared" si="16"/>
        <v>121.68827390820347</v>
      </c>
      <c r="DF53" s="2">
        <f t="shared" si="16"/>
        <v>125.61886191278528</v>
      </c>
      <c r="DG53" s="2">
        <f t="shared" si="16"/>
        <v>119.42907755245096</v>
      </c>
      <c r="DH53" s="2">
        <f t="shared" si="16"/>
        <v>115.61332408923676</v>
      </c>
      <c r="DI53" s="2">
        <f t="shared" si="16"/>
        <v>112.59748936499253</v>
      </c>
      <c r="DJ53" s="2">
        <f t="shared" si="16"/>
        <v>110.21768389385177</v>
      </c>
      <c r="DL53" s="2">
        <f t="shared" si="17"/>
        <v>61.035634357005762</v>
      </c>
      <c r="DM53" s="2">
        <f t="shared" si="17"/>
        <v>77.885577517150736</v>
      </c>
      <c r="DN53" s="2">
        <f t="shared" si="17"/>
        <v>89.559567501172197</v>
      </c>
      <c r="DO53" s="2">
        <f t="shared" si="17"/>
        <v>96.756941690281039</v>
      </c>
      <c r="DP53" s="2">
        <f t="shared" si="17"/>
        <v>105.32692992995092</v>
      </c>
      <c r="DQ53" s="2">
        <f t="shared" si="17"/>
        <v>114.27149039067271</v>
      </c>
      <c r="DR53" s="2">
        <f t="shared" si="17"/>
        <v>121.81640189608001</v>
      </c>
      <c r="DS53" s="2">
        <f t="shared" si="17"/>
        <v>124.55783780635711</v>
      </c>
      <c r="DT53" s="2">
        <f t="shared" si="17"/>
        <v>124.16412517473816</v>
      </c>
      <c r="DU53" s="2">
        <f t="shared" si="17"/>
        <v>127.41921653868121</v>
      </c>
      <c r="DV53" s="2">
        <f t="shared" si="17"/>
        <v>136.121487402025</v>
      </c>
      <c r="DW53" s="2">
        <f t="shared" si="17"/>
        <v>122.84709423689964</v>
      </c>
      <c r="DX53" s="2">
        <f t="shared" si="17"/>
        <v>117.9690974643331</v>
      </c>
      <c r="DY53" s="2">
        <f t="shared" si="17"/>
        <v>109.78831000875128</v>
      </c>
      <c r="DZ53" s="2">
        <f t="shared" si="17"/>
        <v>106.68811496140582</v>
      </c>
      <c r="EB53" s="2">
        <f t="shared" si="18"/>
        <v>2.8534885147828478E-3</v>
      </c>
      <c r="EC53" s="2">
        <f t="shared" si="18"/>
        <v>1.6279830828653484E-3</v>
      </c>
      <c r="ED53" s="2">
        <f t="shared" si="18"/>
        <v>2.035142308544605E-3</v>
      </c>
      <c r="EE53" s="2">
        <f t="shared" si="18"/>
        <v>2.535622481543529E-3</v>
      </c>
      <c r="EF53" s="2">
        <f t="shared" si="18"/>
        <v>2.6421737675320594E-3</v>
      </c>
      <c r="EG53" s="2">
        <f t="shared" si="18"/>
        <v>2.393437311702985E-3</v>
      </c>
      <c r="EH53" s="2">
        <f t="shared" si="18"/>
        <v>2.1457540801547588E-3</v>
      </c>
      <c r="EI53" s="2">
        <f t="shared" si="18"/>
        <v>2.6117644710846968E-3</v>
      </c>
      <c r="EJ53" s="2">
        <f t="shared" si="18"/>
        <v>2.9137883679062641E-3</v>
      </c>
      <c r="EK53" s="2">
        <f t="shared" si="18"/>
        <v>2.8199264906139747E-3</v>
      </c>
      <c r="EL53" s="2">
        <f t="shared" si="18"/>
        <v>2.6875140579192395E-3</v>
      </c>
      <c r="EM53" s="2">
        <f t="shared" si="18"/>
        <v>2.4420625948481565E-3</v>
      </c>
      <c r="EN53" s="2">
        <f t="shared" si="18"/>
        <v>2.1503507117384335E-3</v>
      </c>
      <c r="EO53" s="2">
        <f t="shared" si="18"/>
        <v>1.8016633718827551E-3</v>
      </c>
      <c r="EP53" s="2">
        <f t="shared" si="18"/>
        <v>1.8184867467851346E-3</v>
      </c>
    </row>
    <row r="54" spans="2:146" x14ac:dyDescent="0.25">
      <c r="B54" s="2">
        <v>32</v>
      </c>
      <c r="C54" s="49">
        <v>63.839300000000001</v>
      </c>
      <c r="D54" s="49">
        <v>75.732100000000003</v>
      </c>
      <c r="E54" s="49">
        <v>86.407399999999996</v>
      </c>
      <c r="F54" s="49">
        <v>96.481499999999997</v>
      </c>
      <c r="G54" s="49">
        <v>103.46299999999999</v>
      </c>
      <c r="H54" s="49">
        <v>108.423</v>
      </c>
      <c r="I54" s="49">
        <v>112.654</v>
      </c>
      <c r="J54" s="49">
        <v>118.07299999999999</v>
      </c>
      <c r="K54" s="49">
        <v>118.455</v>
      </c>
      <c r="L54" s="49">
        <v>118.6</v>
      </c>
      <c r="M54" s="49">
        <v>123.41800000000001</v>
      </c>
      <c r="N54" s="49">
        <v>117.89100000000001</v>
      </c>
      <c r="O54" s="49">
        <v>114.709</v>
      </c>
      <c r="P54" s="49">
        <v>111.05500000000001</v>
      </c>
      <c r="Q54" s="49">
        <v>109.218</v>
      </c>
      <c r="T54" s="4">
        <f t="shared" si="11"/>
        <v>63.62665243773381</v>
      </c>
      <c r="U54" s="4">
        <f t="shared" si="11"/>
        <v>76.576167388363629</v>
      </c>
      <c r="V54" s="4">
        <f t="shared" si="11"/>
        <v>87.253276739949598</v>
      </c>
      <c r="W54" s="4">
        <f t="shared" si="11"/>
        <v>97.707200737347435</v>
      </c>
      <c r="X54" s="4">
        <f t="shared" si="11"/>
        <v>105.65692968496522</v>
      </c>
      <c r="Y54" s="4">
        <f t="shared" si="11"/>
        <v>110.490870018059</v>
      </c>
      <c r="Z54" s="4">
        <f t="shared" si="11"/>
        <v>115.73055947817362</v>
      </c>
      <c r="AA54" s="4">
        <f t="shared" si="11"/>
        <v>118.77467569981104</v>
      </c>
      <c r="AB54" s="4">
        <f t="shared" si="11"/>
        <v>119.88853345427894</v>
      </c>
      <c r="AC54" s="4">
        <f t="shared" si="11"/>
        <v>121.64868572948377</v>
      </c>
      <c r="AD54" s="4">
        <f t="shared" si="11"/>
        <v>125.69059411970984</v>
      </c>
      <c r="AE54" s="4">
        <f t="shared" si="11"/>
        <v>119.38125802754169</v>
      </c>
      <c r="AF54" s="4">
        <f t="shared" si="11"/>
        <v>115.51611076591514</v>
      </c>
      <c r="AG54" s="4">
        <f t="shared" si="11"/>
        <v>112.47383362014857</v>
      </c>
      <c r="AH54" s="4">
        <f t="shared" si="11"/>
        <v>110.09975826762206</v>
      </c>
      <c r="AJ54" s="4">
        <f t="shared" si="12"/>
        <v>0.21264756226619141</v>
      </c>
      <c r="AK54" s="4">
        <f t="shared" si="12"/>
        <v>-0.84406738836362649</v>
      </c>
      <c r="AL54" s="4">
        <f t="shared" si="12"/>
        <v>-0.84587673994960255</v>
      </c>
      <c r="AM54" s="4">
        <f t="shared" si="12"/>
        <v>-1.225700737347438</v>
      </c>
      <c r="AN54" s="4">
        <f t="shared" si="12"/>
        <v>-2.1939296849652266</v>
      </c>
      <c r="AO54" s="4">
        <f t="shared" si="12"/>
        <v>-2.0678700180589971</v>
      </c>
      <c r="AP54" s="4">
        <f t="shared" si="12"/>
        <v>-3.0765594781736212</v>
      </c>
      <c r="AQ54" s="4">
        <f t="shared" si="12"/>
        <v>-0.70167569981104805</v>
      </c>
      <c r="AR54" s="4">
        <f t="shared" si="12"/>
        <v>-1.433533454278944</v>
      </c>
      <c r="AS54" s="4">
        <f t="shared" si="12"/>
        <v>-3.048685729483779</v>
      </c>
      <c r="AT54" s="4">
        <f t="shared" si="12"/>
        <v>-2.2725941197098365</v>
      </c>
      <c r="AU54" s="4">
        <f t="shared" si="12"/>
        <v>-1.4902580275416852</v>
      </c>
      <c r="AV54" s="4">
        <f t="shared" si="12"/>
        <v>-0.80711076591514086</v>
      </c>
      <c r="AW54" s="4">
        <f t="shared" si="12"/>
        <v>-1.4188336201485612</v>
      </c>
      <c r="AX54" s="4">
        <f t="shared" si="12"/>
        <v>-0.881758267622061</v>
      </c>
      <c r="AZ54" s="2">
        <f t="shared" si="13"/>
        <v>63.624074628584069</v>
      </c>
      <c r="BA54" s="2">
        <f t="shared" si="13"/>
        <v>76.576166911779225</v>
      </c>
      <c r="BB54" s="2">
        <f t="shared" si="13"/>
        <v>87.253276450555717</v>
      </c>
      <c r="BC54" s="2">
        <f t="shared" si="13"/>
        <v>97.707200731353211</v>
      </c>
      <c r="BD54" s="2">
        <f t="shared" si="13"/>
        <v>105.65692968401446</v>
      </c>
      <c r="BE54" s="2">
        <f t="shared" si="13"/>
        <v>110.49087001799001</v>
      </c>
      <c r="BF54" s="2">
        <f t="shared" si="13"/>
        <v>115.73055947815486</v>
      </c>
      <c r="BG54" s="2">
        <f t="shared" si="13"/>
        <v>118.77467569943364</v>
      </c>
      <c r="BH54" s="2">
        <f t="shared" si="13"/>
        <v>119.88853345367986</v>
      </c>
      <c r="BI54" s="2">
        <f t="shared" si="13"/>
        <v>121.64868572930843</v>
      </c>
      <c r="BJ54" s="2">
        <f t="shared" si="13"/>
        <v>125.69059411616907</v>
      </c>
      <c r="BK54" s="2">
        <f t="shared" si="13"/>
        <v>119.38125801542112</v>
      </c>
      <c r="BL54" s="2">
        <f t="shared" si="13"/>
        <v>115.51611073907318</v>
      </c>
      <c r="BM54" s="2">
        <f t="shared" si="13"/>
        <v>112.47383361630706</v>
      </c>
      <c r="BN54" s="2">
        <f t="shared" si="13"/>
        <v>110.09975826475474</v>
      </c>
      <c r="BP54" s="2">
        <f t="shared" si="14"/>
        <v>63.839300000000001</v>
      </c>
      <c r="BQ54" s="2">
        <f t="shared" si="14"/>
        <v>75.732100000000003</v>
      </c>
      <c r="BR54" s="2">
        <f t="shared" si="14"/>
        <v>86.407399999999996</v>
      </c>
      <c r="BS54" s="2">
        <f t="shared" si="14"/>
        <v>96.481499999999997</v>
      </c>
      <c r="BT54" s="2">
        <f t="shared" si="14"/>
        <v>103.46299999999999</v>
      </c>
      <c r="BU54" s="2">
        <f t="shared" si="14"/>
        <v>108.423</v>
      </c>
      <c r="BV54" s="2">
        <f t="shared" si="14"/>
        <v>112.654</v>
      </c>
      <c r="BW54" s="2">
        <f t="shared" si="14"/>
        <v>118.07299999999999</v>
      </c>
      <c r="BX54" s="2">
        <f t="shared" si="14"/>
        <v>118.455</v>
      </c>
      <c r="BY54" s="2">
        <f t="shared" si="14"/>
        <v>118.6</v>
      </c>
      <c r="BZ54" s="2">
        <f t="shared" si="14"/>
        <v>123.41800000000001</v>
      </c>
      <c r="CA54" s="2">
        <f t="shared" si="14"/>
        <v>117.89100000000001</v>
      </c>
      <c r="CB54" s="2">
        <f t="shared" si="14"/>
        <v>114.709</v>
      </c>
      <c r="CC54" s="2">
        <f t="shared" si="14"/>
        <v>111.05500000000001</v>
      </c>
      <c r="CD54" s="2">
        <f t="shared" si="14"/>
        <v>109.218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63.632236658462027</v>
      </c>
      <c r="CW54" s="2">
        <f t="shared" si="16"/>
        <v>76.573935797942639</v>
      </c>
      <c r="CX54" s="2">
        <f t="shared" si="16"/>
        <v>87.248277974960516</v>
      </c>
      <c r="CY54" s="2">
        <f t="shared" si="16"/>
        <v>97.70997522974217</v>
      </c>
      <c r="CZ54" s="2">
        <f t="shared" si="16"/>
        <v>105.65804550486934</v>
      </c>
      <c r="DA54" s="2">
        <f t="shared" si="16"/>
        <v>110.48114544369096</v>
      </c>
      <c r="DB54" s="2">
        <f t="shared" si="16"/>
        <v>115.71647425980657</v>
      </c>
      <c r="DC54" s="2">
        <f t="shared" si="16"/>
        <v>118.75839436197995</v>
      </c>
      <c r="DD54" s="2">
        <f t="shared" si="16"/>
        <v>119.87519539877714</v>
      </c>
      <c r="DE54" s="2">
        <f t="shared" si="16"/>
        <v>121.6312488302576</v>
      </c>
      <c r="DF54" s="2">
        <f t="shared" si="16"/>
        <v>125.66025804083813</v>
      </c>
      <c r="DG54" s="2">
        <f t="shared" si="16"/>
        <v>119.37228341632024</v>
      </c>
      <c r="DH54" s="2">
        <f t="shared" si="16"/>
        <v>115.51066011728804</v>
      </c>
      <c r="DI54" s="2">
        <f t="shared" si="16"/>
        <v>112.47935374485502</v>
      </c>
      <c r="DJ54" s="2">
        <f t="shared" si="16"/>
        <v>110.10676060168151</v>
      </c>
      <c r="DL54" s="2">
        <f t="shared" si="17"/>
        <v>61.022831023370955</v>
      </c>
      <c r="DM54" s="2">
        <f t="shared" si="17"/>
        <v>77.824022251434371</v>
      </c>
      <c r="DN54" s="2">
        <f t="shared" si="17"/>
        <v>89.488690836158824</v>
      </c>
      <c r="DO54" s="2">
        <f t="shared" si="17"/>
        <v>96.711801552962214</v>
      </c>
      <c r="DP54" s="2">
        <f t="shared" si="17"/>
        <v>105.272794490751</v>
      </c>
      <c r="DQ54" s="2">
        <f t="shared" si="17"/>
        <v>114.18751581201967</v>
      </c>
      <c r="DR54" s="2">
        <f t="shared" si="17"/>
        <v>121.70436041137648</v>
      </c>
      <c r="DS54" s="2">
        <f t="shared" si="17"/>
        <v>124.44516204954552</v>
      </c>
      <c r="DT54" s="2">
        <f t="shared" si="17"/>
        <v>124.05115766688867</v>
      </c>
      <c r="DU54" s="2">
        <f t="shared" si="17"/>
        <v>127.27216446658628</v>
      </c>
      <c r="DV54" s="2">
        <f t="shared" si="17"/>
        <v>135.95750767918346</v>
      </c>
      <c r="DW54" s="2">
        <f t="shared" si="17"/>
        <v>122.72472003832519</v>
      </c>
      <c r="DX54" s="2">
        <f t="shared" si="17"/>
        <v>117.82286780552518</v>
      </c>
      <c r="DY54" s="2">
        <f t="shared" si="17"/>
        <v>109.6845518759075</v>
      </c>
      <c r="DZ54" s="2">
        <f t="shared" si="17"/>
        <v>106.59431949474606</v>
      </c>
      <c r="EB54" s="2">
        <f t="shared" si="18"/>
        <v>3.1279268229497787E-3</v>
      </c>
      <c r="EC54" s="2">
        <f t="shared" si="18"/>
        <v>1.7847676297539528E-3</v>
      </c>
      <c r="ED54" s="2">
        <f t="shared" si="18"/>
        <v>2.2310511074908356E-3</v>
      </c>
      <c r="EE54" s="2">
        <f t="shared" si="18"/>
        <v>2.7795747909357461E-3</v>
      </c>
      <c r="EF54" s="2">
        <f t="shared" si="18"/>
        <v>2.8963476122973652E-3</v>
      </c>
      <c r="EG54" s="2">
        <f t="shared" si="18"/>
        <v>2.6237459650924073E-3</v>
      </c>
      <c r="EH54" s="2">
        <f t="shared" si="18"/>
        <v>2.3522855965791333E-3</v>
      </c>
      <c r="EI54" s="2">
        <f t="shared" si="18"/>
        <v>2.8630213766751016E-3</v>
      </c>
      <c r="EJ54" s="2">
        <f t="shared" si="18"/>
        <v>3.1940075236259399E-3</v>
      </c>
      <c r="EK54" s="2">
        <f t="shared" si="18"/>
        <v>3.0911469298583135E-3</v>
      </c>
      <c r="EL54" s="2">
        <f t="shared" si="18"/>
        <v>2.9460366987674449E-3</v>
      </c>
      <c r="EM54" s="2">
        <f t="shared" si="18"/>
        <v>2.6770376632835728E-3</v>
      </c>
      <c r="EN54" s="2">
        <f t="shared" si="18"/>
        <v>2.3573236145100688E-3</v>
      </c>
      <c r="EO54" s="2">
        <f t="shared" si="18"/>
        <v>1.9751412825677922E-3</v>
      </c>
      <c r="EP54" s="2">
        <f t="shared" si="18"/>
        <v>1.993581305306706E-3</v>
      </c>
    </row>
    <row r="55" spans="2:146" x14ac:dyDescent="0.25">
      <c r="B55" s="2">
        <v>33</v>
      </c>
      <c r="C55" s="49">
        <v>64.357100000000003</v>
      </c>
      <c r="D55" s="49">
        <v>76.607100000000003</v>
      </c>
      <c r="E55" s="49">
        <v>87.592600000000004</v>
      </c>
      <c r="F55" s="49">
        <v>97.592600000000004</v>
      </c>
      <c r="G55" s="49">
        <v>103.72199999999999</v>
      </c>
      <c r="H55" s="49">
        <v>109.038</v>
      </c>
      <c r="I55" s="49">
        <v>114.76900000000001</v>
      </c>
      <c r="J55" s="49">
        <v>118.855</v>
      </c>
      <c r="K55" s="49">
        <v>117.873</v>
      </c>
      <c r="L55" s="49">
        <v>120.92700000000001</v>
      </c>
      <c r="M55" s="49">
        <v>125.491</v>
      </c>
      <c r="N55" s="49">
        <v>117.727</v>
      </c>
      <c r="O55" s="49">
        <v>114.364</v>
      </c>
      <c r="P55" s="49">
        <v>111.709</v>
      </c>
      <c r="Q55" s="49">
        <v>108.455</v>
      </c>
      <c r="T55" s="4">
        <f t="shared" si="11"/>
        <v>63.6245980280693</v>
      </c>
      <c r="U55" s="4">
        <f t="shared" si="11"/>
        <v>76.548270527847805</v>
      </c>
      <c r="V55" s="4">
        <f t="shared" si="11"/>
        <v>87.225502889069574</v>
      </c>
      <c r="W55" s="4">
        <f t="shared" si="11"/>
        <v>97.658095536790043</v>
      </c>
      <c r="X55" s="4">
        <f t="shared" si="11"/>
        <v>105.61165033001693</v>
      </c>
      <c r="Y55" s="4">
        <f t="shared" si="11"/>
        <v>110.46170146049599</v>
      </c>
      <c r="Z55" s="4">
        <f t="shared" si="11"/>
        <v>115.71469331175777</v>
      </c>
      <c r="AA55" s="4">
        <f t="shared" si="11"/>
        <v>118.73470572876327</v>
      </c>
      <c r="AB55" s="4">
        <f t="shared" si="11"/>
        <v>119.82647708627705</v>
      </c>
      <c r="AC55" s="4">
        <f t="shared" si="11"/>
        <v>121.593032188712</v>
      </c>
      <c r="AD55" s="4">
        <f t="shared" si="11"/>
        <v>125.73424435306292</v>
      </c>
      <c r="AE55" s="4">
        <f t="shared" si="11"/>
        <v>119.32513480641184</v>
      </c>
      <c r="AF55" s="4">
        <f t="shared" si="11"/>
        <v>115.41385881888222</v>
      </c>
      <c r="AG55" s="4">
        <f t="shared" si="11"/>
        <v>112.3551977272558</v>
      </c>
      <c r="AH55" s="4">
        <f t="shared" si="11"/>
        <v>109.98819832257556</v>
      </c>
      <c r="AJ55" s="4">
        <f t="shared" si="12"/>
        <v>0.73250197193070221</v>
      </c>
      <c r="AK55" s="4">
        <f t="shared" si="12"/>
        <v>5.8829472152197582E-2</v>
      </c>
      <c r="AL55" s="4">
        <f t="shared" si="12"/>
        <v>0.3670971109304304</v>
      </c>
      <c r="AM55" s="4">
        <f t="shared" si="12"/>
        <v>-6.54955367900385E-2</v>
      </c>
      <c r="AN55" s="4">
        <f t="shared" si="12"/>
        <v>-1.8896503300169343</v>
      </c>
      <c r="AO55" s="4">
        <f t="shared" si="12"/>
        <v>-1.423701460495991</v>
      </c>
      <c r="AP55" s="4">
        <f t="shared" si="12"/>
        <v>-0.94569331175776483</v>
      </c>
      <c r="AQ55" s="4">
        <f t="shared" si="12"/>
        <v>0.12029427123673031</v>
      </c>
      <c r="AR55" s="4">
        <f t="shared" si="12"/>
        <v>-1.9534770862770472</v>
      </c>
      <c r="AS55" s="4">
        <f t="shared" si="12"/>
        <v>-0.66603218871199488</v>
      </c>
      <c r="AT55" s="4">
        <f t="shared" si="12"/>
        <v>-0.24324435306292003</v>
      </c>
      <c r="AU55" s="4">
        <f t="shared" si="12"/>
        <v>-1.598134806411835</v>
      </c>
      <c r="AV55" s="4">
        <f t="shared" si="12"/>
        <v>-1.049858818882214</v>
      </c>
      <c r="AW55" s="4">
        <f t="shared" si="12"/>
        <v>-0.64619772725579594</v>
      </c>
      <c r="AX55" s="4">
        <f t="shared" si="12"/>
        <v>-1.5331983225755579</v>
      </c>
      <c r="AZ55" s="2">
        <f t="shared" si="13"/>
        <v>63.619218021613662</v>
      </c>
      <c r="BA55" s="2">
        <f t="shared" si="13"/>
        <v>76.548268960650176</v>
      </c>
      <c r="BB55" s="2">
        <f t="shared" si="13"/>
        <v>87.225501819224533</v>
      </c>
      <c r="BC55" s="2">
        <f t="shared" si="13"/>
        <v>97.658095504103997</v>
      </c>
      <c r="BD55" s="2">
        <f t="shared" si="13"/>
        <v>105.61165032381902</v>
      </c>
      <c r="BE55" s="2">
        <f t="shared" si="13"/>
        <v>110.46170145998089</v>
      </c>
      <c r="BF55" s="2">
        <f t="shared" si="13"/>
        <v>115.71469331161742</v>
      </c>
      <c r="BG55" s="2">
        <f t="shared" si="13"/>
        <v>118.73470572622129</v>
      </c>
      <c r="BH55" s="2">
        <f t="shared" si="13"/>
        <v>119.8264770822471</v>
      </c>
      <c r="BI55" s="2">
        <f t="shared" si="13"/>
        <v>121.5930321874599</v>
      </c>
      <c r="BJ55" s="2">
        <f t="shared" si="13"/>
        <v>125.73424433257682</v>
      </c>
      <c r="BK55" s="2">
        <f t="shared" si="13"/>
        <v>119.32513474319553</v>
      </c>
      <c r="BL55" s="2">
        <f t="shared" si="13"/>
        <v>115.41385869337998</v>
      </c>
      <c r="BM55" s="2">
        <f t="shared" si="13"/>
        <v>112.3551977086785</v>
      </c>
      <c r="BN55" s="2">
        <f t="shared" si="13"/>
        <v>109.98819830904192</v>
      </c>
      <c r="BP55" s="2">
        <f t="shared" si="14"/>
        <v>64.357100000000003</v>
      </c>
      <c r="BQ55" s="2">
        <f t="shared" si="14"/>
        <v>76.607100000000003</v>
      </c>
      <c r="BR55" s="2">
        <f t="shared" si="14"/>
        <v>87.592600000000004</v>
      </c>
      <c r="BS55" s="2">
        <f t="shared" si="14"/>
        <v>97.592600000000004</v>
      </c>
      <c r="BT55" s="2">
        <f t="shared" si="14"/>
        <v>103.72199999999999</v>
      </c>
      <c r="BU55" s="2">
        <f t="shared" si="14"/>
        <v>109.038</v>
      </c>
      <c r="BV55" s="2">
        <f t="shared" si="14"/>
        <v>114.76900000000001</v>
      </c>
      <c r="BW55" s="2">
        <f t="shared" si="14"/>
        <v>118.855</v>
      </c>
      <c r="BX55" s="2">
        <f t="shared" si="14"/>
        <v>117.873</v>
      </c>
      <c r="BY55" s="2">
        <f t="shared" si="14"/>
        <v>120.92700000000001</v>
      </c>
      <c r="BZ55" s="2">
        <f t="shared" si="14"/>
        <v>125.491</v>
      </c>
      <c r="CA55" s="2">
        <f t="shared" si="14"/>
        <v>117.727</v>
      </c>
      <c r="CB55" s="2">
        <f t="shared" si="14"/>
        <v>114.364</v>
      </c>
      <c r="CC55" s="2">
        <f t="shared" si="14"/>
        <v>111.709</v>
      </c>
      <c r="CD55" s="2">
        <f t="shared" si="14"/>
        <v>108.455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63.628194849846729</v>
      </c>
      <c r="CW55" s="2">
        <f t="shared" si="16"/>
        <v>76.545888576718568</v>
      </c>
      <c r="CX55" s="2">
        <f t="shared" si="16"/>
        <v>87.22012677594681</v>
      </c>
      <c r="CY55" s="2">
        <f t="shared" si="16"/>
        <v>97.661125562833433</v>
      </c>
      <c r="CZ55" s="2">
        <f t="shared" si="16"/>
        <v>105.61290200372986</v>
      </c>
      <c r="DA55" s="2">
        <f t="shared" si="16"/>
        <v>110.45119676142843</v>
      </c>
      <c r="DB55" s="2">
        <f t="shared" si="16"/>
        <v>115.69949781994342</v>
      </c>
      <c r="DC55" s="2">
        <f t="shared" si="16"/>
        <v>118.71708249097573</v>
      </c>
      <c r="DD55" s="2">
        <f t="shared" si="16"/>
        <v>119.81203106610573</v>
      </c>
      <c r="DE55" s="2">
        <f t="shared" si="16"/>
        <v>121.57422375231174</v>
      </c>
      <c r="DF55" s="2">
        <f t="shared" si="16"/>
        <v>125.70165416889098</v>
      </c>
      <c r="DG55" s="2">
        <f t="shared" si="16"/>
        <v>119.31548928018952</v>
      </c>
      <c r="DH55" s="2">
        <f t="shared" si="16"/>
        <v>115.40799614533934</v>
      </c>
      <c r="DI55" s="2">
        <f t="shared" si="16"/>
        <v>112.3612181247175</v>
      </c>
      <c r="DJ55" s="2">
        <f t="shared" si="16"/>
        <v>109.99583730951126</v>
      </c>
      <c r="DL55" s="2">
        <f t="shared" si="17"/>
        <v>61.010027689736141</v>
      </c>
      <c r="DM55" s="2">
        <f t="shared" si="17"/>
        <v>77.762466985718021</v>
      </c>
      <c r="DN55" s="2">
        <f t="shared" si="17"/>
        <v>89.417814171145437</v>
      </c>
      <c r="DO55" s="2">
        <f t="shared" si="17"/>
        <v>96.666661415643389</v>
      </c>
      <c r="DP55" s="2">
        <f t="shared" si="17"/>
        <v>105.21865905155109</v>
      </c>
      <c r="DQ55" s="2">
        <f t="shared" si="17"/>
        <v>114.10354123336661</v>
      </c>
      <c r="DR55" s="2">
        <f t="shared" si="17"/>
        <v>121.59231892667295</v>
      </c>
      <c r="DS55" s="2">
        <f t="shared" si="17"/>
        <v>124.3324862927339</v>
      </c>
      <c r="DT55" s="2">
        <f t="shared" si="17"/>
        <v>123.93819015903918</v>
      </c>
      <c r="DU55" s="2">
        <f t="shared" si="17"/>
        <v>127.12511239449134</v>
      </c>
      <c r="DV55" s="2">
        <f t="shared" si="17"/>
        <v>135.79352795634193</v>
      </c>
      <c r="DW55" s="2">
        <f t="shared" si="17"/>
        <v>122.60234583975074</v>
      </c>
      <c r="DX55" s="2">
        <f t="shared" si="17"/>
        <v>117.67663814671725</v>
      </c>
      <c r="DY55" s="2">
        <f t="shared" si="17"/>
        <v>109.58079374306371</v>
      </c>
      <c r="DZ55" s="2">
        <f t="shared" si="17"/>
        <v>106.50052402808632</v>
      </c>
      <c r="EB55" s="2">
        <f t="shared" si="18"/>
        <v>3.4286688679907437E-3</v>
      </c>
      <c r="EC55" s="2">
        <f t="shared" si="18"/>
        <v>1.9566218782136285E-3</v>
      </c>
      <c r="ED55" s="2">
        <f t="shared" si="18"/>
        <v>2.4457724467397217E-3</v>
      </c>
      <c r="EE55" s="2">
        <f t="shared" si="18"/>
        <v>3.0469260636390603E-3</v>
      </c>
      <c r="EF55" s="2">
        <f t="shared" si="18"/>
        <v>3.1748948305255075E-3</v>
      </c>
      <c r="EG55" s="2">
        <f t="shared" si="18"/>
        <v>2.8761521902348191E-3</v>
      </c>
      <c r="EH55" s="2">
        <f t="shared" si="18"/>
        <v>2.5786446591179115E-3</v>
      </c>
      <c r="EI55" s="2">
        <f t="shared" si="18"/>
        <v>3.138373635755887E-3</v>
      </c>
      <c r="EJ55" s="2">
        <f t="shared" si="18"/>
        <v>3.5010807426448173E-3</v>
      </c>
      <c r="EK55" s="2">
        <f t="shared" si="18"/>
        <v>3.388364703487713E-3</v>
      </c>
      <c r="EL55" s="2">
        <f t="shared" si="18"/>
        <v>3.2293471333694332E-3</v>
      </c>
      <c r="EM55" s="2">
        <f t="shared" si="18"/>
        <v>2.9345555034776438E-3</v>
      </c>
      <c r="EN55" s="2">
        <f t="shared" si="18"/>
        <v>2.5841662267858632E-3</v>
      </c>
      <c r="EO55" s="2">
        <f t="shared" si="18"/>
        <v>2.1652867377802993E-3</v>
      </c>
      <c r="EP55" s="2">
        <f t="shared" si="18"/>
        <v>2.1854980810828667E-3</v>
      </c>
    </row>
    <row r="56" spans="2:146" x14ac:dyDescent="0.25">
      <c r="B56" s="2">
        <v>34</v>
      </c>
      <c r="C56" s="49">
        <v>65.267899999999997</v>
      </c>
      <c r="D56" s="49">
        <v>76.232100000000003</v>
      </c>
      <c r="E56" s="49">
        <v>87.481499999999997</v>
      </c>
      <c r="F56" s="49">
        <v>96.851900000000001</v>
      </c>
      <c r="G56" s="49">
        <v>104.148</v>
      </c>
      <c r="H56" s="49">
        <v>109.05800000000001</v>
      </c>
      <c r="I56" s="49">
        <v>113.30800000000001</v>
      </c>
      <c r="J56" s="49">
        <v>118.327</v>
      </c>
      <c r="K56" s="49">
        <v>118.782</v>
      </c>
      <c r="L56" s="49">
        <v>120.745</v>
      </c>
      <c r="M56" s="49">
        <v>124.273</v>
      </c>
      <c r="N56" s="49">
        <v>119.05500000000001</v>
      </c>
      <c r="O56" s="49">
        <v>115.10899999999999</v>
      </c>
      <c r="P56" s="49">
        <v>111.836</v>
      </c>
      <c r="Q56" s="49">
        <v>109.018</v>
      </c>
      <c r="T56" s="4">
        <f t="shared" ref="T56:AH72" si="19">AZ56+(C$3*_xlfn.NORM.DIST($B56,C$7,C$11,FALSE))+(C$4*_xlfn.NORM.DIST($B56,C$8,C$12,FALSE))+(C$5*_xlfn.NORM.DIST($B56,C$9,C$13,FALSE))+(C$6*_xlfn.NORM.DIST($B56,C$10,C$14,FALSE))</f>
        <v>63.62519498914768</v>
      </c>
      <c r="U56" s="4">
        <f t="shared" si="19"/>
        <v>76.520383984566166</v>
      </c>
      <c r="V56" s="4">
        <f t="shared" si="19"/>
        <v>87.197757032096931</v>
      </c>
      <c r="W56" s="4">
        <f t="shared" si="19"/>
        <v>97.608967035677622</v>
      </c>
      <c r="X56" s="4">
        <f t="shared" si="19"/>
        <v>105.56635522754213</v>
      </c>
      <c r="Y56" s="4">
        <f t="shared" si="19"/>
        <v>110.43259272954568</v>
      </c>
      <c r="Z56" s="4">
        <f t="shared" si="19"/>
        <v>115.69891003960292</v>
      </c>
      <c r="AA56" s="4">
        <f t="shared" si="19"/>
        <v>118.69484277992439</v>
      </c>
      <c r="AB56" s="4">
        <f t="shared" si="19"/>
        <v>119.76451002905569</v>
      </c>
      <c r="AC56" s="4">
        <f t="shared" si="19"/>
        <v>121.53748061706983</v>
      </c>
      <c r="AD56" s="4">
        <f t="shared" si="19"/>
        <v>125.7780466911011</v>
      </c>
      <c r="AE56" s="4">
        <f t="shared" si="19"/>
        <v>119.26905754471673</v>
      </c>
      <c r="AF56" s="4">
        <f t="shared" si="19"/>
        <v>115.31163587023639</v>
      </c>
      <c r="AG56" s="4">
        <f t="shared" si="19"/>
        <v>112.23651684128413</v>
      </c>
      <c r="AH56" s="4">
        <f t="shared" si="19"/>
        <v>109.87658088192615</v>
      </c>
      <c r="AJ56" s="4">
        <f t="shared" ref="AJ56:AX72" si="20">IF(OR($B56 &lt; C$226, $B56 &gt; C$231), 0, C56-T56)</f>
        <v>1.6427050108523176</v>
      </c>
      <c r="AK56" s="4">
        <f t="shared" si="20"/>
        <v>-0.28828398456616355</v>
      </c>
      <c r="AL56" s="4">
        <f t="shared" si="20"/>
        <v>0.2837429679030663</v>
      </c>
      <c r="AM56" s="4">
        <f t="shared" si="20"/>
        <v>-0.7570670356776219</v>
      </c>
      <c r="AN56" s="4">
        <f t="shared" si="20"/>
        <v>-1.4183552275421363</v>
      </c>
      <c r="AO56" s="4">
        <f t="shared" si="20"/>
        <v>-1.3745927295456681</v>
      </c>
      <c r="AP56" s="4">
        <f t="shared" si="20"/>
        <v>-2.3909100396029146</v>
      </c>
      <c r="AQ56" s="4">
        <f t="shared" si="20"/>
        <v>-0.36784277992438774</v>
      </c>
      <c r="AR56" s="4">
        <f t="shared" si="20"/>
        <v>-0.98251002905568896</v>
      </c>
      <c r="AS56" s="4">
        <f t="shared" si="20"/>
        <v>-0.79248061706982753</v>
      </c>
      <c r="AT56" s="4">
        <f t="shared" si="20"/>
        <v>-1.5050466911011</v>
      </c>
      <c r="AU56" s="4">
        <f t="shared" si="20"/>
        <v>-0.21405754471672367</v>
      </c>
      <c r="AV56" s="4">
        <f t="shared" si="20"/>
        <v>-0.20263587023639218</v>
      </c>
      <c r="AW56" s="4">
        <f t="shared" si="20"/>
        <v>-0.40051684128413001</v>
      </c>
      <c r="AX56" s="4">
        <f t="shared" si="20"/>
        <v>-0.85858088192614446</v>
      </c>
      <c r="AZ56" s="2">
        <f t="shared" ref="AZ56:BN72" si="21">IF(OR($B56 &lt; C$226, $B56 &gt; C$231), #N/A, ((1-EB56)*CV56) + (EB56*DL56))</f>
        <v>63.614280471959603</v>
      </c>
      <c r="BA56" s="2">
        <f t="shared" si="21"/>
        <v>76.520379027602459</v>
      </c>
      <c r="BB56" s="2">
        <f t="shared" si="21"/>
        <v>87.197753252941425</v>
      </c>
      <c r="BC56" s="2">
        <f t="shared" si="21"/>
        <v>97.608966868445819</v>
      </c>
      <c r="BD56" s="2">
        <f t="shared" si="21"/>
        <v>105.5663551899443</v>
      </c>
      <c r="BE56" s="2">
        <f t="shared" si="21"/>
        <v>110.43259272597659</v>
      </c>
      <c r="BF56" s="2">
        <f t="shared" si="21"/>
        <v>115.69891003862533</v>
      </c>
      <c r="BG56" s="2">
        <f t="shared" si="21"/>
        <v>118.69484276398643</v>
      </c>
      <c r="BH56" s="2">
        <f t="shared" si="21"/>
        <v>119.76451000385039</v>
      </c>
      <c r="BI56" s="2">
        <f t="shared" si="21"/>
        <v>121.53748060876569</v>
      </c>
      <c r="BJ56" s="2">
        <f t="shared" si="21"/>
        <v>125.77804658019534</v>
      </c>
      <c r="BK56" s="2">
        <f t="shared" si="21"/>
        <v>119.26905723481381</v>
      </c>
      <c r="BL56" s="2">
        <f t="shared" si="21"/>
        <v>115.31163531543261</v>
      </c>
      <c r="BM56" s="2">
        <f t="shared" si="21"/>
        <v>112.23651675614796</v>
      </c>
      <c r="BN56" s="2">
        <f t="shared" si="21"/>
        <v>109.87658082124639</v>
      </c>
      <c r="BP56" s="2">
        <f t="shared" ref="BP56:CD72" si="22">IF(OR(AND($B56&gt;C$226, $B56&lt;C$227), AND($B56&gt;C$228, $B56&lt;AVERAGE(C$228, C$229))), C56, "")</f>
        <v>65.267899999999997</v>
      </c>
      <c r="BQ56" s="2">
        <f t="shared" si="22"/>
        <v>76.232100000000003</v>
      </c>
      <c r="BR56" s="2">
        <f t="shared" si="22"/>
        <v>87.481499999999997</v>
      </c>
      <c r="BS56" s="2">
        <f t="shared" si="22"/>
        <v>96.851900000000001</v>
      </c>
      <c r="BT56" s="2">
        <f t="shared" si="22"/>
        <v>104.148</v>
      </c>
      <c r="BU56" s="2">
        <f t="shared" si="22"/>
        <v>109.05800000000001</v>
      </c>
      <c r="BV56" s="2">
        <f t="shared" si="22"/>
        <v>113.30800000000001</v>
      </c>
      <c r="BW56" s="2">
        <f t="shared" si="22"/>
        <v>118.327</v>
      </c>
      <c r="BX56" s="2">
        <f t="shared" si="22"/>
        <v>118.782</v>
      </c>
      <c r="BY56" s="2">
        <f t="shared" si="22"/>
        <v>120.745</v>
      </c>
      <c r="BZ56" s="2">
        <f t="shared" si="22"/>
        <v>124.273</v>
      </c>
      <c r="CA56" s="2">
        <f t="shared" si="22"/>
        <v>119.05500000000001</v>
      </c>
      <c r="CB56" s="2">
        <f t="shared" si="22"/>
        <v>115.10899999999999</v>
      </c>
      <c r="CC56" s="2">
        <f t="shared" si="22"/>
        <v>111.836</v>
      </c>
      <c r="CD56" s="2">
        <f t="shared" si="22"/>
        <v>109.018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63.624153041231438</v>
      </c>
      <c r="CW56" s="2">
        <f t="shared" si="24"/>
        <v>76.517841355494511</v>
      </c>
      <c r="CX56" s="2">
        <f t="shared" si="24"/>
        <v>87.191975576933118</v>
      </c>
      <c r="CY56" s="2">
        <f t="shared" si="24"/>
        <v>97.612275895924682</v>
      </c>
      <c r="CZ56" s="2">
        <f t="shared" si="24"/>
        <v>105.56775850259039</v>
      </c>
      <c r="DA56" s="2">
        <f t="shared" si="24"/>
        <v>110.42124807916592</v>
      </c>
      <c r="DB56" s="2">
        <f t="shared" si="24"/>
        <v>115.68252138008027</v>
      </c>
      <c r="DC56" s="2">
        <f t="shared" si="24"/>
        <v>118.6757706199715</v>
      </c>
      <c r="DD56" s="2">
        <f t="shared" si="24"/>
        <v>119.74886673343433</v>
      </c>
      <c r="DE56" s="2">
        <f t="shared" si="24"/>
        <v>121.51719867436587</v>
      </c>
      <c r="DF56" s="2">
        <f t="shared" si="24"/>
        <v>125.74305029694382</v>
      </c>
      <c r="DG56" s="2">
        <f t="shared" si="24"/>
        <v>119.25869514405881</v>
      </c>
      <c r="DH56" s="2">
        <f t="shared" si="24"/>
        <v>115.30533217339064</v>
      </c>
      <c r="DI56" s="2">
        <f t="shared" si="24"/>
        <v>112.24308250457997</v>
      </c>
      <c r="DJ56" s="2">
        <f t="shared" si="24"/>
        <v>109.884914017341</v>
      </c>
      <c r="DL56" s="2">
        <f t="shared" ref="DL56:DZ72" si="25">CF$223*$B56+CF$224</f>
        <v>60.997224356101334</v>
      </c>
      <c r="DM56" s="2">
        <f t="shared" si="25"/>
        <v>77.700911720001656</v>
      </c>
      <c r="DN56" s="2">
        <f t="shared" si="25"/>
        <v>89.346937506132065</v>
      </c>
      <c r="DO56" s="2">
        <f t="shared" si="25"/>
        <v>96.621521278324551</v>
      </c>
      <c r="DP56" s="2">
        <f t="shared" si="25"/>
        <v>105.16452361235116</v>
      </c>
      <c r="DQ56" s="2">
        <f t="shared" si="25"/>
        <v>114.01956665471357</v>
      </c>
      <c r="DR56" s="2">
        <f t="shared" si="25"/>
        <v>121.48027744196942</v>
      </c>
      <c r="DS56" s="2">
        <f t="shared" si="25"/>
        <v>124.21981053592231</v>
      </c>
      <c r="DT56" s="2">
        <f t="shared" si="25"/>
        <v>123.82522265118968</v>
      </c>
      <c r="DU56" s="2">
        <f t="shared" si="25"/>
        <v>126.97806032239639</v>
      </c>
      <c r="DV56" s="2">
        <f t="shared" si="25"/>
        <v>135.62954823350043</v>
      </c>
      <c r="DW56" s="2">
        <f t="shared" si="25"/>
        <v>122.47997164117629</v>
      </c>
      <c r="DX56" s="2">
        <f t="shared" si="25"/>
        <v>117.53040848790934</v>
      </c>
      <c r="DY56" s="2">
        <f t="shared" si="25"/>
        <v>109.47703561021993</v>
      </c>
      <c r="DZ56" s="2">
        <f t="shared" si="25"/>
        <v>106.40672856142656</v>
      </c>
      <c r="EB56" s="2">
        <f t="shared" ref="EB56:EP72" si="26">POWER(10,($B56-C$224)/C$225)/(1+POWER(10,($B56-C$224)/C$225))</f>
        <v>3.7582174680724978E-3</v>
      </c>
      <c r="EC56" s="2">
        <f t="shared" si="26"/>
        <v>2.1449883152193775E-3</v>
      </c>
      <c r="ED56" s="2">
        <f t="shared" si="26"/>
        <v>2.6811035174347142E-3</v>
      </c>
      <c r="EE56" s="2">
        <f t="shared" si="26"/>
        <v>3.3399061887699972E-3</v>
      </c>
      <c r="EF56" s="2">
        <f t="shared" si="26"/>
        <v>3.4801369624870579E-3</v>
      </c>
      <c r="EG56" s="2">
        <f t="shared" si="26"/>
        <v>3.1527633177783048E-3</v>
      </c>
      <c r="EH56" s="2">
        <f t="shared" si="26"/>
        <v>2.8267244033884351E-3</v>
      </c>
      <c r="EI56" s="2">
        <f t="shared" si="26"/>
        <v>3.4401166485199964E-3</v>
      </c>
      <c r="EJ56" s="2">
        <f t="shared" si="26"/>
        <v>3.8375624532507174E-3</v>
      </c>
      <c r="EK56" s="2">
        <f t="shared" si="26"/>
        <v>3.7140538814314917E-3</v>
      </c>
      <c r="EL56" s="2">
        <f t="shared" si="26"/>
        <v>3.5398058519911825E-3</v>
      </c>
      <c r="EM56" s="2">
        <f t="shared" si="26"/>
        <v>3.2167653923182654E-3</v>
      </c>
      <c r="EN56" s="2">
        <f t="shared" si="26"/>
        <v>2.8327756674428948E-3</v>
      </c>
      <c r="EO56" s="2">
        <f t="shared" si="26"/>
        <v>2.3736938247113253E-3</v>
      </c>
      <c r="EP56" s="2">
        <f t="shared" si="26"/>
        <v>2.3958458225504606E-3</v>
      </c>
    </row>
    <row r="57" spans="2:146" x14ac:dyDescent="0.25">
      <c r="B57" s="2">
        <v>35</v>
      </c>
      <c r="C57" s="49">
        <v>65.071399999999997</v>
      </c>
      <c r="D57" s="49">
        <v>77.071399999999997</v>
      </c>
      <c r="E57" s="49">
        <v>88</v>
      </c>
      <c r="F57" s="49">
        <v>96.925899999999999</v>
      </c>
      <c r="G57" s="49">
        <v>104.407</v>
      </c>
      <c r="H57" s="49">
        <v>108.673</v>
      </c>
      <c r="I57" s="49">
        <v>114.712</v>
      </c>
      <c r="J57" s="49">
        <v>118.527</v>
      </c>
      <c r="K57" s="49">
        <v>119.41800000000001</v>
      </c>
      <c r="L57" s="49">
        <v>121.05500000000001</v>
      </c>
      <c r="M57" s="49">
        <v>126.636</v>
      </c>
      <c r="N57" s="49">
        <v>119.545</v>
      </c>
      <c r="O57" s="49">
        <v>114.873</v>
      </c>
      <c r="P57" s="49">
        <v>112.527</v>
      </c>
      <c r="Q57" s="49">
        <v>109.43600000000001</v>
      </c>
      <c r="T57" s="4">
        <f t="shared" si="19"/>
        <v>63.630777659636998</v>
      </c>
      <c r="U57" s="4">
        <f t="shared" si="19"/>
        <v>76.492512348834055</v>
      </c>
      <c r="V57" s="4">
        <f t="shared" si="19"/>
        <v>87.170045020692442</v>
      </c>
      <c r="W57" s="4">
        <f t="shared" si="19"/>
        <v>97.559813504500639</v>
      </c>
      <c r="X57" s="4">
        <f t="shared" si="19"/>
        <v>105.5210427276583</v>
      </c>
      <c r="Y57" s="4">
        <f t="shared" si="19"/>
        <v>110.40354808793215</v>
      </c>
      <c r="Z57" s="4">
        <f t="shared" si="19"/>
        <v>115.68321528574778</v>
      </c>
      <c r="AA57" s="4">
        <f t="shared" si="19"/>
        <v>118.65509499749325</v>
      </c>
      <c r="AB57" s="4">
        <f t="shared" si="19"/>
        <v>119.7026392196387</v>
      </c>
      <c r="AC57" s="4">
        <f t="shared" si="19"/>
        <v>121.48203788786053</v>
      </c>
      <c r="AD57" s="4">
        <f t="shared" si="19"/>
        <v>125.82200969075312</v>
      </c>
      <c r="AE57" s="4">
        <f t="shared" si="19"/>
        <v>119.21302948090452</v>
      </c>
      <c r="AF57" s="4">
        <f t="shared" si="19"/>
        <v>115.20944460840406</v>
      </c>
      <c r="AG57" s="4">
        <f t="shared" si="19"/>
        <v>112.11778711426372</v>
      </c>
      <c r="AH57" s="4">
        <f t="shared" si="19"/>
        <v>109.76490091160635</v>
      </c>
      <c r="AJ57" s="4">
        <f t="shared" si="20"/>
        <v>1.4406223403629994</v>
      </c>
      <c r="AK57" s="4">
        <f t="shared" si="20"/>
        <v>0.57888765116594243</v>
      </c>
      <c r="AL57" s="4">
        <f t="shared" si="20"/>
        <v>0.82995497930755846</v>
      </c>
      <c r="AM57" s="4">
        <f t="shared" si="20"/>
        <v>-0.6339135045006401</v>
      </c>
      <c r="AN57" s="4">
        <f t="shared" si="20"/>
        <v>-1.1140427276583011</v>
      </c>
      <c r="AO57" s="4">
        <f t="shared" si="20"/>
        <v>-1.7305480879321493</v>
      </c>
      <c r="AP57" s="4">
        <f t="shared" si="20"/>
        <v>-0.97121528574777471</v>
      </c>
      <c r="AQ57" s="4">
        <f t="shared" si="20"/>
        <v>-0.12809499749324971</v>
      </c>
      <c r="AR57" s="4">
        <f t="shared" si="20"/>
        <v>-0.28463921963869154</v>
      </c>
      <c r="AS57" s="4">
        <f t="shared" si="20"/>
        <v>-0.42703788786052144</v>
      </c>
      <c r="AT57" s="4">
        <f t="shared" si="20"/>
        <v>0.81399030924687565</v>
      </c>
      <c r="AU57" s="4">
        <f t="shared" si="20"/>
        <v>0.33197051909547781</v>
      </c>
      <c r="AV57" s="4">
        <f t="shared" si="20"/>
        <v>-0.33644460840405088</v>
      </c>
      <c r="AW57" s="4">
        <f t="shared" si="20"/>
        <v>0.4092128857362809</v>
      </c>
      <c r="AX57" s="4">
        <f t="shared" si="20"/>
        <v>-0.32890091160633972</v>
      </c>
      <c r="AZ57" s="2">
        <f t="shared" si="21"/>
        <v>63.609254007824774</v>
      </c>
      <c r="BA57" s="2">
        <f t="shared" si="21"/>
        <v>76.492497268333892</v>
      </c>
      <c r="BB57" s="2">
        <f t="shared" si="21"/>
        <v>87.170032264795694</v>
      </c>
      <c r="BC57" s="2">
        <f t="shared" si="21"/>
        <v>97.559812701710641</v>
      </c>
      <c r="BD57" s="2">
        <f t="shared" si="21"/>
        <v>105.52104251542065</v>
      </c>
      <c r="BE57" s="2">
        <f t="shared" si="21"/>
        <v>110.40354806498223</v>
      </c>
      <c r="BF57" s="2">
        <f t="shared" si="21"/>
        <v>115.68321527940729</v>
      </c>
      <c r="BG57" s="2">
        <f t="shared" si="21"/>
        <v>118.65509490447306</v>
      </c>
      <c r="BH57" s="2">
        <f t="shared" si="21"/>
        <v>119.70263907306064</v>
      </c>
      <c r="BI57" s="2">
        <f t="shared" si="21"/>
        <v>121.48203783670692</v>
      </c>
      <c r="BJ57" s="2">
        <f t="shared" si="21"/>
        <v>125.82200912895131</v>
      </c>
      <c r="BK57" s="2">
        <f t="shared" si="21"/>
        <v>119.21302805295602</v>
      </c>
      <c r="BL57" s="2">
        <f t="shared" si="21"/>
        <v>115.2094422895253</v>
      </c>
      <c r="BM57" s="2">
        <f t="shared" si="21"/>
        <v>112.11778674452374</v>
      </c>
      <c r="BN57" s="2">
        <f t="shared" si="21"/>
        <v>109.76490065316329</v>
      </c>
      <c r="BP57" s="2">
        <f t="shared" si="22"/>
        <v>65.071399999999997</v>
      </c>
      <c r="BQ57" s="2">
        <f t="shared" si="22"/>
        <v>77.071399999999997</v>
      </c>
      <c r="BR57" s="2">
        <f t="shared" si="22"/>
        <v>88</v>
      </c>
      <c r="BS57" s="2">
        <f t="shared" si="22"/>
        <v>96.925899999999999</v>
      </c>
      <c r="BT57" s="2">
        <f t="shared" si="22"/>
        <v>104.407</v>
      </c>
      <c r="BU57" s="2">
        <f t="shared" si="22"/>
        <v>108.673</v>
      </c>
      <c r="BV57" s="2">
        <f t="shared" si="22"/>
        <v>114.712</v>
      </c>
      <c r="BW57" s="2">
        <f t="shared" si="22"/>
        <v>118.527</v>
      </c>
      <c r="BX57" s="2">
        <f t="shared" si="22"/>
        <v>119.41800000000001</v>
      </c>
      <c r="BY57" s="2">
        <f t="shared" si="22"/>
        <v>121.05500000000001</v>
      </c>
      <c r="BZ57" s="2">
        <f t="shared" si="22"/>
        <v>126.636</v>
      </c>
      <c r="CA57" s="2">
        <f t="shared" si="22"/>
        <v>119.545</v>
      </c>
      <c r="CB57" s="2">
        <f t="shared" si="22"/>
        <v>114.873</v>
      </c>
      <c r="CC57" s="2">
        <f t="shared" si="22"/>
        <v>112.527</v>
      </c>
      <c r="CD57" s="2">
        <f t="shared" si="22"/>
        <v>109.43600000000001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63.620111232616146</v>
      </c>
      <c r="CW57" s="2">
        <f t="shared" si="24"/>
        <v>76.489794134270454</v>
      </c>
      <c r="CX57" s="2">
        <f t="shared" si="24"/>
        <v>87.163824377919411</v>
      </c>
      <c r="CY57" s="2">
        <f t="shared" si="24"/>
        <v>97.563426229015931</v>
      </c>
      <c r="CZ57" s="2">
        <f t="shared" si="24"/>
        <v>105.52261500145092</v>
      </c>
      <c r="DA57" s="2">
        <f t="shared" si="24"/>
        <v>110.39129939690339</v>
      </c>
      <c r="DB57" s="2">
        <f t="shared" si="24"/>
        <v>115.66554494021712</v>
      </c>
      <c r="DC57" s="2">
        <f t="shared" si="24"/>
        <v>118.63445874896726</v>
      </c>
      <c r="DD57" s="2">
        <f t="shared" si="24"/>
        <v>119.68570240076292</v>
      </c>
      <c r="DE57" s="2">
        <f t="shared" si="24"/>
        <v>121.46017359642002</v>
      </c>
      <c r="DF57" s="2">
        <f t="shared" si="24"/>
        <v>125.78444642499667</v>
      </c>
      <c r="DG57" s="2">
        <f t="shared" si="24"/>
        <v>119.2019010079281</v>
      </c>
      <c r="DH57" s="2">
        <f t="shared" si="24"/>
        <v>115.20266820144194</v>
      </c>
      <c r="DI57" s="2">
        <f t="shared" si="24"/>
        <v>112.12494688444247</v>
      </c>
      <c r="DJ57" s="2">
        <f t="shared" si="24"/>
        <v>109.77399072517073</v>
      </c>
      <c r="DL57" s="2">
        <f t="shared" si="25"/>
        <v>60.984421022466528</v>
      </c>
      <c r="DM57" s="2">
        <f t="shared" si="25"/>
        <v>77.639356454285291</v>
      </c>
      <c r="DN57" s="2">
        <f t="shared" si="25"/>
        <v>89.276060841118692</v>
      </c>
      <c r="DO57" s="2">
        <f t="shared" si="25"/>
        <v>96.576381141005726</v>
      </c>
      <c r="DP57" s="2">
        <f t="shared" si="25"/>
        <v>105.11038817315125</v>
      </c>
      <c r="DQ57" s="2">
        <f t="shared" si="25"/>
        <v>113.93559207606053</v>
      </c>
      <c r="DR57" s="2">
        <f t="shared" si="25"/>
        <v>121.3682359572659</v>
      </c>
      <c r="DS57" s="2">
        <f t="shared" si="25"/>
        <v>124.10713477911069</v>
      </c>
      <c r="DT57" s="2">
        <f t="shared" si="25"/>
        <v>123.71225514334019</v>
      </c>
      <c r="DU57" s="2">
        <f t="shared" si="25"/>
        <v>126.83100825030145</v>
      </c>
      <c r="DV57" s="2">
        <f t="shared" si="25"/>
        <v>135.4655685106589</v>
      </c>
      <c r="DW57" s="2">
        <f t="shared" si="25"/>
        <v>122.35759744260184</v>
      </c>
      <c r="DX57" s="2">
        <f t="shared" si="25"/>
        <v>117.38417882910142</v>
      </c>
      <c r="DY57" s="2">
        <f t="shared" si="25"/>
        <v>109.37327747737615</v>
      </c>
      <c r="DZ57" s="2">
        <f t="shared" si="25"/>
        <v>106.31293309476681</v>
      </c>
      <c r="EB57" s="2">
        <f t="shared" si="26"/>
        <v>4.1193099058312787E-3</v>
      </c>
      <c r="EC57" s="2">
        <f t="shared" si="26"/>
        <v>2.3514462994980861E-3</v>
      </c>
      <c r="ED57" s="2">
        <f t="shared" si="26"/>
        <v>2.9390113201985791E-3</v>
      </c>
      <c r="EE57" s="2">
        <f t="shared" si="26"/>
        <v>3.6609546505994854E-3</v>
      </c>
      <c r="EF57" s="2">
        <f t="shared" si="26"/>
        <v>3.8146135144857367E-3</v>
      </c>
      <c r="EG57" s="2">
        <f t="shared" si="26"/>
        <v>3.45588504890517E-3</v>
      </c>
      <c r="EH57" s="2">
        <f t="shared" si="26"/>
        <v>3.0985966340019789E-3</v>
      </c>
      <c r="EI57" s="2">
        <f t="shared" si="26"/>
        <v>3.7707613957290889E-3</v>
      </c>
      <c r="EJ57" s="2">
        <f t="shared" si="26"/>
        <v>4.206246231082753E-3</v>
      </c>
      <c r="EK57" s="2">
        <f t="shared" si="26"/>
        <v>4.0709203868520222E-3</v>
      </c>
      <c r="EL57" s="2">
        <f t="shared" si="26"/>
        <v>3.8799948623997505E-3</v>
      </c>
      <c r="EM57" s="2">
        <f t="shared" si="26"/>
        <v>3.5260188228739041E-3</v>
      </c>
      <c r="EN57" s="2">
        <f t="shared" si="26"/>
        <v>3.1052280917048839E-3</v>
      </c>
      <c r="EO57" s="2">
        <f t="shared" si="26"/>
        <v>2.6021076152355125E-3</v>
      </c>
      <c r="EP57" s="2">
        <f t="shared" si="26"/>
        <v>2.6263856248960457E-3</v>
      </c>
    </row>
    <row r="58" spans="2:146" x14ac:dyDescent="0.25">
      <c r="B58" s="2">
        <v>36</v>
      </c>
      <c r="C58" s="49">
        <v>65.196399999999997</v>
      </c>
      <c r="D58" s="49">
        <v>76.75</v>
      </c>
      <c r="E58" s="49">
        <v>88</v>
      </c>
      <c r="F58" s="49">
        <v>97.185199999999995</v>
      </c>
      <c r="G58" s="49">
        <v>103.667</v>
      </c>
      <c r="H58" s="49">
        <v>109.596</v>
      </c>
      <c r="I58" s="49">
        <v>114</v>
      </c>
      <c r="J58" s="49">
        <v>118.145</v>
      </c>
      <c r="K58" s="49">
        <v>118.127</v>
      </c>
      <c r="L58" s="49">
        <v>122.182</v>
      </c>
      <c r="M58" s="49">
        <v>125.6</v>
      </c>
      <c r="N58" s="49">
        <v>118.89100000000001</v>
      </c>
      <c r="O58" s="49">
        <v>115.94499999999999</v>
      </c>
      <c r="P58" s="49">
        <v>112.818</v>
      </c>
      <c r="Q58" s="49">
        <v>109.255</v>
      </c>
      <c r="T58" s="4">
        <f t="shared" si="19"/>
        <v>63.645388731924733</v>
      </c>
      <c r="U58" s="4">
        <f t="shared" si="19"/>
        <v>76.464667922806257</v>
      </c>
      <c r="V58" s="4">
        <f t="shared" si="19"/>
        <v>87.142381556056108</v>
      </c>
      <c r="W58" s="4">
        <f t="shared" si="19"/>
        <v>97.510634308391033</v>
      </c>
      <c r="X58" s="4">
        <f t="shared" si="19"/>
        <v>105.47571145664539</v>
      </c>
      <c r="Y58" s="4">
        <f t="shared" si="19"/>
        <v>110.37457212039662</v>
      </c>
      <c r="Z58" s="4">
        <f t="shared" si="19"/>
        <v>115.66761499876243</v>
      </c>
      <c r="AA58" s="4">
        <f t="shared" si="19"/>
        <v>118.61547129843599</v>
      </c>
      <c r="AB58" s="4">
        <f t="shared" si="19"/>
        <v>119.64087241748295</v>
      </c>
      <c r="AC58" s="4">
        <f t="shared" si="19"/>
        <v>121.42671136830182</v>
      </c>
      <c r="AD58" s="4">
        <f t="shared" si="19"/>
        <v>125.86614308027852</v>
      </c>
      <c r="AE58" s="4">
        <f t="shared" si="19"/>
        <v>119.15705600972736</v>
      </c>
      <c r="AF58" s="4">
        <f t="shared" si="19"/>
        <v>115.1072905197713</v>
      </c>
      <c r="AG58" s="4">
        <f t="shared" si="19"/>
        <v>111.99900483005445</v>
      </c>
      <c r="AH58" s="4">
        <f t="shared" si="19"/>
        <v>109.65315324955756</v>
      </c>
      <c r="AJ58" s="4">
        <f t="shared" si="20"/>
        <v>1.5510112680752641</v>
      </c>
      <c r="AK58" s="4">
        <f t="shared" si="20"/>
        <v>0.28533207719374332</v>
      </c>
      <c r="AL58" s="4">
        <f t="shared" si="20"/>
        <v>0.85761844394389186</v>
      </c>
      <c r="AM58" s="4">
        <f t="shared" si="20"/>
        <v>-0.32543430839103848</v>
      </c>
      <c r="AN58" s="4">
        <f t="shared" si="20"/>
        <v>-1.8087114566453835</v>
      </c>
      <c r="AO58" s="4">
        <f t="shared" si="20"/>
        <v>-0.77857212039661761</v>
      </c>
      <c r="AP58" s="4">
        <f t="shared" si="20"/>
        <v>-1.6676149987624314</v>
      </c>
      <c r="AQ58" s="4">
        <f t="shared" si="20"/>
        <v>-0.47047129843599578</v>
      </c>
      <c r="AR58" s="4">
        <f t="shared" si="20"/>
        <v>-1.5138724174829576</v>
      </c>
      <c r="AS58" s="4">
        <f t="shared" si="20"/>
        <v>0.75528863169817839</v>
      </c>
      <c r="AT58" s="4">
        <f t="shared" si="20"/>
        <v>-0.26614308027852474</v>
      </c>
      <c r="AU58" s="4">
        <f t="shared" si="20"/>
        <v>-0.26605600972735033</v>
      </c>
      <c r="AV58" s="4">
        <f t="shared" si="20"/>
        <v>0.83770948022869618</v>
      </c>
      <c r="AW58" s="4">
        <f t="shared" si="20"/>
        <v>0.81899516994555199</v>
      </c>
      <c r="AX58" s="4">
        <f t="shared" si="20"/>
        <v>-0.39815324955756637</v>
      </c>
      <c r="AZ58" s="2">
        <f t="shared" si="21"/>
        <v>63.604129885327275</v>
      </c>
      <c r="BA58" s="2">
        <f t="shared" si="21"/>
        <v>76.46462379383685</v>
      </c>
      <c r="BB58" s="2">
        <f t="shared" si="21"/>
        <v>87.142340415555367</v>
      </c>
      <c r="BC58" s="2">
        <f t="shared" si="21"/>
        <v>97.510630692529958</v>
      </c>
      <c r="BD58" s="2">
        <f t="shared" si="21"/>
        <v>105.47571034177477</v>
      </c>
      <c r="BE58" s="2">
        <f t="shared" si="21"/>
        <v>110.37457198344808</v>
      </c>
      <c r="BF58" s="2">
        <f t="shared" si="21"/>
        <v>115.66761496047285</v>
      </c>
      <c r="BG58" s="2">
        <f t="shared" si="21"/>
        <v>118.61547079307036</v>
      </c>
      <c r="BH58" s="2">
        <f t="shared" si="21"/>
        <v>119.64087162492463</v>
      </c>
      <c r="BI58" s="2">
        <f t="shared" si="21"/>
        <v>121.42671107562759</v>
      </c>
      <c r="BJ58" s="2">
        <f t="shared" si="21"/>
        <v>125.86614041743067</v>
      </c>
      <c r="BK58" s="2">
        <f t="shared" si="21"/>
        <v>119.15704982543872</v>
      </c>
      <c r="BL58" s="2">
        <f t="shared" si="21"/>
        <v>115.10728135614467</v>
      </c>
      <c r="BM58" s="2">
        <f t="shared" si="21"/>
        <v>111.99900330835307</v>
      </c>
      <c r="BN58" s="2">
        <f t="shared" si="21"/>
        <v>109.6531522039288</v>
      </c>
      <c r="BP58" s="2">
        <f t="shared" si="22"/>
        <v>65.196399999999997</v>
      </c>
      <c r="BQ58" s="2">
        <f t="shared" si="22"/>
        <v>76.75</v>
      </c>
      <c r="BR58" s="2">
        <f t="shared" si="22"/>
        <v>88</v>
      </c>
      <c r="BS58" s="2">
        <f t="shared" si="22"/>
        <v>97.185199999999995</v>
      </c>
      <c r="BT58" s="2">
        <f t="shared" si="22"/>
        <v>103.667</v>
      </c>
      <c r="BU58" s="2">
        <f t="shared" si="22"/>
        <v>109.596</v>
      </c>
      <c r="BV58" s="2">
        <f t="shared" si="22"/>
        <v>114</v>
      </c>
      <c r="BW58" s="2">
        <f t="shared" si="22"/>
        <v>118.145</v>
      </c>
      <c r="BX58" s="2">
        <f t="shared" si="22"/>
        <v>118.127</v>
      </c>
      <c r="BY58" s="2">
        <f t="shared" si="22"/>
        <v>122.182</v>
      </c>
      <c r="BZ58" s="2">
        <f t="shared" si="22"/>
        <v>125.6</v>
      </c>
      <c r="CA58" s="2">
        <f t="shared" si="22"/>
        <v>118.89100000000001</v>
      </c>
      <c r="CB58" s="2">
        <f t="shared" si="22"/>
        <v>115.94499999999999</v>
      </c>
      <c r="CC58" s="2">
        <f t="shared" si="22"/>
        <v>112.818</v>
      </c>
      <c r="CD58" s="2">
        <f t="shared" si="22"/>
        <v>109.255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63.616069424000855</v>
      </c>
      <c r="CW58" s="2">
        <f t="shared" si="24"/>
        <v>76.461746913046383</v>
      </c>
      <c r="CX58" s="2">
        <f t="shared" si="24"/>
        <v>87.135673178905705</v>
      </c>
      <c r="CY58" s="2">
        <f t="shared" si="24"/>
        <v>97.514576562107194</v>
      </c>
      <c r="CZ58" s="2">
        <f t="shared" si="24"/>
        <v>105.47747150031145</v>
      </c>
      <c r="DA58" s="2">
        <f t="shared" si="24"/>
        <v>110.36135071464086</v>
      </c>
      <c r="DB58" s="2">
        <f t="shared" si="24"/>
        <v>115.64856850035396</v>
      </c>
      <c r="DC58" s="2">
        <f t="shared" si="24"/>
        <v>118.59314687796304</v>
      </c>
      <c r="DD58" s="2">
        <f t="shared" si="24"/>
        <v>119.62253806809153</v>
      </c>
      <c r="DE58" s="2">
        <f t="shared" si="24"/>
        <v>121.40314851847415</v>
      </c>
      <c r="DF58" s="2">
        <f t="shared" si="24"/>
        <v>125.82584255304953</v>
      </c>
      <c r="DG58" s="2">
        <f t="shared" si="24"/>
        <v>119.14510687179738</v>
      </c>
      <c r="DH58" s="2">
        <f t="shared" si="24"/>
        <v>115.10000422949324</v>
      </c>
      <c r="DI58" s="2">
        <f t="shared" si="24"/>
        <v>112.00681126430494</v>
      </c>
      <c r="DJ58" s="2">
        <f t="shared" si="24"/>
        <v>109.66306743300048</v>
      </c>
      <c r="DL58" s="2">
        <f t="shared" si="25"/>
        <v>60.971617688831721</v>
      </c>
      <c r="DM58" s="2">
        <f t="shared" si="25"/>
        <v>77.577801188568941</v>
      </c>
      <c r="DN58" s="2">
        <f t="shared" si="25"/>
        <v>89.20518417610532</v>
      </c>
      <c r="DO58" s="2">
        <f t="shared" si="25"/>
        <v>96.531241003686901</v>
      </c>
      <c r="DP58" s="2">
        <f t="shared" si="25"/>
        <v>105.05625273395133</v>
      </c>
      <c r="DQ58" s="2">
        <f t="shared" si="25"/>
        <v>113.85161749740747</v>
      </c>
      <c r="DR58" s="2">
        <f t="shared" si="25"/>
        <v>121.25619447256237</v>
      </c>
      <c r="DS58" s="2">
        <f t="shared" si="25"/>
        <v>123.9944590222991</v>
      </c>
      <c r="DT58" s="2">
        <f t="shared" si="25"/>
        <v>123.5992876354907</v>
      </c>
      <c r="DU58" s="2">
        <f t="shared" si="25"/>
        <v>126.68395617820651</v>
      </c>
      <c r="DV58" s="2">
        <f t="shared" si="25"/>
        <v>135.30158878781737</v>
      </c>
      <c r="DW58" s="2">
        <f t="shared" si="25"/>
        <v>122.2352232440274</v>
      </c>
      <c r="DX58" s="2">
        <f t="shared" si="25"/>
        <v>117.23794917029349</v>
      </c>
      <c r="DY58" s="2">
        <f t="shared" si="25"/>
        <v>109.26951934453237</v>
      </c>
      <c r="DZ58" s="2">
        <f t="shared" si="25"/>
        <v>106.21913762810706</v>
      </c>
      <c r="EB58" s="2">
        <f t="shared" si="26"/>
        <v>4.5149391515785812E-3</v>
      </c>
      <c r="EC58" s="2">
        <f t="shared" si="26"/>
        <v>2.577724805652278E-3</v>
      </c>
      <c r="ED58" s="2">
        <f t="shared" si="26"/>
        <v>3.2216483307865138E-3</v>
      </c>
      <c r="EE58" s="2">
        <f t="shared" si="26"/>
        <v>4.0127396425768489E-3</v>
      </c>
      <c r="EF58" s="2">
        <f t="shared" si="26"/>
        <v>4.1811017868703879E-3</v>
      </c>
      <c r="EG58" s="2">
        <f t="shared" si="26"/>
        <v>3.7880396055959445E-3</v>
      </c>
      <c r="EH58" s="2">
        <f t="shared" si="26"/>
        <v>3.3965282658433905E-3</v>
      </c>
      <c r="EI58" s="2">
        <f t="shared" si="26"/>
        <v>4.1330540636747865E-3</v>
      </c>
      <c r="EJ58" s="2">
        <f t="shared" si="26"/>
        <v>4.6101864154067885E-3</v>
      </c>
      <c r="EK58" s="2">
        <f t="shared" si="26"/>
        <v>4.4619229996023801E-3</v>
      </c>
      <c r="EL58" s="2">
        <f t="shared" si="26"/>
        <v>4.2527378195596609E-3</v>
      </c>
      <c r="EM58" s="2">
        <f t="shared" si="26"/>
        <v>3.8648879856660852E-3</v>
      </c>
      <c r="EN58" s="2">
        <f t="shared" si="26"/>
        <v>3.4037951644878489E-3</v>
      </c>
      <c r="EO58" s="2">
        <f t="shared" si="26"/>
        <v>2.8524381690803696E-3</v>
      </c>
      <c r="EP58" s="2">
        <f t="shared" si="26"/>
        <v>2.8790450541664259E-3</v>
      </c>
    </row>
    <row r="59" spans="2:146" x14ac:dyDescent="0.25">
      <c r="B59" s="2">
        <v>37</v>
      </c>
      <c r="C59" s="49">
        <v>65.839299999999994</v>
      </c>
      <c r="D59" s="49">
        <v>77.428600000000003</v>
      </c>
      <c r="E59" s="49">
        <v>87.907399999999996</v>
      </c>
      <c r="F59" s="49">
        <v>98.277799999999999</v>
      </c>
      <c r="G59" s="49">
        <v>104.593</v>
      </c>
      <c r="H59" s="49">
        <v>109.962</v>
      </c>
      <c r="I59" s="49">
        <v>113.98099999999999</v>
      </c>
      <c r="J59" s="49">
        <v>118.273</v>
      </c>
      <c r="K59" s="49">
        <v>119.473</v>
      </c>
      <c r="L59" s="49">
        <v>120.455</v>
      </c>
      <c r="M59" s="49">
        <v>125.691</v>
      </c>
      <c r="N59" s="49">
        <v>119.745</v>
      </c>
      <c r="O59" s="49">
        <v>116.09099999999999</v>
      </c>
      <c r="P59" s="49">
        <v>111.873</v>
      </c>
      <c r="Q59" s="49">
        <v>110.364</v>
      </c>
      <c r="T59" s="4">
        <f t="shared" si="19"/>
        <v>63.675777547955754</v>
      </c>
      <c r="U59" s="4">
        <f t="shared" si="19"/>
        <v>76.436882865581524</v>
      </c>
      <c r="V59" s="4">
        <f t="shared" si="19"/>
        <v>87.114806094335066</v>
      </c>
      <c r="W59" s="4">
        <f t="shared" si="19"/>
        <v>97.461433605635591</v>
      </c>
      <c r="X59" s="4">
        <f t="shared" si="19"/>
        <v>105.43036194874139</v>
      </c>
      <c r="Y59" s="4">
        <f t="shared" si="19"/>
        <v>110.34567001287071</v>
      </c>
      <c r="Z59" s="4">
        <f t="shared" si="19"/>
        <v>115.65211553566924</v>
      </c>
      <c r="AA59" s="4">
        <f t="shared" si="19"/>
        <v>118.57598221408463</v>
      </c>
      <c r="AB59" s="4">
        <f t="shared" si="19"/>
        <v>119.57921948651857</v>
      </c>
      <c r="AC59" s="4">
        <f t="shared" si="19"/>
        <v>121.37150945037176</v>
      </c>
      <c r="AD59" s="4">
        <f t="shared" si="19"/>
        <v>125.91046081690007</v>
      </c>
      <c r="AE59" s="4">
        <f t="shared" si="19"/>
        <v>119.10115040781342</v>
      </c>
      <c r="AF59" s="4">
        <f t="shared" si="19"/>
        <v>115.00518854480438</v>
      </c>
      <c r="AG59" s="4">
        <f t="shared" si="19"/>
        <v>111.88016763617742</v>
      </c>
      <c r="AH59" s="4">
        <f t="shared" si="19"/>
        <v>109.54133340026362</v>
      </c>
      <c r="AJ59" s="4">
        <f t="shared" si="20"/>
        <v>2.1635224520442407</v>
      </c>
      <c r="AK59" s="4">
        <f t="shared" si="20"/>
        <v>0.99171713441847942</v>
      </c>
      <c r="AL59" s="4">
        <f t="shared" si="20"/>
        <v>0.79259390566492982</v>
      </c>
      <c r="AM59" s="4">
        <f t="shared" si="20"/>
        <v>0.81636639436440817</v>
      </c>
      <c r="AN59" s="4">
        <f t="shared" si="20"/>
        <v>-0.83736194874138903</v>
      </c>
      <c r="AO59" s="4">
        <f t="shared" si="20"/>
        <v>-0.38367001287070934</v>
      </c>
      <c r="AP59" s="4">
        <f t="shared" si="20"/>
        <v>-1.6711155356692444</v>
      </c>
      <c r="AQ59" s="4">
        <f t="shared" si="20"/>
        <v>-0.30298221408463633</v>
      </c>
      <c r="AR59" s="4">
        <f t="shared" si="20"/>
        <v>-0.10621948651856883</v>
      </c>
      <c r="AS59" s="4">
        <f t="shared" si="20"/>
        <v>-0.91650945037176257</v>
      </c>
      <c r="AT59" s="4">
        <f t="shared" si="20"/>
        <v>-0.21946081690006736</v>
      </c>
      <c r="AU59" s="4">
        <f t="shared" si="20"/>
        <v>0.64384959218658366</v>
      </c>
      <c r="AV59" s="4">
        <f t="shared" si="20"/>
        <v>1.0858114551956106</v>
      </c>
      <c r="AW59" s="4">
        <f t="shared" si="20"/>
        <v>-7.1676361774137831E-3</v>
      </c>
      <c r="AX59" s="4">
        <f t="shared" si="20"/>
        <v>0.82266659973637957</v>
      </c>
      <c r="AZ59" s="2">
        <f t="shared" si="21"/>
        <v>63.59889851629115</v>
      </c>
      <c r="BA59" s="2">
        <f t="shared" si="21"/>
        <v>76.436758660359004</v>
      </c>
      <c r="BB59" s="2">
        <f t="shared" si="21"/>
        <v>87.114679308569336</v>
      </c>
      <c r="BC59" s="2">
        <f t="shared" si="21"/>
        <v>97.461418324760956</v>
      </c>
      <c r="BD59" s="2">
        <f t="shared" si="21"/>
        <v>105.43035649908776</v>
      </c>
      <c r="BE59" s="2">
        <f t="shared" si="21"/>
        <v>110.34566925449199</v>
      </c>
      <c r="BF59" s="2">
        <f t="shared" si="21"/>
        <v>115.65211532037505</v>
      </c>
      <c r="BG59" s="2">
        <f t="shared" si="21"/>
        <v>118.57597965833723</v>
      </c>
      <c r="BH59" s="2">
        <f t="shared" si="21"/>
        <v>119.57921550197457</v>
      </c>
      <c r="BI59" s="2">
        <f t="shared" si="21"/>
        <v>121.37150789505445</v>
      </c>
      <c r="BJ59" s="2">
        <f t="shared" si="21"/>
        <v>125.91044900706738</v>
      </c>
      <c r="BK59" s="2">
        <f t="shared" si="21"/>
        <v>119.10112523352078</v>
      </c>
      <c r="BL59" s="2">
        <f t="shared" si="21"/>
        <v>115.00515430687889</v>
      </c>
      <c r="BM59" s="2">
        <f t="shared" si="21"/>
        <v>111.88016170128112</v>
      </c>
      <c r="BN59" s="2">
        <f t="shared" si="21"/>
        <v>109.5413293815988</v>
      </c>
      <c r="BP59" s="2">
        <f t="shared" si="22"/>
        <v>65.839299999999994</v>
      </c>
      <c r="BQ59" s="2">
        <f t="shared" si="22"/>
        <v>77.428600000000003</v>
      </c>
      <c r="BR59" s="2">
        <f t="shared" si="22"/>
        <v>87.907399999999996</v>
      </c>
      <c r="BS59" s="2">
        <f t="shared" si="22"/>
        <v>98.277799999999999</v>
      </c>
      <c r="BT59" s="2">
        <f t="shared" si="22"/>
        <v>104.593</v>
      </c>
      <c r="BU59" s="2">
        <f t="shared" si="22"/>
        <v>109.962</v>
      </c>
      <c r="BV59" s="2">
        <f t="shared" si="22"/>
        <v>113.98099999999999</v>
      </c>
      <c r="BW59" s="2">
        <f t="shared" si="22"/>
        <v>118.273</v>
      </c>
      <c r="BX59" s="2">
        <f t="shared" si="22"/>
        <v>119.473</v>
      </c>
      <c r="BY59" s="2">
        <f t="shared" si="22"/>
        <v>120.455</v>
      </c>
      <c r="BZ59" s="2">
        <f t="shared" si="22"/>
        <v>125.691</v>
      </c>
      <c r="CA59" s="2">
        <f t="shared" si="22"/>
        <v>119.745</v>
      </c>
      <c r="CB59" s="2">
        <f t="shared" si="22"/>
        <v>116.09099999999999</v>
      </c>
      <c r="CC59" s="2">
        <f t="shared" si="22"/>
        <v>111.873</v>
      </c>
      <c r="CD59" s="2">
        <f t="shared" si="22"/>
        <v>110.364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63.612027615385564</v>
      </c>
      <c r="CW59" s="2">
        <f t="shared" si="24"/>
        <v>76.433699691822326</v>
      </c>
      <c r="CX59" s="2">
        <f t="shared" si="24"/>
        <v>87.107521979892013</v>
      </c>
      <c r="CY59" s="2">
        <f t="shared" si="24"/>
        <v>97.465726895198443</v>
      </c>
      <c r="CZ59" s="2">
        <f t="shared" si="24"/>
        <v>105.43232799917197</v>
      </c>
      <c r="DA59" s="2">
        <f t="shared" si="24"/>
        <v>110.33140203237834</v>
      </c>
      <c r="DB59" s="2">
        <f t="shared" si="24"/>
        <v>115.6315920604908</v>
      </c>
      <c r="DC59" s="2">
        <f t="shared" si="24"/>
        <v>118.5518350069588</v>
      </c>
      <c r="DD59" s="2">
        <f t="shared" si="24"/>
        <v>119.55937373542012</v>
      </c>
      <c r="DE59" s="2">
        <f t="shared" si="24"/>
        <v>121.34612344052829</v>
      </c>
      <c r="DF59" s="2">
        <f t="shared" si="24"/>
        <v>125.86723868110238</v>
      </c>
      <c r="DG59" s="2">
        <f t="shared" si="24"/>
        <v>119.08831273566666</v>
      </c>
      <c r="DH59" s="2">
        <f t="shared" si="24"/>
        <v>114.99734025754452</v>
      </c>
      <c r="DI59" s="2">
        <f t="shared" si="24"/>
        <v>111.88867564416742</v>
      </c>
      <c r="DJ59" s="2">
        <f t="shared" si="24"/>
        <v>109.55214414083022</v>
      </c>
      <c r="DL59" s="2">
        <f t="shared" si="25"/>
        <v>60.958814355196914</v>
      </c>
      <c r="DM59" s="2">
        <f t="shared" si="25"/>
        <v>77.516245922852576</v>
      </c>
      <c r="DN59" s="2">
        <f t="shared" si="25"/>
        <v>89.134307511091947</v>
      </c>
      <c r="DO59" s="2">
        <f t="shared" si="25"/>
        <v>96.486100866368062</v>
      </c>
      <c r="DP59" s="2">
        <f t="shared" si="25"/>
        <v>105.00211729475141</v>
      </c>
      <c r="DQ59" s="2">
        <f t="shared" si="25"/>
        <v>113.76764291875443</v>
      </c>
      <c r="DR59" s="2">
        <f t="shared" si="25"/>
        <v>121.14415298785883</v>
      </c>
      <c r="DS59" s="2">
        <f t="shared" si="25"/>
        <v>123.88178326548748</v>
      </c>
      <c r="DT59" s="2">
        <f t="shared" si="25"/>
        <v>123.48632012764119</v>
      </c>
      <c r="DU59" s="2">
        <f t="shared" si="25"/>
        <v>126.53690410611156</v>
      </c>
      <c r="DV59" s="2">
        <f t="shared" si="25"/>
        <v>135.13760906497583</v>
      </c>
      <c r="DW59" s="2">
        <f t="shared" si="25"/>
        <v>122.11284904545295</v>
      </c>
      <c r="DX59" s="2">
        <f t="shared" si="25"/>
        <v>117.09171951148556</v>
      </c>
      <c r="DY59" s="2">
        <f t="shared" si="25"/>
        <v>109.16576121168859</v>
      </c>
      <c r="DZ59" s="2">
        <f t="shared" si="25"/>
        <v>106.12534216144731</v>
      </c>
      <c r="EB59" s="2">
        <f t="shared" si="26"/>
        <v>4.9483768573830387E-3</v>
      </c>
      <c r="EC59" s="2">
        <f t="shared" si="26"/>
        <v>2.8257163056877414E-3</v>
      </c>
      <c r="ED59" s="2">
        <f t="shared" si="26"/>
        <v>3.5313695342384325E-3</v>
      </c>
      <c r="EE59" s="2">
        <f t="shared" si="26"/>
        <v>4.3981788056633624E-3</v>
      </c>
      <c r="EF59" s="2">
        <f t="shared" si="26"/>
        <v>4.5826383768516644E-3</v>
      </c>
      <c r="EG59" s="2">
        <f t="shared" si="26"/>
        <v>4.1519854356625811E-3</v>
      </c>
      <c r="EH59" s="2">
        <f t="shared" si="26"/>
        <v>3.7229991930496872E-3</v>
      </c>
      <c r="EI59" s="2">
        <f t="shared" si="26"/>
        <v>4.529997329674346E-3</v>
      </c>
      <c r="EJ59" s="2">
        <f t="shared" si="26"/>
        <v>5.0527215226937924E-3</v>
      </c>
      <c r="EK59" s="2">
        <f t="shared" si="26"/>
        <v>4.890296115661847E-3</v>
      </c>
      <c r="EL59" s="2">
        <f t="shared" si="26"/>
        <v>4.6611218512025692E-3</v>
      </c>
      <c r="EM59" s="2">
        <f t="shared" si="26"/>
        <v>4.2361858287712634E-3</v>
      </c>
      <c r="EN59" s="2">
        <f t="shared" si="26"/>
        <v>3.7309619638719624E-3</v>
      </c>
      <c r="EO59" s="2">
        <f t="shared" si="26"/>
        <v>3.1267757755245496E-3</v>
      </c>
      <c r="EP59" s="2">
        <f t="shared" si="26"/>
        <v>3.1559335195015404E-3</v>
      </c>
    </row>
    <row r="60" spans="2:146" x14ac:dyDescent="0.25">
      <c r="B60" s="2">
        <v>38</v>
      </c>
      <c r="C60" s="49">
        <v>65.982100000000003</v>
      </c>
      <c r="D60" s="49">
        <v>77.892899999999997</v>
      </c>
      <c r="E60" s="49">
        <v>87.722200000000001</v>
      </c>
      <c r="F60" s="49">
        <v>97.722200000000001</v>
      </c>
      <c r="G60" s="49">
        <v>105.074</v>
      </c>
      <c r="H60" s="49">
        <v>109.61499999999999</v>
      </c>
      <c r="I60" s="49">
        <v>114.577</v>
      </c>
      <c r="J60" s="49">
        <v>118.964</v>
      </c>
      <c r="K60" s="49">
        <v>119.94499999999999</v>
      </c>
      <c r="L60" s="49">
        <v>120.2</v>
      </c>
      <c r="M60" s="49">
        <v>126.182</v>
      </c>
      <c r="N60" s="49">
        <v>119.236</v>
      </c>
      <c r="O60" s="49">
        <v>115.655</v>
      </c>
      <c r="P60" s="49">
        <v>112.4</v>
      </c>
      <c r="Q60" s="49">
        <v>109.92700000000001</v>
      </c>
      <c r="T60" s="4">
        <f t="shared" si="19"/>
        <v>63.73279721546055</v>
      </c>
      <c r="U60" s="4">
        <f t="shared" si="19"/>
        <v>76.409238109154842</v>
      </c>
      <c r="V60" s="4">
        <f t="shared" si="19"/>
        <v>87.087423931171301</v>
      </c>
      <c r="W60" s="4">
        <f t="shared" si="19"/>
        <v>97.412233451633895</v>
      </c>
      <c r="X60" s="4">
        <f t="shared" si="19"/>
        <v>105.38500337292029</v>
      </c>
      <c r="Y60" s="4">
        <f t="shared" si="19"/>
        <v>110.31684882370173</v>
      </c>
      <c r="Z60" s="4">
        <f t="shared" si="19"/>
        <v>115.63672404073135</v>
      </c>
      <c r="AA60" s="4">
        <f t="shared" si="19"/>
        <v>118.5366433730844</v>
      </c>
      <c r="AB60" s="4">
        <f t="shared" si="19"/>
        <v>119.51769770730121</v>
      </c>
      <c r="AC60" s="4">
        <f t="shared" si="19"/>
        <v>121.31644390806764</v>
      </c>
      <c r="AD60" s="4">
        <f t="shared" si="19"/>
        <v>125.95499253479686</v>
      </c>
      <c r="AE60" s="4">
        <f t="shared" si="19"/>
        <v>119.04535331702012</v>
      </c>
      <c r="AF60" s="4">
        <f t="shared" si="19"/>
        <v>114.90318392566523</v>
      </c>
      <c r="AG60" s="4">
        <f t="shared" si="19"/>
        <v>111.76127869960594</v>
      </c>
      <c r="AH60" s="4">
        <f t="shared" si="19"/>
        <v>109.42944023332488</v>
      </c>
      <c r="AJ60" s="4">
        <f t="shared" si="20"/>
        <v>2.2493027845394522</v>
      </c>
      <c r="AK60" s="4">
        <f t="shared" si="20"/>
        <v>1.4836618908451555</v>
      </c>
      <c r="AL60" s="4">
        <f t="shared" si="20"/>
        <v>0.63477606882869964</v>
      </c>
      <c r="AM60" s="4">
        <f t="shared" si="20"/>
        <v>0.3099665483661056</v>
      </c>
      <c r="AN60" s="4">
        <f t="shared" si="20"/>
        <v>-0.31100337292029678</v>
      </c>
      <c r="AO60" s="4">
        <f t="shared" si="20"/>
        <v>-0.70184882370173796</v>
      </c>
      <c r="AP60" s="4">
        <f t="shared" si="20"/>
        <v>-1.0597240407313535</v>
      </c>
      <c r="AQ60" s="4">
        <f t="shared" si="20"/>
        <v>0.42735662691559639</v>
      </c>
      <c r="AR60" s="4">
        <f t="shared" si="20"/>
        <v>0.4273022926987835</v>
      </c>
      <c r="AS60" s="4">
        <f t="shared" si="20"/>
        <v>-1.1164439080676374</v>
      </c>
      <c r="AT60" s="4">
        <f t="shared" si="20"/>
        <v>0.22700746520314397</v>
      </c>
      <c r="AU60" s="4">
        <f t="shared" si="20"/>
        <v>0.19064668297988874</v>
      </c>
      <c r="AV60" s="4">
        <f t="shared" si="20"/>
        <v>0.75181607433476927</v>
      </c>
      <c r="AW60" s="4">
        <f t="shared" si="20"/>
        <v>0.63872130039406727</v>
      </c>
      <c r="AX60" s="4">
        <f t="shared" si="20"/>
        <v>0.49755976667512414</v>
      </c>
      <c r="AZ60" s="2">
        <f t="shared" si="21"/>
        <v>63.593549389803449</v>
      </c>
      <c r="BA60" s="2">
        <f t="shared" si="21"/>
        <v>76.408901857862233</v>
      </c>
      <c r="BB60" s="2">
        <f t="shared" si="21"/>
        <v>87.08705058322353</v>
      </c>
      <c r="BC60" s="2">
        <f t="shared" si="21"/>
        <v>97.412172860178273</v>
      </c>
      <c r="BD60" s="2">
        <f t="shared" si="21"/>
        <v>105.38497858410727</v>
      </c>
      <c r="BE60" s="2">
        <f t="shared" si="21"/>
        <v>110.31684492636995</v>
      </c>
      <c r="BF60" s="2">
        <f t="shared" si="21"/>
        <v>115.63672291359273</v>
      </c>
      <c r="BG60" s="2">
        <f t="shared" si="21"/>
        <v>118.53663134174747</v>
      </c>
      <c r="BH60" s="2">
        <f t="shared" si="21"/>
        <v>119.51767908166376</v>
      </c>
      <c r="BI60" s="2">
        <f t="shared" si="21"/>
        <v>121.31643623127383</v>
      </c>
      <c r="BJ60" s="2">
        <f t="shared" si="21"/>
        <v>125.95494352585636</v>
      </c>
      <c r="BK60" s="2">
        <f t="shared" si="21"/>
        <v>119.04525699731957</v>
      </c>
      <c r="BL60" s="2">
        <f t="shared" si="21"/>
        <v>114.90306297779844</v>
      </c>
      <c r="BM60" s="2">
        <f t="shared" si="21"/>
        <v>111.76125676410641</v>
      </c>
      <c r="BN60" s="2">
        <f t="shared" si="21"/>
        <v>109.4294255617186</v>
      </c>
      <c r="BP60" s="2">
        <f t="shared" si="22"/>
        <v>65.982100000000003</v>
      </c>
      <c r="BQ60" s="2">
        <f t="shared" si="22"/>
        <v>77.892899999999997</v>
      </c>
      <c r="BR60" s="2">
        <f t="shared" si="22"/>
        <v>87.722200000000001</v>
      </c>
      <c r="BS60" s="2">
        <f t="shared" si="22"/>
        <v>97.722200000000001</v>
      </c>
      <c r="BT60" s="2">
        <f t="shared" si="22"/>
        <v>105.074</v>
      </c>
      <c r="BU60" s="2">
        <f t="shared" si="22"/>
        <v>109.61499999999999</v>
      </c>
      <c r="BV60" s="2">
        <f t="shared" si="22"/>
        <v>114.577</v>
      </c>
      <c r="BW60" s="2">
        <f t="shared" si="22"/>
        <v>118.964</v>
      </c>
      <c r="BX60" s="2">
        <f t="shared" si="22"/>
        <v>119.94499999999999</v>
      </c>
      <c r="BY60" s="2">
        <f t="shared" si="22"/>
        <v>120.2</v>
      </c>
      <c r="BZ60" s="2">
        <f t="shared" si="22"/>
        <v>126.182</v>
      </c>
      <c r="CA60" s="2">
        <f t="shared" si="22"/>
        <v>119.236</v>
      </c>
      <c r="CB60" s="2">
        <f t="shared" si="22"/>
        <v>115.655</v>
      </c>
      <c r="CC60" s="2">
        <f t="shared" si="22"/>
        <v>112.4</v>
      </c>
      <c r="CD60" s="2">
        <f t="shared" si="22"/>
        <v>109.92700000000001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63.607985806770273</v>
      </c>
      <c r="CW60" s="2">
        <f t="shared" si="24"/>
        <v>76.405652470598255</v>
      </c>
      <c r="CX60" s="2">
        <f t="shared" si="24"/>
        <v>87.079370780878307</v>
      </c>
      <c r="CY60" s="2">
        <f t="shared" si="24"/>
        <v>97.416877228289707</v>
      </c>
      <c r="CZ60" s="2">
        <f t="shared" si="24"/>
        <v>105.38718449803251</v>
      </c>
      <c r="DA60" s="2">
        <f t="shared" si="24"/>
        <v>110.30145335011581</v>
      </c>
      <c r="DB60" s="2">
        <f t="shared" si="24"/>
        <v>115.61461562062766</v>
      </c>
      <c r="DC60" s="2">
        <f t="shared" si="24"/>
        <v>118.51052313595457</v>
      </c>
      <c r="DD60" s="2">
        <f t="shared" si="24"/>
        <v>119.49620940274872</v>
      </c>
      <c r="DE60" s="2">
        <f t="shared" si="24"/>
        <v>121.28909836258242</v>
      </c>
      <c r="DF60" s="2">
        <f t="shared" si="24"/>
        <v>125.90863480915522</v>
      </c>
      <c r="DG60" s="2">
        <f t="shared" si="24"/>
        <v>119.03151859953594</v>
      </c>
      <c r="DH60" s="2">
        <f t="shared" si="24"/>
        <v>114.89467628559582</v>
      </c>
      <c r="DI60" s="2">
        <f t="shared" si="24"/>
        <v>111.77054002402991</v>
      </c>
      <c r="DJ60" s="2">
        <f t="shared" si="24"/>
        <v>109.44122084865997</v>
      </c>
      <c r="DL60" s="2">
        <f t="shared" si="25"/>
        <v>60.946011021562107</v>
      </c>
      <c r="DM60" s="2">
        <f t="shared" si="25"/>
        <v>77.454690657136226</v>
      </c>
      <c r="DN60" s="2">
        <f t="shared" si="25"/>
        <v>89.06343084607856</v>
      </c>
      <c r="DO60" s="2">
        <f t="shared" si="25"/>
        <v>96.440960729049237</v>
      </c>
      <c r="DP60" s="2">
        <f t="shared" si="25"/>
        <v>104.94798185555149</v>
      </c>
      <c r="DQ60" s="2">
        <f t="shared" si="25"/>
        <v>113.68366834010138</v>
      </c>
      <c r="DR60" s="2">
        <f t="shared" si="25"/>
        <v>121.03211150315531</v>
      </c>
      <c r="DS60" s="2">
        <f t="shared" si="25"/>
        <v>123.76910750867589</v>
      </c>
      <c r="DT60" s="2">
        <f t="shared" si="25"/>
        <v>123.3733526197917</v>
      </c>
      <c r="DU60" s="2">
        <f t="shared" si="25"/>
        <v>126.38985203401663</v>
      </c>
      <c r="DV60" s="2">
        <f t="shared" si="25"/>
        <v>134.9736293421343</v>
      </c>
      <c r="DW60" s="2">
        <f t="shared" si="25"/>
        <v>121.9904748468785</v>
      </c>
      <c r="DX60" s="2">
        <f t="shared" si="25"/>
        <v>116.94548985267764</v>
      </c>
      <c r="DY60" s="2">
        <f t="shared" si="25"/>
        <v>109.06200307884481</v>
      </c>
      <c r="DZ60" s="2">
        <f t="shared" si="25"/>
        <v>106.03154669478755</v>
      </c>
      <c r="EB60" s="2">
        <f t="shared" si="26"/>
        <v>5.4231982387834892E-3</v>
      </c>
      <c r="EC60" s="2">
        <f t="shared" si="26"/>
        <v>3.0974918793995922E-3</v>
      </c>
      <c r="ED60" s="2">
        <f t="shared" si="26"/>
        <v>3.8707509313451443E-3</v>
      </c>
      <c r="EE60" s="2">
        <f t="shared" si="26"/>
        <v>4.820461704551535E-3</v>
      </c>
      <c r="EF60" s="2">
        <f t="shared" si="26"/>
        <v>5.0225424710230917E-3</v>
      </c>
      <c r="EG60" s="2">
        <f t="shared" si="26"/>
        <v>4.5507385839521622E-3</v>
      </c>
      <c r="EH60" s="2">
        <f t="shared" si="26"/>
        <v>4.0807216921690424E-3</v>
      </c>
      <c r="EI60" s="2">
        <f t="shared" si="26"/>
        <v>4.9648734226493754E-3</v>
      </c>
      <c r="EJ60" s="2">
        <f t="shared" si="26"/>
        <v>5.5374995746001535E-3</v>
      </c>
      <c r="EK60" s="2">
        <f t="shared" si="26"/>
        <v>5.3595743790773838E-3</v>
      </c>
      <c r="EL60" s="2">
        <f t="shared" si="26"/>
        <v>5.1085211946538169E-3</v>
      </c>
      <c r="EM60" s="2">
        <f t="shared" si="26"/>
        <v>4.6429878089499993E-3</v>
      </c>
      <c r="EN60" s="2">
        <f t="shared" si="26"/>
        <v>4.0894464212855855E-3</v>
      </c>
      <c r="EO60" s="2">
        <f t="shared" si="26"/>
        <v>3.4274075308454283E-3</v>
      </c>
      <c r="EP60" s="2">
        <f t="shared" si="26"/>
        <v>3.4593589912294696E-3</v>
      </c>
    </row>
    <row r="61" spans="2:146" x14ac:dyDescent="0.25">
      <c r="B61" s="2">
        <v>39</v>
      </c>
      <c r="C61" s="49">
        <v>65.875</v>
      </c>
      <c r="D61" s="49">
        <v>77.267899999999997</v>
      </c>
      <c r="E61" s="49">
        <v>88.925899999999999</v>
      </c>
      <c r="F61" s="49">
        <v>97.888900000000007</v>
      </c>
      <c r="G61" s="49">
        <v>106</v>
      </c>
      <c r="H61" s="49">
        <v>109.173</v>
      </c>
      <c r="I61" s="49">
        <v>114.55800000000001</v>
      </c>
      <c r="J61" s="49">
        <v>118.145</v>
      </c>
      <c r="K61" s="49">
        <v>120.164</v>
      </c>
      <c r="L61" s="49">
        <v>119.89100000000001</v>
      </c>
      <c r="M61" s="49">
        <v>126.345</v>
      </c>
      <c r="N61" s="49">
        <v>119.4</v>
      </c>
      <c r="O61" s="49">
        <v>116.10899999999999</v>
      </c>
      <c r="P61" s="49">
        <v>112.309</v>
      </c>
      <c r="Q61" s="49">
        <v>110.018</v>
      </c>
      <c r="T61" s="4">
        <f t="shared" si="19"/>
        <v>63.83323608126063</v>
      </c>
      <c r="U61" s="4">
        <f t="shared" si="19"/>
        <v>76.381928877330282</v>
      </c>
      <c r="V61" s="4">
        <f t="shared" si="19"/>
        <v>87.060506414772576</v>
      </c>
      <c r="W61" s="4">
        <f t="shared" si="19"/>
        <v>97.363116744435828</v>
      </c>
      <c r="X61" s="4">
        <f t="shared" si="19"/>
        <v>105.33967886269373</v>
      </c>
      <c r="Y61" s="4">
        <f t="shared" si="19"/>
        <v>110.28812291659662</v>
      </c>
      <c r="Z61" s="4">
        <f t="shared" si="19"/>
        <v>115.62145010644298</v>
      </c>
      <c r="AA61" s="4">
        <f t="shared" si="19"/>
        <v>118.49748904958241</v>
      </c>
      <c r="AB61" s="4">
        <f t="shared" si="19"/>
        <v>119.45635225623597</v>
      </c>
      <c r="AC61" s="4">
        <f t="shared" si="19"/>
        <v>121.26153957945053</v>
      </c>
      <c r="AD61" s="4">
        <f t="shared" si="19"/>
        <v>125.99982290102055</v>
      </c>
      <c r="AE61" s="4">
        <f t="shared" si="19"/>
        <v>118.98979424625699</v>
      </c>
      <c r="AF61" s="4">
        <f t="shared" si="19"/>
        <v>114.80141320230227</v>
      </c>
      <c r="AG61" s="4">
        <f t="shared" si="19"/>
        <v>111.64235972070746</v>
      </c>
      <c r="AH61" s="4">
        <f t="shared" si="19"/>
        <v>109.317484424811</v>
      </c>
      <c r="AJ61" s="4">
        <f t="shared" si="20"/>
        <v>2.0417639187393704</v>
      </c>
      <c r="AK61" s="4">
        <f t="shared" si="20"/>
        <v>0.88597112266971578</v>
      </c>
      <c r="AL61" s="4">
        <f t="shared" si="20"/>
        <v>1.865393585227423</v>
      </c>
      <c r="AM61" s="4">
        <f t="shared" si="20"/>
        <v>0.52578325556417838</v>
      </c>
      <c r="AN61" s="4">
        <f t="shared" si="20"/>
        <v>0.66032113730626918</v>
      </c>
      <c r="AO61" s="4">
        <f t="shared" si="20"/>
        <v>-1.1151229165966186</v>
      </c>
      <c r="AP61" s="4">
        <f t="shared" si="20"/>
        <v>-1.0634501064429713</v>
      </c>
      <c r="AQ61" s="4">
        <f t="shared" si="20"/>
        <v>-0.35248904958241667</v>
      </c>
      <c r="AR61" s="4">
        <f t="shared" si="20"/>
        <v>0.70764774376402784</v>
      </c>
      <c r="AS61" s="4">
        <f t="shared" si="20"/>
        <v>-1.3705395794505222</v>
      </c>
      <c r="AT61" s="4">
        <f t="shared" si="20"/>
        <v>0.34517709897944826</v>
      </c>
      <c r="AU61" s="4">
        <f t="shared" si="20"/>
        <v>0.41020575374301416</v>
      </c>
      <c r="AV61" s="4">
        <f t="shared" si="20"/>
        <v>1.3075867976977236</v>
      </c>
      <c r="AW61" s="4">
        <f t="shared" si="20"/>
        <v>0.66664027929253677</v>
      </c>
      <c r="AX61" s="4">
        <f t="shared" si="20"/>
        <v>0.70051557518900154</v>
      </c>
      <c r="AZ61" s="2">
        <f t="shared" si="21"/>
        <v>63.588070987107812</v>
      </c>
      <c r="BA61" s="2">
        <f t="shared" si="21"/>
        <v>76.381053296789915</v>
      </c>
      <c r="BB61" s="2">
        <f t="shared" si="21"/>
        <v>87.059455906722008</v>
      </c>
      <c r="BC61" s="2">
        <f t="shared" si="21"/>
        <v>97.36289131986338</v>
      </c>
      <c r="BD61" s="2">
        <f t="shared" si="21"/>
        <v>105.33957393624793</v>
      </c>
      <c r="BE61" s="2">
        <f t="shared" si="21"/>
        <v>110.28810432994591</v>
      </c>
      <c r="BF61" s="2">
        <f t="shared" si="21"/>
        <v>115.62144461209995</v>
      </c>
      <c r="BG61" s="2">
        <f t="shared" si="21"/>
        <v>118.49743632737412</v>
      </c>
      <c r="BH61" s="2">
        <f t="shared" si="21"/>
        <v>119.45627130401093</v>
      </c>
      <c r="BI61" s="2">
        <f t="shared" si="21"/>
        <v>121.26150438557556</v>
      </c>
      <c r="BJ61" s="2">
        <f t="shared" si="21"/>
        <v>125.99963260002569</v>
      </c>
      <c r="BK61" s="2">
        <f t="shared" si="21"/>
        <v>118.98944785789473</v>
      </c>
      <c r="BL61" s="2">
        <f t="shared" si="21"/>
        <v>114.80100924106212</v>
      </c>
      <c r="BM61" s="2">
        <f t="shared" si="21"/>
        <v>111.64228289039231</v>
      </c>
      <c r="BN61" s="2">
        <f t="shared" si="21"/>
        <v>109.31743354269624</v>
      </c>
      <c r="BP61" s="2">
        <f t="shared" si="22"/>
        <v>65.875</v>
      </c>
      <c r="BQ61" s="2">
        <f t="shared" si="22"/>
        <v>77.267899999999997</v>
      </c>
      <c r="BR61" s="2">
        <f t="shared" si="22"/>
        <v>88.925899999999999</v>
      </c>
      <c r="BS61" s="2">
        <f t="shared" si="22"/>
        <v>97.888900000000007</v>
      </c>
      <c r="BT61" s="2">
        <f t="shared" si="22"/>
        <v>106</v>
      </c>
      <c r="BU61" s="2">
        <f t="shared" si="22"/>
        <v>109.173</v>
      </c>
      <c r="BV61" s="2">
        <f t="shared" si="22"/>
        <v>114.55800000000001</v>
      </c>
      <c r="BW61" s="2">
        <f t="shared" si="22"/>
        <v>118.145</v>
      </c>
      <c r="BX61" s="2">
        <f t="shared" si="22"/>
        <v>120.164</v>
      </c>
      <c r="BY61" s="2">
        <f t="shared" si="22"/>
        <v>119.89100000000001</v>
      </c>
      <c r="BZ61" s="2">
        <f t="shared" si="22"/>
        <v>126.345</v>
      </c>
      <c r="CA61" s="2">
        <f t="shared" si="22"/>
        <v>119.4</v>
      </c>
      <c r="CB61" s="2">
        <f t="shared" si="22"/>
        <v>116.10899999999999</v>
      </c>
      <c r="CC61" s="2">
        <f t="shared" si="22"/>
        <v>112.309</v>
      </c>
      <c r="CD61" s="2">
        <f t="shared" si="22"/>
        <v>110.018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63.603943998154982</v>
      </c>
      <c r="CW61" s="2">
        <f t="shared" si="24"/>
        <v>76.377605249374199</v>
      </c>
      <c r="CX61" s="2">
        <f t="shared" si="24"/>
        <v>87.051219581864615</v>
      </c>
      <c r="CY61" s="2">
        <f t="shared" si="24"/>
        <v>97.368027561380956</v>
      </c>
      <c r="CZ61" s="2">
        <f t="shared" si="24"/>
        <v>105.34204099689303</v>
      </c>
      <c r="DA61" s="2">
        <f t="shared" si="24"/>
        <v>110.27150466785328</v>
      </c>
      <c r="DB61" s="2">
        <f t="shared" si="24"/>
        <v>115.5976391807645</v>
      </c>
      <c r="DC61" s="2">
        <f t="shared" si="24"/>
        <v>118.46921126495035</v>
      </c>
      <c r="DD61" s="2">
        <f t="shared" si="24"/>
        <v>119.43304507007733</v>
      </c>
      <c r="DE61" s="2">
        <f t="shared" si="24"/>
        <v>121.23207328463656</v>
      </c>
      <c r="DF61" s="2">
        <f t="shared" si="24"/>
        <v>125.95003093720807</v>
      </c>
      <c r="DG61" s="2">
        <f t="shared" si="24"/>
        <v>118.97472446340522</v>
      </c>
      <c r="DH61" s="2">
        <f t="shared" si="24"/>
        <v>114.79201231364712</v>
      </c>
      <c r="DI61" s="2">
        <f t="shared" si="24"/>
        <v>111.65240440389239</v>
      </c>
      <c r="DJ61" s="2">
        <f t="shared" si="24"/>
        <v>109.33029755648971</v>
      </c>
      <c r="DL61" s="2">
        <f t="shared" si="25"/>
        <v>60.9332076879273</v>
      </c>
      <c r="DM61" s="2">
        <f t="shared" si="25"/>
        <v>77.393135391419861</v>
      </c>
      <c r="DN61" s="2">
        <f t="shared" si="25"/>
        <v>88.992554181065188</v>
      </c>
      <c r="DO61" s="2">
        <f t="shared" si="25"/>
        <v>96.395820591730413</v>
      </c>
      <c r="DP61" s="2">
        <f t="shared" si="25"/>
        <v>104.89384641635158</v>
      </c>
      <c r="DQ61" s="2">
        <f t="shared" si="25"/>
        <v>113.59969376144834</v>
      </c>
      <c r="DR61" s="2">
        <f t="shared" si="25"/>
        <v>120.92007001845178</v>
      </c>
      <c r="DS61" s="2">
        <f t="shared" si="25"/>
        <v>123.65643175186428</v>
      </c>
      <c r="DT61" s="2">
        <f t="shared" si="25"/>
        <v>123.26038511194221</v>
      </c>
      <c r="DU61" s="2">
        <f t="shared" si="25"/>
        <v>126.24279996192169</v>
      </c>
      <c r="DV61" s="2">
        <f t="shared" si="25"/>
        <v>134.8096496192928</v>
      </c>
      <c r="DW61" s="2">
        <f t="shared" si="25"/>
        <v>121.86810064830406</v>
      </c>
      <c r="DX61" s="2">
        <f t="shared" si="25"/>
        <v>116.79926019386973</v>
      </c>
      <c r="DY61" s="2">
        <f t="shared" si="25"/>
        <v>108.95824494600103</v>
      </c>
      <c r="DZ61" s="2">
        <f t="shared" si="25"/>
        <v>105.93775122812781</v>
      </c>
      <c r="EB61" s="2">
        <f t="shared" si="26"/>
        <v>5.9433089617945316E-3</v>
      </c>
      <c r="EC61" s="2">
        <f t="shared" si="26"/>
        <v>3.3953176503087041E-3</v>
      </c>
      <c r="ED61" s="2">
        <f t="shared" si="26"/>
        <v>4.2426096257677064E-3</v>
      </c>
      <c r="EE61" s="2">
        <f t="shared" si="26"/>
        <v>5.2830741579918909E-3</v>
      </c>
      <c r="EF61" s="2">
        <f t="shared" si="26"/>
        <v>5.5044410445943262E-3</v>
      </c>
      <c r="EG61" s="2">
        <f t="shared" si="26"/>
        <v>4.987595844410473E-3</v>
      </c>
      <c r="EH61" s="2">
        <f t="shared" si="26"/>
        <v>4.4726614701841218E-3</v>
      </c>
      <c r="EI61" s="2">
        <f t="shared" si="26"/>
        <v>5.4412690756025159E-3</v>
      </c>
      <c r="EJ61" s="2">
        <f t="shared" si="26"/>
        <v>6.0685054579787566E-3</v>
      </c>
      <c r="EK61" s="2">
        <f t="shared" si="26"/>
        <v>5.8736193040485147E-3</v>
      </c>
      <c r="EL61" s="2">
        <f t="shared" si="26"/>
        <v>5.5986227621649468E-3</v>
      </c>
      <c r="EM61" s="2">
        <f t="shared" si="26"/>
        <v>5.0886554490793892E-3</v>
      </c>
      <c r="EN61" s="2">
        <f t="shared" si="26"/>
        <v>4.4822204091753293E-3</v>
      </c>
      <c r="EO61" s="2">
        <f t="shared" si="26"/>
        <v>3.7568353537617916E-3</v>
      </c>
      <c r="EP61" s="2">
        <f t="shared" si="26"/>
        <v>3.7918461675606309E-3</v>
      </c>
    </row>
    <row r="62" spans="2:146" x14ac:dyDescent="0.25">
      <c r="B62" s="2">
        <v>40</v>
      </c>
      <c r="C62" s="49">
        <v>66.321399999999997</v>
      </c>
      <c r="D62" s="49">
        <v>76.535700000000006</v>
      </c>
      <c r="E62" s="49">
        <v>88.370400000000004</v>
      </c>
      <c r="F62" s="49">
        <v>99.407399999999996</v>
      </c>
      <c r="G62" s="49">
        <v>106.685</v>
      </c>
      <c r="H62" s="49">
        <v>111.038</v>
      </c>
      <c r="I62" s="49">
        <v>115.05800000000001</v>
      </c>
      <c r="J62" s="49">
        <v>119.4</v>
      </c>
      <c r="K62" s="49">
        <v>121.218</v>
      </c>
      <c r="L62" s="49">
        <v>121.90900000000001</v>
      </c>
      <c r="M62" s="49">
        <v>127.2</v>
      </c>
      <c r="N62" s="49">
        <v>120.636</v>
      </c>
      <c r="O62" s="49">
        <v>115.782</v>
      </c>
      <c r="P62" s="49">
        <v>112.09099999999999</v>
      </c>
      <c r="Q62" s="49">
        <v>110.727</v>
      </c>
      <c r="T62" s="4">
        <f t="shared" si="19"/>
        <v>64.00203433055384</v>
      </c>
      <c r="U62" s="4">
        <f t="shared" si="19"/>
        <v>76.355405781017325</v>
      </c>
      <c r="V62" s="4">
        <f t="shared" si="19"/>
        <v>87.034721371376989</v>
      </c>
      <c r="W62" s="4">
        <f t="shared" si="19"/>
        <v>97.314357361098388</v>
      </c>
      <c r="X62" s="4">
        <f t="shared" si="19"/>
        <v>105.29455290291921</v>
      </c>
      <c r="Y62" s="4">
        <f t="shared" si="19"/>
        <v>110.25953534462644</v>
      </c>
      <c r="Z62" s="4">
        <f t="shared" si="19"/>
        <v>115.60631254132203</v>
      </c>
      <c r="AA62" s="4">
        <f t="shared" si="19"/>
        <v>118.45862082988151</v>
      </c>
      <c r="AB62" s="4">
        <f t="shared" si="19"/>
        <v>119.39532883761052</v>
      </c>
      <c r="AC62" s="4">
        <f t="shared" si="19"/>
        <v>121.20687087672893</v>
      </c>
      <c r="AD62" s="4">
        <f t="shared" si="19"/>
        <v>126.04521619038745</v>
      </c>
      <c r="AE62" s="4">
        <f t="shared" si="19"/>
        <v>118.93487140691033</v>
      </c>
      <c r="AF62" s="4">
        <f t="shared" si="19"/>
        <v>114.7002706455298</v>
      </c>
      <c r="AG62" s="4">
        <f t="shared" si="19"/>
        <v>111.52348900605767</v>
      </c>
      <c r="AH62" s="4">
        <f t="shared" si="19"/>
        <v>109.20551312489907</v>
      </c>
      <c r="AJ62" s="4">
        <f t="shared" si="20"/>
        <v>2.3193656694461566</v>
      </c>
      <c r="AK62" s="4">
        <f t="shared" si="20"/>
        <v>0.18029421898268083</v>
      </c>
      <c r="AL62" s="4">
        <f t="shared" si="20"/>
        <v>1.3356786286230147</v>
      </c>
      <c r="AM62" s="4">
        <f t="shared" si="20"/>
        <v>2.0930426389016077</v>
      </c>
      <c r="AN62" s="4">
        <f t="shared" si="20"/>
        <v>1.3904470970807949</v>
      </c>
      <c r="AO62" s="4">
        <f t="shared" si="20"/>
        <v>0.77846465537355414</v>
      </c>
      <c r="AP62" s="4">
        <f t="shared" si="20"/>
        <v>-0.54831254132201934</v>
      </c>
      <c r="AQ62" s="4">
        <f t="shared" si="20"/>
        <v>0.94137917011849481</v>
      </c>
      <c r="AR62" s="4">
        <f t="shared" si="20"/>
        <v>1.8226711623894829</v>
      </c>
      <c r="AS62" s="4">
        <f t="shared" si="20"/>
        <v>0.70212912327107802</v>
      </c>
      <c r="AT62" s="4">
        <f t="shared" si="20"/>
        <v>1.1547838096125531</v>
      </c>
      <c r="AU62" s="4">
        <f t="shared" si="20"/>
        <v>1.7011285930896634</v>
      </c>
      <c r="AV62" s="4">
        <f t="shared" si="20"/>
        <v>1.0817293544701982</v>
      </c>
      <c r="AW62" s="4">
        <f t="shared" si="20"/>
        <v>0.56751099394232085</v>
      </c>
      <c r="AX62" s="4">
        <f t="shared" si="20"/>
        <v>1.5214868751009334</v>
      </c>
      <c r="AZ62" s="2">
        <f t="shared" si="21"/>
        <v>63.582450689398527</v>
      </c>
      <c r="BA62" s="2">
        <f t="shared" si="21"/>
        <v>76.353212792931217</v>
      </c>
      <c r="BB62" s="2">
        <f t="shared" si="21"/>
        <v>87.031896963932397</v>
      </c>
      <c r="BC62" s="2">
        <f t="shared" si="21"/>
        <v>97.313570464226046</v>
      </c>
      <c r="BD62" s="2">
        <f t="shared" si="21"/>
        <v>105.2941396113073</v>
      </c>
      <c r="BE62" s="2">
        <f t="shared" si="21"/>
        <v>110.25945308487036</v>
      </c>
      <c r="BF62" s="2">
        <f t="shared" si="21"/>
        <v>115.60628760412474</v>
      </c>
      <c r="BG62" s="2">
        <f t="shared" si="21"/>
        <v>118.45840577117065</v>
      </c>
      <c r="BH62" s="2">
        <f t="shared" si="21"/>
        <v>119.39500169918394</v>
      </c>
      <c r="BI62" s="2">
        <f t="shared" si="21"/>
        <v>121.20672101848508</v>
      </c>
      <c r="BJ62" s="2">
        <f t="shared" si="21"/>
        <v>126.04452477191307</v>
      </c>
      <c r="BK62" s="2">
        <f t="shared" si="21"/>
        <v>118.93370055550201</v>
      </c>
      <c r="BL62" s="2">
        <f t="shared" si="21"/>
        <v>114.69899499447045</v>
      </c>
      <c r="BM62" s="2">
        <f t="shared" si="21"/>
        <v>111.52323398949264</v>
      </c>
      <c r="BN62" s="2">
        <f t="shared" si="21"/>
        <v>109.20534549779052</v>
      </c>
      <c r="BP62" s="2">
        <f t="shared" si="22"/>
        <v>66.321399999999997</v>
      </c>
      <c r="BQ62" s="2">
        <f t="shared" si="22"/>
        <v>76.535700000000006</v>
      </c>
      <c r="BR62" s="2">
        <f t="shared" si="22"/>
        <v>88.370400000000004</v>
      </c>
      <c r="BS62" s="2">
        <f t="shared" si="22"/>
        <v>99.407399999999996</v>
      </c>
      <c r="BT62" s="2">
        <f t="shared" si="22"/>
        <v>106.685</v>
      </c>
      <c r="BU62" s="2">
        <f t="shared" si="22"/>
        <v>111.038</v>
      </c>
      <c r="BV62" s="2">
        <f t="shared" si="22"/>
        <v>115.05800000000001</v>
      </c>
      <c r="BW62" s="2">
        <f t="shared" si="22"/>
        <v>119.4</v>
      </c>
      <c r="BX62" s="2">
        <f t="shared" si="22"/>
        <v>121.218</v>
      </c>
      <c r="BY62" s="2">
        <f t="shared" si="22"/>
        <v>121.90900000000001</v>
      </c>
      <c r="BZ62" s="2">
        <f t="shared" si="22"/>
        <v>127.2</v>
      </c>
      <c r="CA62" s="2">
        <f t="shared" si="22"/>
        <v>120.636</v>
      </c>
      <c r="CB62" s="2">
        <f t="shared" si="22"/>
        <v>115.782</v>
      </c>
      <c r="CC62" s="2">
        <f t="shared" si="22"/>
        <v>112.09099999999999</v>
      </c>
      <c r="CD62" s="2">
        <f t="shared" si="22"/>
        <v>110.727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63.599902189539691</v>
      </c>
      <c r="CW62" s="2">
        <f t="shared" si="24"/>
        <v>76.349558028150142</v>
      </c>
      <c r="CX62" s="2">
        <f t="shared" si="24"/>
        <v>87.023068382850909</v>
      </c>
      <c r="CY62" s="2">
        <f t="shared" si="24"/>
        <v>97.319177894472205</v>
      </c>
      <c r="CZ62" s="2">
        <f t="shared" si="24"/>
        <v>105.29689749575357</v>
      </c>
      <c r="DA62" s="2">
        <f t="shared" si="24"/>
        <v>110.24155598559075</v>
      </c>
      <c r="DB62" s="2">
        <f t="shared" si="24"/>
        <v>115.58066274090135</v>
      </c>
      <c r="DC62" s="2">
        <f t="shared" si="24"/>
        <v>118.42789939394611</v>
      </c>
      <c r="DD62" s="2">
        <f t="shared" si="24"/>
        <v>119.36988073740592</v>
      </c>
      <c r="DE62" s="2">
        <f t="shared" si="24"/>
        <v>121.17504820669069</v>
      </c>
      <c r="DF62" s="2">
        <f t="shared" si="24"/>
        <v>125.99142706526092</v>
      </c>
      <c r="DG62" s="2">
        <f t="shared" si="24"/>
        <v>118.91793032727452</v>
      </c>
      <c r="DH62" s="2">
        <f t="shared" si="24"/>
        <v>114.68934834169842</v>
      </c>
      <c r="DI62" s="2">
        <f t="shared" si="24"/>
        <v>111.53426878375487</v>
      </c>
      <c r="DJ62" s="2">
        <f t="shared" si="24"/>
        <v>109.21937426431946</v>
      </c>
      <c r="DL62" s="2">
        <f t="shared" si="25"/>
        <v>60.920404354292494</v>
      </c>
      <c r="DM62" s="2">
        <f t="shared" si="25"/>
        <v>77.331580125703496</v>
      </c>
      <c r="DN62" s="2">
        <f t="shared" si="25"/>
        <v>88.921677516051815</v>
      </c>
      <c r="DO62" s="2">
        <f t="shared" si="25"/>
        <v>96.350680454411574</v>
      </c>
      <c r="DP62" s="2">
        <f t="shared" si="25"/>
        <v>104.83971097715165</v>
      </c>
      <c r="DQ62" s="2">
        <f t="shared" si="25"/>
        <v>113.51571918279529</v>
      </c>
      <c r="DR62" s="2">
        <f t="shared" si="25"/>
        <v>120.80802853374826</v>
      </c>
      <c r="DS62" s="2">
        <f t="shared" si="25"/>
        <v>123.54375599505268</v>
      </c>
      <c r="DT62" s="2">
        <f t="shared" si="25"/>
        <v>123.14741760409271</v>
      </c>
      <c r="DU62" s="2">
        <f t="shared" si="25"/>
        <v>126.09574788982674</v>
      </c>
      <c r="DV62" s="2">
        <f t="shared" si="25"/>
        <v>134.64566989645127</v>
      </c>
      <c r="DW62" s="2">
        <f t="shared" si="25"/>
        <v>121.74572644972962</v>
      </c>
      <c r="DX62" s="2">
        <f t="shared" si="25"/>
        <v>116.6530305350618</v>
      </c>
      <c r="DY62" s="2">
        <f t="shared" si="25"/>
        <v>108.85448681315724</v>
      </c>
      <c r="DZ62" s="2">
        <f t="shared" si="25"/>
        <v>105.84395576146805</v>
      </c>
      <c r="EB62" s="2">
        <f t="shared" si="26"/>
        <v>6.5129741519444947E-3</v>
      </c>
      <c r="EC62" s="2">
        <f t="shared" si="26"/>
        <v>3.7216726488923974E-3</v>
      </c>
      <c r="ED62" s="2">
        <f t="shared" si="26"/>
        <v>4.6500256040663511E-3</v>
      </c>
      <c r="EE62" s="2">
        <f t="shared" si="26"/>
        <v>5.789824540795933E-3</v>
      </c>
      <c r="EF62" s="2">
        <f t="shared" si="26"/>
        <v>6.0322960849849101E-3</v>
      </c>
      <c r="EG62" s="2">
        <f t="shared" si="26"/>
        <v>5.4661598098994651E-3</v>
      </c>
      <c r="EH62" s="2">
        <f t="shared" si="26"/>
        <v>4.9020604715417013E-3</v>
      </c>
      <c r="EI62" s="2">
        <f t="shared" si="26"/>
        <v>5.9631024876547018E-3</v>
      </c>
      <c r="EJ62" s="2">
        <f t="shared" si="26"/>
        <v>6.6500904331448178E-3</v>
      </c>
      <c r="EK62" s="2">
        <f t="shared" si="26"/>
        <v>6.4366480041335222E-3</v>
      </c>
      <c r="EL62" s="2">
        <f t="shared" si="26"/>
        <v>6.1354537523244882E-3</v>
      </c>
      <c r="EM62" s="2">
        <f t="shared" si="26"/>
        <v>5.5768618190870341E-3</v>
      </c>
      <c r="EN62" s="2">
        <f t="shared" si="26"/>
        <v>4.9125325903737324E-3</v>
      </c>
      <c r="EO62" s="2">
        <f t="shared" si="26"/>
        <v>4.1177955457937189E-3</v>
      </c>
      <c r="EP62" s="2">
        <f t="shared" si="26"/>
        <v>4.1561561972498044E-3</v>
      </c>
    </row>
    <row r="63" spans="2:146" x14ac:dyDescent="0.25">
      <c r="B63" s="2">
        <v>41</v>
      </c>
      <c r="C63" s="49">
        <v>68.196399999999997</v>
      </c>
      <c r="D63" s="49">
        <v>76.910700000000006</v>
      </c>
      <c r="E63" s="49">
        <v>88.074100000000001</v>
      </c>
      <c r="F63" s="49">
        <v>99.962999999999994</v>
      </c>
      <c r="G63" s="49">
        <v>106.889</v>
      </c>
      <c r="H63" s="49">
        <v>110.846</v>
      </c>
      <c r="I63" s="49">
        <v>115.423</v>
      </c>
      <c r="J63" s="49">
        <v>119.673</v>
      </c>
      <c r="K63" s="49">
        <v>120.545</v>
      </c>
      <c r="L63" s="49">
        <v>121.455</v>
      </c>
      <c r="M63" s="49">
        <v>126.982</v>
      </c>
      <c r="N63" s="49">
        <v>121.255</v>
      </c>
      <c r="O63" s="49">
        <v>117.018</v>
      </c>
      <c r="P63" s="49">
        <v>112.709</v>
      </c>
      <c r="Q63" s="49">
        <v>110.309</v>
      </c>
      <c r="T63" s="4">
        <f t="shared" si="19"/>
        <v>64.27469514121367</v>
      </c>
      <c r="U63" s="4">
        <f t="shared" si="19"/>
        <v>76.330663097177919</v>
      </c>
      <c r="V63" s="4">
        <f t="shared" si="19"/>
        <v>87.011631451387785</v>
      </c>
      <c r="W63" s="4">
        <f t="shared" si="19"/>
        <v>97.266784048484851</v>
      </c>
      <c r="X63" s="4">
        <f t="shared" si="19"/>
        <v>105.25018720615724</v>
      </c>
      <c r="Y63" s="4">
        <f t="shared" si="19"/>
        <v>110.23123495591388</v>
      </c>
      <c r="Z63" s="4">
        <f t="shared" si="19"/>
        <v>115.59136477310339</v>
      </c>
      <c r="AA63" s="4">
        <f t="shared" si="19"/>
        <v>118.42036811975008</v>
      </c>
      <c r="AB63" s="4">
        <f t="shared" si="19"/>
        <v>119.33510960593217</v>
      </c>
      <c r="AC63" s="4">
        <f t="shared" si="19"/>
        <v>121.15268781956219</v>
      </c>
      <c r="AD63" s="4">
        <f t="shared" si="19"/>
        <v>126.0919789822985</v>
      </c>
      <c r="AE63" s="4">
        <f t="shared" si="19"/>
        <v>118.88173769771306</v>
      </c>
      <c r="AF63" s="4">
        <f t="shared" si="19"/>
        <v>114.60083083145281</v>
      </c>
      <c r="AG63" s="4">
        <f t="shared" si="19"/>
        <v>111.40490559550676</v>
      </c>
      <c r="AH63" s="4">
        <f t="shared" si="19"/>
        <v>109.09367750743642</v>
      </c>
      <c r="AJ63" s="4">
        <f t="shared" si="20"/>
        <v>3.9217048587863275</v>
      </c>
      <c r="AK63" s="4">
        <f t="shared" si="20"/>
        <v>0.58003690282208709</v>
      </c>
      <c r="AL63" s="4">
        <f t="shared" si="20"/>
        <v>1.0624685486122161</v>
      </c>
      <c r="AM63" s="4">
        <f t="shared" si="20"/>
        <v>2.6962159515151427</v>
      </c>
      <c r="AN63" s="4">
        <f t="shared" si="20"/>
        <v>1.6388127938427601</v>
      </c>
      <c r="AO63" s="4">
        <f t="shared" si="20"/>
        <v>0.61476504408612698</v>
      </c>
      <c r="AP63" s="4">
        <f t="shared" si="20"/>
        <v>-0.16836477310339149</v>
      </c>
      <c r="AQ63" s="4">
        <f t="shared" si="20"/>
        <v>1.2526318802499219</v>
      </c>
      <c r="AR63" s="4">
        <f t="shared" si="20"/>
        <v>1.2098903940678269</v>
      </c>
      <c r="AS63" s="4">
        <f t="shared" si="20"/>
        <v>0.30231218043780927</v>
      </c>
      <c r="AT63" s="4">
        <f t="shared" si="20"/>
        <v>0.89002101770149977</v>
      </c>
      <c r="AU63" s="4">
        <f t="shared" si="20"/>
        <v>2.3732623022869319</v>
      </c>
      <c r="AV63" s="4">
        <f t="shared" si="20"/>
        <v>2.4171691685471899</v>
      </c>
      <c r="AW63" s="4">
        <f t="shared" si="20"/>
        <v>1.3040944044932417</v>
      </c>
      <c r="AX63" s="4">
        <f t="shared" si="20"/>
        <v>1.2153224925635726</v>
      </c>
      <c r="AZ63" s="2">
        <f t="shared" si="21"/>
        <v>63.576674678080003</v>
      </c>
      <c r="BA63" s="2">
        <f t="shared" si="21"/>
        <v>76.325380050149064</v>
      </c>
      <c r="BB63" s="2">
        <f t="shared" si="21"/>
        <v>87.004375445004015</v>
      </c>
      <c r="BC63" s="2">
        <f t="shared" si="21"/>
        <v>97.264206771595809</v>
      </c>
      <c r="BD63" s="2">
        <f t="shared" si="21"/>
        <v>105.24867235271454</v>
      </c>
      <c r="BE63" s="2">
        <f t="shared" si="21"/>
        <v>110.23089710412887</v>
      </c>
      <c r="BF63" s="2">
        <f t="shared" si="21"/>
        <v>115.59125938952515</v>
      </c>
      <c r="BG63" s="2">
        <f t="shared" si="21"/>
        <v>118.41955152943278</v>
      </c>
      <c r="BH63" s="2">
        <f t="shared" si="21"/>
        <v>119.33388041469296</v>
      </c>
      <c r="BI63" s="2">
        <f t="shared" si="21"/>
        <v>121.15209513920684</v>
      </c>
      <c r="BJ63" s="2">
        <f t="shared" si="21"/>
        <v>126.0896284020843</v>
      </c>
      <c r="BK63" s="2">
        <f t="shared" si="21"/>
        <v>118.87801780345843</v>
      </c>
      <c r="BL63" s="2">
        <f t="shared" si="21"/>
        <v>114.59702214865284</v>
      </c>
      <c r="BM63" s="2">
        <f t="shared" si="21"/>
        <v>111.40410344685068</v>
      </c>
      <c r="BN63" s="2">
        <f t="shared" si="21"/>
        <v>109.09315292352642</v>
      </c>
      <c r="BP63" s="2" t="str">
        <f t="shared" si="22"/>
        <v/>
      </c>
      <c r="BQ63" s="2">
        <f t="shared" si="22"/>
        <v>76.910700000000006</v>
      </c>
      <c r="BR63" s="2">
        <f t="shared" si="22"/>
        <v>88.074100000000001</v>
      </c>
      <c r="BS63" s="2">
        <f t="shared" si="22"/>
        <v>99.962999999999994</v>
      </c>
      <c r="BT63" s="2">
        <f t="shared" si="22"/>
        <v>106.889</v>
      </c>
      <c r="BU63" s="2">
        <f t="shared" si="22"/>
        <v>110.846</v>
      </c>
      <c r="BV63" s="2">
        <f t="shared" si="22"/>
        <v>115.423</v>
      </c>
      <c r="BW63" s="2">
        <f t="shared" si="22"/>
        <v>119.673</v>
      </c>
      <c r="BX63" s="2">
        <f t="shared" si="22"/>
        <v>120.545</v>
      </c>
      <c r="BY63" s="2">
        <f t="shared" si="22"/>
        <v>121.455</v>
      </c>
      <c r="BZ63" s="2">
        <f t="shared" si="22"/>
        <v>126.982</v>
      </c>
      <c r="CA63" s="2">
        <f t="shared" si="22"/>
        <v>121.255</v>
      </c>
      <c r="CB63" s="2">
        <f t="shared" si="22"/>
        <v>117.018</v>
      </c>
      <c r="CC63" s="2">
        <f t="shared" si="22"/>
        <v>112.709</v>
      </c>
      <c r="CD63" s="2">
        <f t="shared" si="22"/>
        <v>110.309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63.5958603809244</v>
      </c>
      <c r="CW63" s="2">
        <f t="shared" si="24"/>
        <v>76.321510806926071</v>
      </c>
      <c r="CX63" s="2">
        <f t="shared" si="24"/>
        <v>86.994917183837202</v>
      </c>
      <c r="CY63" s="2">
        <f t="shared" si="24"/>
        <v>97.270328227563468</v>
      </c>
      <c r="CZ63" s="2">
        <f t="shared" si="24"/>
        <v>105.25175399461409</v>
      </c>
      <c r="DA63" s="2">
        <f t="shared" si="24"/>
        <v>110.21160730332822</v>
      </c>
      <c r="DB63" s="2">
        <f t="shared" si="24"/>
        <v>115.5636863010382</v>
      </c>
      <c r="DC63" s="2">
        <f t="shared" si="24"/>
        <v>118.38658752294188</v>
      </c>
      <c r="DD63" s="2">
        <f t="shared" si="24"/>
        <v>119.30671640473452</v>
      </c>
      <c r="DE63" s="2">
        <f t="shared" si="24"/>
        <v>121.11802312874482</v>
      </c>
      <c r="DF63" s="2">
        <f t="shared" si="24"/>
        <v>126.03282319331377</v>
      </c>
      <c r="DG63" s="2">
        <f t="shared" si="24"/>
        <v>118.8611361911438</v>
      </c>
      <c r="DH63" s="2">
        <f t="shared" si="24"/>
        <v>114.58668436974972</v>
      </c>
      <c r="DI63" s="2">
        <f t="shared" si="24"/>
        <v>111.41613316361736</v>
      </c>
      <c r="DJ63" s="2">
        <f t="shared" si="24"/>
        <v>109.1084509721492</v>
      </c>
      <c r="DL63" s="2">
        <f t="shared" si="25"/>
        <v>60.907601020657687</v>
      </c>
      <c r="DM63" s="2">
        <f t="shared" si="25"/>
        <v>77.270024859987146</v>
      </c>
      <c r="DN63" s="2">
        <f t="shared" si="25"/>
        <v>88.850800851038443</v>
      </c>
      <c r="DO63" s="2">
        <f t="shared" si="25"/>
        <v>96.305540317092749</v>
      </c>
      <c r="DP63" s="2">
        <f t="shared" si="25"/>
        <v>104.78557553795174</v>
      </c>
      <c r="DQ63" s="2">
        <f t="shared" si="25"/>
        <v>113.43174460414224</v>
      </c>
      <c r="DR63" s="2">
        <f t="shared" si="25"/>
        <v>120.69598704904473</v>
      </c>
      <c r="DS63" s="2">
        <f t="shared" si="25"/>
        <v>123.43108023824107</v>
      </c>
      <c r="DT63" s="2">
        <f t="shared" si="25"/>
        <v>123.03445009624322</v>
      </c>
      <c r="DU63" s="2">
        <f t="shared" si="25"/>
        <v>125.9486958177318</v>
      </c>
      <c r="DV63" s="2">
        <f t="shared" si="25"/>
        <v>134.48169017360973</v>
      </c>
      <c r="DW63" s="2">
        <f t="shared" si="25"/>
        <v>121.62335225115517</v>
      </c>
      <c r="DX63" s="2">
        <f t="shared" si="25"/>
        <v>116.50680087625388</v>
      </c>
      <c r="DY63" s="2">
        <f t="shared" si="25"/>
        <v>108.75072868031346</v>
      </c>
      <c r="DZ63" s="2">
        <f t="shared" si="25"/>
        <v>105.7501602948083</v>
      </c>
      <c r="EB63" s="2">
        <f t="shared" si="26"/>
        <v>7.1368496388285992E-3</v>
      </c>
      <c r="EC63" s="2">
        <f t="shared" si="26"/>
        <v>4.0792682095735239E-3</v>
      </c>
      <c r="ED63" s="2">
        <f t="shared" si="26"/>
        <v>5.0963653239570429E-3</v>
      </c>
      <c r="EE63" s="2">
        <f t="shared" si="26"/>
        <v>6.3448721747329821E-3</v>
      </c>
      <c r="EF63" s="2">
        <f t="shared" si="26"/>
        <v>6.6104339561631901E-3</v>
      </c>
      <c r="EG63" s="2">
        <f t="shared" si="26"/>
        <v>5.9903659374289037E-3</v>
      </c>
      <c r="EH63" s="2">
        <f t="shared" si="26"/>
        <v>5.3724615607649885E-3</v>
      </c>
      <c r="EI63" s="2">
        <f t="shared" si="26"/>
        <v>6.5346524123087533E-3</v>
      </c>
      <c r="EJ63" s="2">
        <f t="shared" si="26"/>
        <v>7.2870039027501925E-3</v>
      </c>
      <c r="EK63" s="2">
        <f t="shared" si="26"/>
        <v>7.0532641426308629E-3</v>
      </c>
      <c r="EL63" s="2">
        <f t="shared" si="26"/>
        <v>6.7234114234483279E-3</v>
      </c>
      <c r="EM63" s="2">
        <f t="shared" si="26"/>
        <v>6.1116190579821811E-3</v>
      </c>
      <c r="EN63" s="2">
        <f t="shared" si="26"/>
        <v>5.3839331457826356E-3</v>
      </c>
      <c r="EO63" s="2">
        <f t="shared" si="26"/>
        <v>4.5132800076017523E-3</v>
      </c>
      <c r="EP63" s="2">
        <f t="shared" si="26"/>
        <v>4.5553080696679842E-3</v>
      </c>
    </row>
    <row r="64" spans="2:146" x14ac:dyDescent="0.25">
      <c r="B64" s="2">
        <v>42</v>
      </c>
      <c r="C64" s="49">
        <v>68.571399999999997</v>
      </c>
      <c r="D64" s="49">
        <v>77.035700000000006</v>
      </c>
      <c r="E64" s="49">
        <v>89.018500000000003</v>
      </c>
      <c r="F64" s="49">
        <v>99.074100000000001</v>
      </c>
      <c r="G64" s="49">
        <v>106.944</v>
      </c>
      <c r="H64" s="49">
        <v>110.5</v>
      </c>
      <c r="I64" s="49">
        <v>117.577</v>
      </c>
      <c r="J64" s="49">
        <v>119.255</v>
      </c>
      <c r="K64" s="49">
        <v>121.473</v>
      </c>
      <c r="L64" s="49">
        <v>122.309</v>
      </c>
      <c r="M64" s="49">
        <v>128.964</v>
      </c>
      <c r="N64" s="49">
        <v>121.94499999999999</v>
      </c>
      <c r="O64" s="49">
        <v>116.636</v>
      </c>
      <c r="P64" s="49">
        <v>113.4</v>
      </c>
      <c r="Q64" s="49">
        <v>110.345</v>
      </c>
      <c r="T64" s="4">
        <f t="shared" si="19"/>
        <v>64.699503024415876</v>
      </c>
      <c r="U64" s="4">
        <f t="shared" si="19"/>
        <v>76.309796312015493</v>
      </c>
      <c r="V64" s="4">
        <f t="shared" si="19"/>
        <v>86.994704932994949</v>
      </c>
      <c r="W64" s="4">
        <f t="shared" si="19"/>
        <v>97.222716522079807</v>
      </c>
      <c r="X64" s="4">
        <f t="shared" si="19"/>
        <v>105.20833542428535</v>
      </c>
      <c r="Y64" s="4">
        <f t="shared" si="19"/>
        <v>110.20373030499722</v>
      </c>
      <c r="Z64" s="4">
        <f t="shared" si="19"/>
        <v>115.57678243067467</v>
      </c>
      <c r="AA64" s="4">
        <f t="shared" si="19"/>
        <v>118.38377244398545</v>
      </c>
      <c r="AB64" s="4">
        <f t="shared" si="19"/>
        <v>119.27721254274513</v>
      </c>
      <c r="AC64" s="4">
        <f t="shared" si="19"/>
        <v>121.09981323145203</v>
      </c>
      <c r="AD64" s="4">
        <f t="shared" si="19"/>
        <v>126.14242882842514</v>
      </c>
      <c r="AE64" s="4">
        <f t="shared" si="19"/>
        <v>118.83351061141116</v>
      </c>
      <c r="AF64" s="4">
        <f t="shared" si="19"/>
        <v>114.50584409592514</v>
      </c>
      <c r="AG64" s="4">
        <f t="shared" si="19"/>
        <v>111.28727514994658</v>
      </c>
      <c r="AH64" s="4">
        <f t="shared" si="19"/>
        <v>108.98240605530455</v>
      </c>
      <c r="AJ64" s="4">
        <f t="shared" si="20"/>
        <v>3.8718969755841215</v>
      </c>
      <c r="AK64" s="4">
        <f t="shared" si="20"/>
        <v>0.72590368798451266</v>
      </c>
      <c r="AL64" s="4">
        <f t="shared" si="20"/>
        <v>2.0237950670050537</v>
      </c>
      <c r="AM64" s="4">
        <f t="shared" si="20"/>
        <v>1.8513834779201943</v>
      </c>
      <c r="AN64" s="4">
        <f t="shared" si="20"/>
        <v>1.7356645757146509</v>
      </c>
      <c r="AO64" s="4">
        <f t="shared" si="20"/>
        <v>0.29626969500277767</v>
      </c>
      <c r="AP64" s="4">
        <f t="shared" si="20"/>
        <v>2.0002175693253292</v>
      </c>
      <c r="AQ64" s="4">
        <f t="shared" si="20"/>
        <v>0.87122755601454571</v>
      </c>
      <c r="AR64" s="4">
        <f t="shared" si="20"/>
        <v>2.1957874572548661</v>
      </c>
      <c r="AS64" s="4">
        <f t="shared" si="20"/>
        <v>1.2091867685479656</v>
      </c>
      <c r="AT64" s="4">
        <f t="shared" si="20"/>
        <v>2.8215711715748597</v>
      </c>
      <c r="AU64" s="4">
        <f t="shared" si="20"/>
        <v>3.1114893885888364</v>
      </c>
      <c r="AV64" s="4">
        <f t="shared" si="20"/>
        <v>2.1301559040748543</v>
      </c>
      <c r="AW64" s="4">
        <f t="shared" si="20"/>
        <v>2.112724850053425</v>
      </c>
      <c r="AX64" s="4">
        <f t="shared" si="20"/>
        <v>1.3625939446954476</v>
      </c>
      <c r="AZ64" s="2">
        <f t="shared" si="21"/>
        <v>63.570727827065141</v>
      </c>
      <c r="BA64" s="2">
        <f t="shared" si="21"/>
        <v>76.297554640712846</v>
      </c>
      <c r="BB64" s="2">
        <f t="shared" si="21"/>
        <v>86.976893030430205</v>
      </c>
      <c r="BC64" s="2">
        <f t="shared" si="21"/>
        <v>97.214796415327413</v>
      </c>
      <c r="BD64" s="2">
        <f t="shared" si="21"/>
        <v>105.20316856012454</v>
      </c>
      <c r="BE64" s="2">
        <f t="shared" si="21"/>
        <v>110.20244259656715</v>
      </c>
      <c r="BF64" s="2">
        <f t="shared" si="21"/>
        <v>115.57636777112667</v>
      </c>
      <c r="BG64" s="2">
        <f t="shared" si="21"/>
        <v>118.38088618594293</v>
      </c>
      <c r="BH64" s="2">
        <f t="shared" si="21"/>
        <v>119.27291824179237</v>
      </c>
      <c r="BI64" s="2">
        <f t="shared" si="21"/>
        <v>121.09763608939264</v>
      </c>
      <c r="BJ64" s="2">
        <f t="shared" si="21"/>
        <v>126.13495155350623</v>
      </c>
      <c r="BK64" s="2">
        <f t="shared" si="21"/>
        <v>118.82240225699562</v>
      </c>
      <c r="BL64" s="2">
        <f t="shared" si="21"/>
        <v>114.49509261153672</v>
      </c>
      <c r="BM64" s="2">
        <f t="shared" si="21"/>
        <v>111.28488408143504</v>
      </c>
      <c r="BN64" s="2">
        <f t="shared" si="21"/>
        <v>108.9808465843542</v>
      </c>
      <c r="BP64" s="2" t="str">
        <f t="shared" si="22"/>
        <v/>
      </c>
      <c r="BQ64" s="2">
        <f t="shared" si="22"/>
        <v>77.035700000000006</v>
      </c>
      <c r="BR64" s="2">
        <f t="shared" si="22"/>
        <v>89.018500000000003</v>
      </c>
      <c r="BS64" s="2">
        <f t="shared" si="22"/>
        <v>99.074100000000001</v>
      </c>
      <c r="BT64" s="2">
        <f t="shared" si="22"/>
        <v>106.944</v>
      </c>
      <c r="BU64" s="2">
        <f t="shared" si="22"/>
        <v>110.5</v>
      </c>
      <c r="BV64" s="2">
        <f t="shared" si="22"/>
        <v>117.577</v>
      </c>
      <c r="BW64" s="2">
        <f t="shared" si="22"/>
        <v>119.255</v>
      </c>
      <c r="BX64" s="2">
        <f t="shared" si="22"/>
        <v>121.473</v>
      </c>
      <c r="BY64" s="2">
        <f t="shared" si="22"/>
        <v>122.309</v>
      </c>
      <c r="BZ64" s="2">
        <f t="shared" si="22"/>
        <v>128.964</v>
      </c>
      <c r="CA64" s="2">
        <f t="shared" si="22"/>
        <v>121.94499999999999</v>
      </c>
      <c r="CB64" s="2">
        <f t="shared" si="22"/>
        <v>116.636</v>
      </c>
      <c r="CC64" s="2">
        <f t="shared" si="22"/>
        <v>113.4</v>
      </c>
      <c r="CD64" s="2">
        <f t="shared" si="22"/>
        <v>110.345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63.591818572309109</v>
      </c>
      <c r="CW64" s="2">
        <f t="shared" si="24"/>
        <v>76.293463585702014</v>
      </c>
      <c r="CX64" s="2">
        <f t="shared" si="24"/>
        <v>86.96676598482351</v>
      </c>
      <c r="CY64" s="2">
        <f t="shared" si="24"/>
        <v>97.221478560654717</v>
      </c>
      <c r="CZ64" s="2">
        <f t="shared" si="24"/>
        <v>105.20661049347463</v>
      </c>
      <c r="DA64" s="2">
        <f t="shared" si="24"/>
        <v>110.18165862106569</v>
      </c>
      <c r="DB64" s="2">
        <f t="shared" si="24"/>
        <v>115.54670986117505</v>
      </c>
      <c r="DC64" s="2">
        <f t="shared" si="24"/>
        <v>118.34527565193765</v>
      </c>
      <c r="DD64" s="2">
        <f t="shared" si="24"/>
        <v>119.24355207206311</v>
      </c>
      <c r="DE64" s="2">
        <f t="shared" si="24"/>
        <v>121.06099805079896</v>
      </c>
      <c r="DF64" s="2">
        <f t="shared" si="24"/>
        <v>126.07421932136663</v>
      </c>
      <c r="DG64" s="2">
        <f t="shared" si="24"/>
        <v>118.80434205501308</v>
      </c>
      <c r="DH64" s="2">
        <f t="shared" si="24"/>
        <v>114.484020397801</v>
      </c>
      <c r="DI64" s="2">
        <f t="shared" si="24"/>
        <v>111.29799754347984</v>
      </c>
      <c r="DJ64" s="2">
        <f t="shared" si="24"/>
        <v>108.99752767997893</v>
      </c>
      <c r="DL64" s="2">
        <f t="shared" si="25"/>
        <v>60.89479768702288</v>
      </c>
      <c r="DM64" s="2">
        <f t="shared" si="25"/>
        <v>77.208469594270781</v>
      </c>
      <c r="DN64" s="2">
        <f t="shared" si="25"/>
        <v>88.779924186025056</v>
      </c>
      <c r="DO64" s="2">
        <f t="shared" si="25"/>
        <v>96.26040017977391</v>
      </c>
      <c r="DP64" s="2">
        <f t="shared" si="25"/>
        <v>104.73144009875182</v>
      </c>
      <c r="DQ64" s="2">
        <f t="shared" si="25"/>
        <v>113.3477700254892</v>
      </c>
      <c r="DR64" s="2">
        <f t="shared" si="25"/>
        <v>120.58394556434121</v>
      </c>
      <c r="DS64" s="2">
        <f t="shared" si="25"/>
        <v>123.31840448142947</v>
      </c>
      <c r="DT64" s="2">
        <f t="shared" si="25"/>
        <v>122.92148258839373</v>
      </c>
      <c r="DU64" s="2">
        <f t="shared" si="25"/>
        <v>125.80164374563685</v>
      </c>
      <c r="DV64" s="2">
        <f t="shared" si="25"/>
        <v>134.31771045076823</v>
      </c>
      <c r="DW64" s="2">
        <f t="shared" si="25"/>
        <v>121.50097805258072</v>
      </c>
      <c r="DX64" s="2">
        <f t="shared" si="25"/>
        <v>116.36057121744595</v>
      </c>
      <c r="DY64" s="2">
        <f t="shared" si="25"/>
        <v>108.64697054746968</v>
      </c>
      <c r="DZ64" s="2">
        <f t="shared" si="25"/>
        <v>105.65636482814855</v>
      </c>
      <c r="EB64" s="2">
        <f t="shared" si="26"/>
        <v>7.8200155434593518E-3</v>
      </c>
      <c r="EC64" s="2">
        <f t="shared" si="26"/>
        <v>4.4710690121366869E-3</v>
      </c>
      <c r="ED64" s="2">
        <f t="shared" si="26"/>
        <v>5.5853072280140116E-3</v>
      </c>
      <c r="EE64" s="2">
        <f t="shared" si="26"/>
        <v>6.9527579230061589E-3</v>
      </c>
      <c r="EF64" s="2">
        <f t="shared" si="26"/>
        <v>7.2435770164244514E-3</v>
      </c>
      <c r="EG64" s="2">
        <f t="shared" si="26"/>
        <v>6.5645117453616503E-3</v>
      </c>
      <c r="EH64" s="2">
        <f t="shared" si="26"/>
        <v>5.8877351982930815E-3</v>
      </c>
      <c r="EI64" s="2">
        <f t="shared" si="26"/>
        <v>7.1605894852526872E-3</v>
      </c>
      <c r="EJ64" s="2">
        <f t="shared" si="26"/>
        <v>7.9844275466520349E-3</v>
      </c>
      <c r="EK64" s="2">
        <f t="shared" si="26"/>
        <v>7.728491212405591E-3</v>
      </c>
      <c r="EL64" s="2">
        <f t="shared" si="26"/>
        <v>7.367295140645545E-3</v>
      </c>
      <c r="EM64" s="2">
        <f t="shared" si="26"/>
        <v>6.6973080530038807E-3</v>
      </c>
      <c r="EN64" s="2">
        <f t="shared" si="26"/>
        <v>5.9003004980223567E-3</v>
      </c>
      <c r="EO64" s="2">
        <f t="shared" si="26"/>
        <v>4.9465592257378968E-3</v>
      </c>
      <c r="EP64" s="2">
        <f t="shared" si="26"/>
        <v>4.9926017870039864E-3</v>
      </c>
    </row>
    <row r="65" spans="2:146" x14ac:dyDescent="0.25">
      <c r="B65" s="2">
        <v>43</v>
      </c>
      <c r="C65" s="49">
        <v>68.839299999999994</v>
      </c>
      <c r="D65" s="49">
        <v>77.946399999999997</v>
      </c>
      <c r="E65" s="49">
        <v>89.444400000000002</v>
      </c>
      <c r="F65" s="49">
        <v>100.6481</v>
      </c>
      <c r="G65" s="49">
        <v>107.926</v>
      </c>
      <c r="H65" s="49">
        <v>112.038</v>
      </c>
      <c r="I65" s="49">
        <v>117</v>
      </c>
      <c r="J65" s="49">
        <v>119.964</v>
      </c>
      <c r="K65" s="49">
        <v>121.05500000000001</v>
      </c>
      <c r="L65" s="49">
        <v>121.09099999999999</v>
      </c>
      <c r="M65" s="49">
        <v>127.327</v>
      </c>
      <c r="N65" s="49">
        <v>123.2</v>
      </c>
      <c r="O65" s="49">
        <v>117</v>
      </c>
      <c r="P65" s="49">
        <v>112.655</v>
      </c>
      <c r="Q65" s="49">
        <v>110.964</v>
      </c>
      <c r="T65" s="4">
        <f t="shared" si="19"/>
        <v>65.338932012767671</v>
      </c>
      <c r="U65" s="4">
        <f t="shared" si="19"/>
        <v>76.297019790954948</v>
      </c>
      <c r="V65" s="4">
        <f t="shared" si="19"/>
        <v>86.991231072633525</v>
      </c>
      <c r="W65" s="4">
        <f t="shared" si="19"/>
        <v>97.188171641769813</v>
      </c>
      <c r="X65" s="4">
        <f t="shared" si="19"/>
        <v>105.17402357620639</v>
      </c>
      <c r="Y65" s="4">
        <f t="shared" si="19"/>
        <v>110.17865078375549</v>
      </c>
      <c r="Z65" s="4">
        <f t="shared" si="19"/>
        <v>115.56314000236402</v>
      </c>
      <c r="AA65" s="4">
        <f t="shared" si="19"/>
        <v>118.35191927667196</v>
      </c>
      <c r="AB65" s="4">
        <f t="shared" si="19"/>
        <v>119.22607588309391</v>
      </c>
      <c r="AC65" s="4">
        <f t="shared" si="19"/>
        <v>121.05078164764257</v>
      </c>
      <c r="AD65" s="4">
        <f t="shared" si="19"/>
        <v>126.20275778793203</v>
      </c>
      <c r="AE65" s="4">
        <f t="shared" si="19"/>
        <v>118.79803526105154</v>
      </c>
      <c r="AF65" s="4">
        <f t="shared" si="19"/>
        <v>114.42190370161994</v>
      </c>
      <c r="AG65" s="4">
        <f t="shared" si="19"/>
        <v>111.17232239279782</v>
      </c>
      <c r="AH65" s="4">
        <f t="shared" si="19"/>
        <v>108.87282029025511</v>
      </c>
      <c r="AJ65" s="4">
        <f t="shared" si="20"/>
        <v>3.5003679872323232</v>
      </c>
      <c r="AK65" s="4">
        <f t="shared" si="20"/>
        <v>1.6493802090450487</v>
      </c>
      <c r="AL65" s="4">
        <f t="shared" si="20"/>
        <v>2.4531689273664767</v>
      </c>
      <c r="AM65" s="4">
        <f t="shared" si="20"/>
        <v>3.4599283582301865</v>
      </c>
      <c r="AN65" s="4">
        <f t="shared" si="20"/>
        <v>2.7519764237936073</v>
      </c>
      <c r="AO65" s="4">
        <f t="shared" si="20"/>
        <v>1.8593492162445102</v>
      </c>
      <c r="AP65" s="4">
        <f t="shared" si="20"/>
        <v>1.4368599976359775</v>
      </c>
      <c r="AQ65" s="4">
        <f t="shared" si="20"/>
        <v>1.6120807233280345</v>
      </c>
      <c r="AR65" s="4">
        <f t="shared" si="20"/>
        <v>1.8289241169060944</v>
      </c>
      <c r="AS65" s="4">
        <f t="shared" si="20"/>
        <v>4.0218352357427989E-2</v>
      </c>
      <c r="AT65" s="4">
        <f t="shared" si="20"/>
        <v>1.1242422120679691</v>
      </c>
      <c r="AU65" s="4">
        <f t="shared" si="20"/>
        <v>4.4019647389484646</v>
      </c>
      <c r="AV65" s="4">
        <f t="shared" si="20"/>
        <v>2.5780962983800606</v>
      </c>
      <c r="AW65" s="4">
        <f t="shared" si="20"/>
        <v>1.4826776072021772</v>
      </c>
      <c r="AX65" s="4">
        <f t="shared" si="20"/>
        <v>2.0911797097448925</v>
      </c>
      <c r="AZ65" s="2">
        <f t="shared" si="21"/>
        <v>63.564593586705435</v>
      </c>
      <c r="BA65" s="2">
        <f t="shared" si="21"/>
        <v>76.269735982951005</v>
      </c>
      <c r="BB65" s="2">
        <f t="shared" si="21"/>
        <v>86.949451373187131</v>
      </c>
      <c r="BC65" s="2">
        <f t="shared" si="21"/>
        <v>97.165335239373107</v>
      </c>
      <c r="BD65" s="2">
        <f t="shared" si="21"/>
        <v>105.15762425516348</v>
      </c>
      <c r="BE65" s="2">
        <f t="shared" si="21"/>
        <v>110.17409606693873</v>
      </c>
      <c r="BF65" s="2">
        <f t="shared" si="21"/>
        <v>115.56162084127314</v>
      </c>
      <c r="BG65" s="2">
        <f t="shared" si="21"/>
        <v>118.34242307720264</v>
      </c>
      <c r="BH65" s="2">
        <f t="shared" si="21"/>
        <v>119.21212664060977</v>
      </c>
      <c r="BI65" s="2">
        <f t="shared" si="21"/>
        <v>121.04335352022686</v>
      </c>
      <c r="BJ65" s="2">
        <f t="shared" si="21"/>
        <v>126.18050185534425</v>
      </c>
      <c r="BK65" s="2">
        <f t="shared" si="21"/>
        <v>118.7668564764044</v>
      </c>
      <c r="BL65" s="2">
        <f t="shared" si="21"/>
        <v>114.393208269704</v>
      </c>
      <c r="BM65" s="2">
        <f t="shared" si="21"/>
        <v>111.1655681001827</v>
      </c>
      <c r="BN65" s="2">
        <f t="shared" si="21"/>
        <v>108.86841645337752</v>
      </c>
      <c r="BP65" s="2" t="str">
        <f t="shared" si="22"/>
        <v/>
      </c>
      <c r="BQ65" s="2">
        <f t="shared" si="22"/>
        <v>77.946399999999997</v>
      </c>
      <c r="BR65" s="2">
        <f t="shared" si="22"/>
        <v>89.444400000000002</v>
      </c>
      <c r="BS65" s="2">
        <f t="shared" si="22"/>
        <v>100.6481</v>
      </c>
      <c r="BT65" s="2">
        <f t="shared" si="22"/>
        <v>107.926</v>
      </c>
      <c r="BU65" s="2">
        <f t="shared" si="22"/>
        <v>112.038</v>
      </c>
      <c r="BV65" s="2">
        <f t="shared" si="22"/>
        <v>117</v>
      </c>
      <c r="BW65" s="2">
        <f t="shared" si="22"/>
        <v>119.964</v>
      </c>
      <c r="BX65" s="2">
        <f t="shared" si="22"/>
        <v>121.05500000000001</v>
      </c>
      <c r="BY65" s="2">
        <f t="shared" si="22"/>
        <v>121.09099999999999</v>
      </c>
      <c r="BZ65" s="2">
        <f t="shared" si="22"/>
        <v>127.327</v>
      </c>
      <c r="CA65" s="2">
        <f t="shared" si="22"/>
        <v>123.2</v>
      </c>
      <c r="CB65" s="2">
        <f t="shared" si="22"/>
        <v>117</v>
      </c>
      <c r="CC65" s="2">
        <f t="shared" si="22"/>
        <v>112.655</v>
      </c>
      <c r="CD65" s="2">
        <f t="shared" si="22"/>
        <v>110.964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63.587776763693817</v>
      </c>
      <c r="CW65" s="2">
        <f t="shared" si="24"/>
        <v>76.265416364477957</v>
      </c>
      <c r="CX65" s="2">
        <f t="shared" si="24"/>
        <v>86.938614785809804</v>
      </c>
      <c r="CY65" s="2">
        <f t="shared" si="24"/>
        <v>97.172628893745966</v>
      </c>
      <c r="CZ65" s="2">
        <f t="shared" si="24"/>
        <v>105.16146699233516</v>
      </c>
      <c r="DA65" s="2">
        <f t="shared" si="24"/>
        <v>110.15170993880317</v>
      </c>
      <c r="DB65" s="2">
        <f t="shared" si="24"/>
        <v>115.52973342131189</v>
      </c>
      <c r="DC65" s="2">
        <f t="shared" si="24"/>
        <v>118.30396378093342</v>
      </c>
      <c r="DD65" s="2">
        <f t="shared" si="24"/>
        <v>119.18038773939172</v>
      </c>
      <c r="DE65" s="2">
        <f t="shared" si="24"/>
        <v>121.00397297285309</v>
      </c>
      <c r="DF65" s="2">
        <f t="shared" si="24"/>
        <v>126.11561544941947</v>
      </c>
      <c r="DG65" s="2">
        <f t="shared" si="24"/>
        <v>118.74754791888236</v>
      </c>
      <c r="DH65" s="2">
        <f t="shared" si="24"/>
        <v>114.3813564258523</v>
      </c>
      <c r="DI65" s="2">
        <f t="shared" si="24"/>
        <v>111.17986192334232</v>
      </c>
      <c r="DJ65" s="2">
        <f t="shared" si="24"/>
        <v>108.88660438780867</v>
      </c>
      <c r="DL65" s="2">
        <f t="shared" si="25"/>
        <v>60.881994353388066</v>
      </c>
      <c r="DM65" s="2">
        <f t="shared" si="25"/>
        <v>77.146914328554416</v>
      </c>
      <c r="DN65" s="2">
        <f t="shared" si="25"/>
        <v>88.709047521011684</v>
      </c>
      <c r="DO65" s="2">
        <f t="shared" si="25"/>
        <v>96.215260042455085</v>
      </c>
      <c r="DP65" s="2">
        <f t="shared" si="25"/>
        <v>104.67730465955189</v>
      </c>
      <c r="DQ65" s="2">
        <f t="shared" si="25"/>
        <v>113.26379544683616</v>
      </c>
      <c r="DR65" s="2">
        <f t="shared" si="25"/>
        <v>120.47190407963767</v>
      </c>
      <c r="DS65" s="2">
        <f t="shared" si="25"/>
        <v>123.20572872461786</v>
      </c>
      <c r="DT65" s="2">
        <f t="shared" si="25"/>
        <v>122.80851508054423</v>
      </c>
      <c r="DU65" s="2">
        <f t="shared" si="25"/>
        <v>125.65459167354192</v>
      </c>
      <c r="DV65" s="2">
        <f t="shared" si="25"/>
        <v>134.1537307279267</v>
      </c>
      <c r="DW65" s="2">
        <f t="shared" si="25"/>
        <v>121.37860385400627</v>
      </c>
      <c r="DX65" s="2">
        <f t="shared" si="25"/>
        <v>116.21434155863804</v>
      </c>
      <c r="DY65" s="2">
        <f t="shared" si="25"/>
        <v>108.5432124146259</v>
      </c>
      <c r="DZ65" s="2">
        <f t="shared" si="25"/>
        <v>105.5625693614888</v>
      </c>
      <c r="EB65" s="2">
        <f t="shared" si="26"/>
        <v>8.568012305827875E-3</v>
      </c>
      <c r="EC65" s="2">
        <f t="shared" si="26"/>
        <v>4.9003158817020843E-3</v>
      </c>
      <c r="ED65" s="2">
        <f t="shared" si="26"/>
        <v>6.1208693004052208E-3</v>
      </c>
      <c r="EE65" s="2">
        <f t="shared" si="26"/>
        <v>7.6184370977016962E-3</v>
      </c>
      <c r="EF65" s="2">
        <f t="shared" si="26"/>
        <v>7.9368775955583511E-3</v>
      </c>
      <c r="EG65" s="2">
        <f t="shared" si="26"/>
        <v>7.1932882556664263E-3</v>
      </c>
      <c r="EH65" s="2">
        <f t="shared" si="26"/>
        <v>6.4521082264803508E-3</v>
      </c>
      <c r="EI65" s="2">
        <f t="shared" si="26"/>
        <v>7.8460098986949823E-3</v>
      </c>
      <c r="EJ65" s="2">
        <f t="shared" si="26"/>
        <v>8.7480119173444053E-3</v>
      </c>
      <c r="EK65" s="2">
        <f t="shared" si="26"/>
        <v>8.4678082440804037E-3</v>
      </c>
      <c r="EL65" s="2">
        <f t="shared" si="26"/>
        <v>8.0723408008680272E-3</v>
      </c>
      <c r="EM65" s="2">
        <f t="shared" si="26"/>
        <v>7.3387103878205769E-3</v>
      </c>
      <c r="EN65" s="2">
        <f t="shared" si="26"/>
        <v>6.4658701479375826E-3</v>
      </c>
      <c r="EO65" s="2">
        <f t="shared" si="26"/>
        <v>5.4212071465570173E-3</v>
      </c>
      <c r="EP65" s="2">
        <f t="shared" si="26"/>
        <v>5.4716434355067808E-3</v>
      </c>
    </row>
    <row r="66" spans="2:146" x14ac:dyDescent="0.25">
      <c r="B66" s="2">
        <v>44</v>
      </c>
      <c r="C66" s="49">
        <v>71.089299999999994</v>
      </c>
      <c r="D66" s="49">
        <v>79.053600000000003</v>
      </c>
      <c r="E66" s="49">
        <v>89.592600000000004</v>
      </c>
      <c r="F66" s="49">
        <v>99.462999999999994</v>
      </c>
      <c r="G66" s="49">
        <v>108.426</v>
      </c>
      <c r="H66" s="49">
        <v>112.51900000000001</v>
      </c>
      <c r="I66" s="49">
        <v>117.73099999999999</v>
      </c>
      <c r="J66" s="49">
        <v>120.4</v>
      </c>
      <c r="K66" s="49">
        <v>122.127</v>
      </c>
      <c r="L66" s="49">
        <v>123.145</v>
      </c>
      <c r="M66" s="49">
        <v>129.327</v>
      </c>
      <c r="N66" s="49">
        <v>122.545</v>
      </c>
      <c r="O66" s="49">
        <v>117.90900000000001</v>
      </c>
      <c r="P66" s="49">
        <v>112.491</v>
      </c>
      <c r="Q66" s="49">
        <v>110.92700000000001</v>
      </c>
      <c r="T66" s="4">
        <f t="shared" si="19"/>
        <v>66.269413895820634</v>
      </c>
      <c r="U66" s="4">
        <f t="shared" si="19"/>
        <v>76.300412732345308</v>
      </c>
      <c r="V66" s="4">
        <f t="shared" si="19"/>
        <v>87.015692347728248</v>
      </c>
      <c r="W66" s="4">
        <f t="shared" si="19"/>
        <v>97.177599177613487</v>
      </c>
      <c r="X66" s="4">
        <f t="shared" si="19"/>
        <v>105.16047091251828</v>
      </c>
      <c r="Y66" s="4">
        <f t="shared" si="19"/>
        <v>110.16081488267717</v>
      </c>
      <c r="Z66" s="4">
        <f t="shared" si="19"/>
        <v>115.55220910602098</v>
      </c>
      <c r="AA66" s="4">
        <f t="shared" si="19"/>
        <v>118.33325992041955</v>
      </c>
      <c r="AB66" s="4">
        <f t="shared" si="19"/>
        <v>119.19364799979175</v>
      </c>
      <c r="AC66" s="4">
        <f t="shared" si="19"/>
        <v>121.0127969174693</v>
      </c>
      <c r="AD66" s="4">
        <f t="shared" si="19"/>
        <v>126.28827074652567</v>
      </c>
      <c r="AE66" s="4">
        <f t="shared" si="19"/>
        <v>118.79363724956686</v>
      </c>
      <c r="AF66" s="4">
        <f t="shared" si="19"/>
        <v>114.36378251168144</v>
      </c>
      <c r="AG66" s="4">
        <f t="shared" si="19"/>
        <v>111.06422788147626</v>
      </c>
      <c r="AH66" s="4">
        <f t="shared" si="19"/>
        <v>108.76766509960075</v>
      </c>
      <c r="AJ66" s="4">
        <f t="shared" si="20"/>
        <v>4.8198861041793606</v>
      </c>
      <c r="AK66" s="4">
        <f t="shared" si="20"/>
        <v>2.7531872676546953</v>
      </c>
      <c r="AL66" s="4">
        <f t="shared" si="20"/>
        <v>2.5769076522717569</v>
      </c>
      <c r="AM66" s="4">
        <f t="shared" si="20"/>
        <v>2.2854008223865065</v>
      </c>
      <c r="AN66" s="4">
        <f t="shared" si="20"/>
        <v>3.265529087481724</v>
      </c>
      <c r="AO66" s="4">
        <f t="shared" si="20"/>
        <v>2.358185117322833</v>
      </c>
      <c r="AP66" s="4">
        <f t="shared" si="20"/>
        <v>2.1787908939790128</v>
      </c>
      <c r="AQ66" s="4">
        <f t="shared" si="20"/>
        <v>2.0667400795804554</v>
      </c>
      <c r="AR66" s="4">
        <f t="shared" si="20"/>
        <v>2.9333520002082452</v>
      </c>
      <c r="AS66" s="4">
        <f t="shared" si="20"/>
        <v>2.1322030825306939</v>
      </c>
      <c r="AT66" s="4">
        <f t="shared" si="20"/>
        <v>3.0387292534743295</v>
      </c>
      <c r="AU66" s="4">
        <f t="shared" si="20"/>
        <v>3.7513627504331453</v>
      </c>
      <c r="AV66" s="4">
        <f t="shared" si="20"/>
        <v>3.5452174883185705</v>
      </c>
      <c r="AW66" s="4">
        <f t="shared" si="20"/>
        <v>1.4267721185237434</v>
      </c>
      <c r="AX66" s="4">
        <f t="shared" si="20"/>
        <v>2.1593349003992586</v>
      </c>
      <c r="AZ66" s="2">
        <f t="shared" si="21"/>
        <v>63.558253858977615</v>
      </c>
      <c r="BA66" s="2">
        <f t="shared" si="21"/>
        <v>76.24192331590983</v>
      </c>
      <c r="BB66" s="2">
        <f t="shared" si="21"/>
        <v>86.922052077538595</v>
      </c>
      <c r="BC66" s="2">
        <f t="shared" si="21"/>
        <v>97.115818732285277</v>
      </c>
      <c r="BD66" s="2">
        <f t="shared" si="21"/>
        <v>105.11203504413103</v>
      </c>
      <c r="BE66" s="2">
        <f t="shared" si="21"/>
        <v>110.14586431295162</v>
      </c>
      <c r="BF66" s="2">
        <f t="shared" si="21"/>
        <v>115.54702696273857</v>
      </c>
      <c r="BG66" s="2">
        <f t="shared" si="21"/>
        <v>118.30417631504959</v>
      </c>
      <c r="BH66" s="2">
        <f t="shared" si="21"/>
        <v>119.15151776342688</v>
      </c>
      <c r="BI66" s="2">
        <f t="shared" si="21"/>
        <v>120.98925736168663</v>
      </c>
      <c r="BJ66" s="2">
        <f t="shared" si="21"/>
        <v>126.22628634369357</v>
      </c>
      <c r="BK66" s="2">
        <f t="shared" si="21"/>
        <v>118.71138288369855</v>
      </c>
      <c r="BL66" s="2">
        <f t="shared" si="21"/>
        <v>114.29137096619438</v>
      </c>
      <c r="BM66" s="2">
        <f t="shared" si="21"/>
        <v>111.04614704933063</v>
      </c>
      <c r="BN66" s="2">
        <f t="shared" si="21"/>
        <v>108.75585164898868</v>
      </c>
      <c r="BP66" s="2" t="str">
        <f t="shared" si="22"/>
        <v/>
      </c>
      <c r="BQ66" s="2">
        <f t="shared" si="22"/>
        <v>79.053600000000003</v>
      </c>
      <c r="BR66" s="2">
        <f t="shared" si="22"/>
        <v>89.592600000000004</v>
      </c>
      <c r="BS66" s="2">
        <f t="shared" si="22"/>
        <v>99.462999999999994</v>
      </c>
      <c r="BT66" s="2">
        <f t="shared" si="22"/>
        <v>108.426</v>
      </c>
      <c r="BU66" s="2">
        <f t="shared" si="22"/>
        <v>112.51900000000001</v>
      </c>
      <c r="BV66" s="2">
        <f t="shared" si="22"/>
        <v>117.73099999999999</v>
      </c>
      <c r="BW66" s="2">
        <f t="shared" si="22"/>
        <v>120.4</v>
      </c>
      <c r="BX66" s="2">
        <f t="shared" si="22"/>
        <v>122.127</v>
      </c>
      <c r="BY66" s="2">
        <f t="shared" si="22"/>
        <v>123.145</v>
      </c>
      <c r="BZ66" s="2">
        <f t="shared" si="22"/>
        <v>129.327</v>
      </c>
      <c r="CA66" s="2">
        <f t="shared" si="22"/>
        <v>122.545</v>
      </c>
      <c r="CB66" s="2">
        <f t="shared" si="22"/>
        <v>117.90900000000001</v>
      </c>
      <c r="CC66" s="2">
        <f t="shared" si="22"/>
        <v>112.491</v>
      </c>
      <c r="CD66" s="2">
        <f t="shared" si="22"/>
        <v>110.92700000000001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63.583734955078526</v>
      </c>
      <c r="CW66" s="2">
        <f t="shared" si="24"/>
        <v>76.237369143253886</v>
      </c>
      <c r="CX66" s="2">
        <f t="shared" si="24"/>
        <v>86.910463586796112</v>
      </c>
      <c r="CY66" s="2">
        <f t="shared" si="24"/>
        <v>97.123779226837229</v>
      </c>
      <c r="CZ66" s="2">
        <f t="shared" si="24"/>
        <v>105.11632349119569</v>
      </c>
      <c r="DA66" s="2">
        <f t="shared" si="24"/>
        <v>110.12176125654064</v>
      </c>
      <c r="DB66" s="2">
        <f t="shared" si="24"/>
        <v>115.51275698144875</v>
      </c>
      <c r="DC66" s="2">
        <f t="shared" si="24"/>
        <v>118.26265190992919</v>
      </c>
      <c r="DD66" s="2">
        <f t="shared" si="24"/>
        <v>119.11722340672031</v>
      </c>
      <c r="DE66" s="2">
        <f t="shared" si="24"/>
        <v>120.94694789490723</v>
      </c>
      <c r="DF66" s="2">
        <f t="shared" si="24"/>
        <v>126.15701157747232</v>
      </c>
      <c r="DG66" s="2">
        <f t="shared" si="24"/>
        <v>118.69075378275164</v>
      </c>
      <c r="DH66" s="2">
        <f t="shared" si="24"/>
        <v>114.2786924539036</v>
      </c>
      <c r="DI66" s="2">
        <f t="shared" si="24"/>
        <v>111.06172630320481</v>
      </c>
      <c r="DJ66" s="2">
        <f t="shared" si="24"/>
        <v>108.77568109563842</v>
      </c>
      <c r="DL66" s="2">
        <f t="shared" si="25"/>
        <v>60.869191019753259</v>
      </c>
      <c r="DM66" s="2">
        <f t="shared" si="25"/>
        <v>77.085359062838066</v>
      </c>
      <c r="DN66" s="2">
        <f t="shared" si="25"/>
        <v>88.638170855998311</v>
      </c>
      <c r="DO66" s="2">
        <f t="shared" si="25"/>
        <v>96.170119905136261</v>
      </c>
      <c r="DP66" s="2">
        <f t="shared" si="25"/>
        <v>104.62316922035198</v>
      </c>
      <c r="DQ66" s="2">
        <f t="shared" si="25"/>
        <v>113.1798208681831</v>
      </c>
      <c r="DR66" s="2">
        <f t="shared" si="25"/>
        <v>120.35986259493414</v>
      </c>
      <c r="DS66" s="2">
        <f t="shared" si="25"/>
        <v>123.09305296780626</v>
      </c>
      <c r="DT66" s="2">
        <f t="shared" si="25"/>
        <v>122.69554757269474</v>
      </c>
      <c r="DU66" s="2">
        <f t="shared" si="25"/>
        <v>125.50753960144698</v>
      </c>
      <c r="DV66" s="2">
        <f t="shared" si="25"/>
        <v>133.98975100508517</v>
      </c>
      <c r="DW66" s="2">
        <f t="shared" si="25"/>
        <v>121.25622965543182</v>
      </c>
      <c r="DX66" s="2">
        <f t="shared" si="25"/>
        <v>116.06811189983011</v>
      </c>
      <c r="DY66" s="2">
        <f t="shared" si="25"/>
        <v>108.43945428178212</v>
      </c>
      <c r="DZ66" s="2">
        <f t="shared" si="25"/>
        <v>105.46877389482904</v>
      </c>
      <c r="EB66" s="2">
        <f t="shared" si="26"/>
        <v>9.3868792357016395E-3</v>
      </c>
      <c r="EC66" s="2">
        <f t="shared" si="26"/>
        <v>5.3705504638261077E-3</v>
      </c>
      <c r="ED66" s="2">
        <f t="shared" si="26"/>
        <v>6.7074387826351733E-3</v>
      </c>
      <c r="EE66" s="2">
        <f t="shared" si="26"/>
        <v>8.3473147808664841E-3</v>
      </c>
      <c r="EF66" s="2">
        <f t="shared" si="26"/>
        <v>8.6959544268158002E-3</v>
      </c>
      <c r="EG66" s="2">
        <f t="shared" si="26"/>
        <v>7.881813787805619E-3</v>
      </c>
      <c r="EH66" s="2">
        <f t="shared" si="26"/>
        <v>7.0701948796970662E-3</v>
      </c>
      <c r="EI66" s="2">
        <f t="shared" si="26"/>
        <v>8.5964715192080651E-3</v>
      </c>
      <c r="EJ66" s="2">
        <f t="shared" si="26"/>
        <v>9.583915574969128E-3</v>
      </c>
      <c r="EK66" s="2">
        <f t="shared" si="26"/>
        <v>9.2771880277571408E-3</v>
      </c>
      <c r="EL66" s="2">
        <f t="shared" si="26"/>
        <v>8.8442577289173149E-3</v>
      </c>
      <c r="EM66" s="2">
        <f t="shared" si="26"/>
        <v>8.0410426644781999E-3</v>
      </c>
      <c r="EN66" s="2">
        <f t="shared" si="26"/>
        <v>7.0852657378002231E-3</v>
      </c>
      <c r="EO66" s="2">
        <f t="shared" si="26"/>
        <v>5.9411280549494065E-3</v>
      </c>
      <c r="EP66" s="2">
        <f t="shared" si="26"/>
        <v>5.9963722734277325E-3</v>
      </c>
    </row>
    <row r="67" spans="2:146" x14ac:dyDescent="0.25">
      <c r="B67" s="2">
        <v>45</v>
      </c>
      <c r="C67" s="49">
        <v>72.446399999999997</v>
      </c>
      <c r="D67" s="49">
        <v>79.803600000000003</v>
      </c>
      <c r="E67" s="49">
        <v>90.055599999999998</v>
      </c>
      <c r="F67" s="49">
        <v>101.81480000000001</v>
      </c>
      <c r="G67" s="49">
        <v>109.907</v>
      </c>
      <c r="H67" s="49">
        <v>113.327</v>
      </c>
      <c r="I67" s="49">
        <v>118.596</v>
      </c>
      <c r="J67" s="49">
        <v>120.473</v>
      </c>
      <c r="K67" s="49">
        <v>123.727</v>
      </c>
      <c r="L67" s="49">
        <v>124.309</v>
      </c>
      <c r="M67" s="49">
        <v>129.745</v>
      </c>
      <c r="N67" s="49">
        <v>124.327</v>
      </c>
      <c r="O67" s="49">
        <v>118.818</v>
      </c>
      <c r="P67" s="49">
        <v>113.236</v>
      </c>
      <c r="Q67" s="49">
        <v>111.673</v>
      </c>
      <c r="T67" s="4">
        <f t="shared" si="19"/>
        <v>67.578521195602775</v>
      </c>
      <c r="U67" s="4">
        <f t="shared" si="19"/>
        <v>76.334718535688665</v>
      </c>
      <c r="V67" s="4">
        <f t="shared" si="19"/>
        <v>87.095237292932467</v>
      </c>
      <c r="W67" s="4">
        <f t="shared" si="19"/>
        <v>97.223061865349209</v>
      </c>
      <c r="X67" s="4">
        <f t="shared" si="19"/>
        <v>105.19951834645875</v>
      </c>
      <c r="Y67" s="4">
        <f t="shared" si="19"/>
        <v>110.16329584476325</v>
      </c>
      <c r="Z67" s="4">
        <f t="shared" si="19"/>
        <v>115.5490539321117</v>
      </c>
      <c r="AA67" s="4">
        <f t="shared" si="19"/>
        <v>118.34907528940431</v>
      </c>
      <c r="AB67" s="4">
        <f t="shared" si="19"/>
        <v>119.20941470386842</v>
      </c>
      <c r="AC67" s="4">
        <f t="shared" si="19"/>
        <v>121.00464346893379</v>
      </c>
      <c r="AD67" s="4">
        <f t="shared" si="19"/>
        <v>126.43384128691521</v>
      </c>
      <c r="AE67" s="4">
        <f t="shared" si="19"/>
        <v>118.85994561538431</v>
      </c>
      <c r="AF67" s="4">
        <f t="shared" si="19"/>
        <v>114.36234660562259</v>
      </c>
      <c r="AG67" s="4">
        <f t="shared" si="19"/>
        <v>110.97247953491704</v>
      </c>
      <c r="AH67" s="4">
        <f t="shared" si="19"/>
        <v>108.67324365484882</v>
      </c>
      <c r="AJ67" s="4">
        <f t="shared" si="20"/>
        <v>4.8678788043972219</v>
      </c>
      <c r="AK67" s="4">
        <f t="shared" si="20"/>
        <v>3.4688814643113375</v>
      </c>
      <c r="AL67" s="4">
        <f t="shared" si="20"/>
        <v>2.9603627070675316</v>
      </c>
      <c r="AM67" s="4">
        <f t="shared" si="20"/>
        <v>4.5917381346507966</v>
      </c>
      <c r="AN67" s="4">
        <f t="shared" si="20"/>
        <v>4.7074816535412509</v>
      </c>
      <c r="AO67" s="4">
        <f t="shared" si="20"/>
        <v>3.1637041552367435</v>
      </c>
      <c r="AP67" s="4">
        <f t="shared" si="20"/>
        <v>3.0469460678882996</v>
      </c>
      <c r="AQ67" s="4">
        <f t="shared" si="20"/>
        <v>2.1239247105956878</v>
      </c>
      <c r="AR67" s="4">
        <f t="shared" si="20"/>
        <v>4.5175852961315854</v>
      </c>
      <c r="AS67" s="4">
        <f t="shared" si="20"/>
        <v>3.3043565310662046</v>
      </c>
      <c r="AT67" s="4">
        <f t="shared" si="20"/>
        <v>3.3111587130847937</v>
      </c>
      <c r="AU67" s="4">
        <f t="shared" si="20"/>
        <v>5.4670543846156932</v>
      </c>
      <c r="AV67" s="4">
        <f t="shared" si="20"/>
        <v>4.455653394377407</v>
      </c>
      <c r="AW67" s="4">
        <f t="shared" si="20"/>
        <v>2.2635204650829621</v>
      </c>
      <c r="AX67" s="4">
        <f t="shared" si="20"/>
        <v>2.9997563451511837</v>
      </c>
      <c r="AZ67" s="2">
        <f t="shared" si="21"/>
        <v>63.551688863600418</v>
      </c>
      <c r="BA67" s="2">
        <f t="shared" si="21"/>
        <v>76.214115670674445</v>
      </c>
      <c r="BB67" s="2">
        <f t="shared" si="21"/>
        <v>86.894696674049342</v>
      </c>
      <c r="BC67" s="2">
        <f t="shared" si="21"/>
        <v>97.066241999629341</v>
      </c>
      <c r="BD67" s="2">
        <f t="shared" si="21"/>
        <v>105.06639607746384</v>
      </c>
      <c r="BE67" s="2">
        <f t="shared" si="21"/>
        <v>110.11775441871458</v>
      </c>
      <c r="BF67" s="2">
        <f t="shared" si="21"/>
        <v>115.53259474303373</v>
      </c>
      <c r="BG67" s="2">
        <f t="shared" si="21"/>
        <v>118.26616080583004</v>
      </c>
      <c r="BH67" s="2">
        <f t="shared" si="21"/>
        <v>119.091104475431</v>
      </c>
      <c r="BI67" s="2">
        <f t="shared" si="21"/>
        <v>120.93535778268819</v>
      </c>
      <c r="BJ67" s="2">
        <f t="shared" si="21"/>
        <v>126.27231127627783</v>
      </c>
      <c r="BK67" s="2">
        <f t="shared" si="21"/>
        <v>118.65598371194143</v>
      </c>
      <c r="BL67" s="2">
        <f t="shared" si="21"/>
        <v>114.18958247426481</v>
      </c>
      <c r="BM67" s="2">
        <f t="shared" si="21"/>
        <v>110.9266117625332</v>
      </c>
      <c r="BN67" s="2">
        <f t="shared" si="21"/>
        <v>108.64314036727019</v>
      </c>
      <c r="BP67" s="2" t="str">
        <f t="shared" si="22"/>
        <v/>
      </c>
      <c r="BQ67" s="2">
        <f t="shared" si="22"/>
        <v>79.803600000000003</v>
      </c>
      <c r="BR67" s="2">
        <f t="shared" si="22"/>
        <v>90.055599999999998</v>
      </c>
      <c r="BS67" s="2">
        <f t="shared" si="22"/>
        <v>101.81480000000001</v>
      </c>
      <c r="BT67" s="2">
        <f t="shared" si="22"/>
        <v>109.907</v>
      </c>
      <c r="BU67" s="2">
        <f t="shared" si="22"/>
        <v>113.327</v>
      </c>
      <c r="BV67" s="2">
        <f t="shared" si="22"/>
        <v>118.596</v>
      </c>
      <c r="BW67" s="2">
        <f t="shared" si="22"/>
        <v>120.473</v>
      </c>
      <c r="BX67" s="2">
        <f t="shared" si="22"/>
        <v>123.727</v>
      </c>
      <c r="BY67" s="2">
        <f t="shared" si="22"/>
        <v>124.309</v>
      </c>
      <c r="BZ67" s="2">
        <f t="shared" si="22"/>
        <v>129.745</v>
      </c>
      <c r="CA67" s="2">
        <f t="shared" si="22"/>
        <v>124.327</v>
      </c>
      <c r="CB67" s="2">
        <f t="shared" si="22"/>
        <v>118.818</v>
      </c>
      <c r="CC67" s="2">
        <f t="shared" si="22"/>
        <v>113.236</v>
      </c>
      <c r="CD67" s="2">
        <f t="shared" si="22"/>
        <v>111.673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63.579693146463235</v>
      </c>
      <c r="CW67" s="2">
        <f t="shared" si="24"/>
        <v>76.209321922029829</v>
      </c>
      <c r="CX67" s="2">
        <f t="shared" si="24"/>
        <v>86.882312387782406</v>
      </c>
      <c r="CY67" s="2">
        <f t="shared" si="24"/>
        <v>97.074929559928478</v>
      </c>
      <c r="CZ67" s="2">
        <f t="shared" si="24"/>
        <v>105.07117999005622</v>
      </c>
      <c r="DA67" s="2">
        <f t="shared" si="24"/>
        <v>110.09181257427811</v>
      </c>
      <c r="DB67" s="2">
        <f t="shared" si="24"/>
        <v>115.49578054158559</v>
      </c>
      <c r="DC67" s="2">
        <f t="shared" si="24"/>
        <v>118.22134003892495</v>
      </c>
      <c r="DD67" s="2">
        <f t="shared" si="24"/>
        <v>119.05405907404891</v>
      </c>
      <c r="DE67" s="2">
        <f t="shared" si="24"/>
        <v>120.88992281696136</v>
      </c>
      <c r="DF67" s="2">
        <f t="shared" si="24"/>
        <v>126.19840770552517</v>
      </c>
      <c r="DG67" s="2">
        <f t="shared" si="24"/>
        <v>118.63395964662094</v>
      </c>
      <c r="DH67" s="2">
        <f t="shared" si="24"/>
        <v>114.1760284819549</v>
      </c>
      <c r="DI67" s="2">
        <f t="shared" si="24"/>
        <v>110.94359068306728</v>
      </c>
      <c r="DJ67" s="2">
        <f t="shared" si="24"/>
        <v>108.66475780346816</v>
      </c>
      <c r="DL67" s="2">
        <f t="shared" si="25"/>
        <v>60.856387686118453</v>
      </c>
      <c r="DM67" s="2">
        <f t="shared" si="25"/>
        <v>77.023803797121701</v>
      </c>
      <c r="DN67" s="2">
        <f t="shared" si="25"/>
        <v>88.567294190984938</v>
      </c>
      <c r="DO67" s="2">
        <f t="shared" si="25"/>
        <v>96.124979767817422</v>
      </c>
      <c r="DP67" s="2">
        <f t="shared" si="25"/>
        <v>104.56903378115206</v>
      </c>
      <c r="DQ67" s="2">
        <f t="shared" si="25"/>
        <v>113.09584628953006</v>
      </c>
      <c r="DR67" s="2">
        <f t="shared" si="25"/>
        <v>120.24782111023062</v>
      </c>
      <c r="DS67" s="2">
        <f t="shared" si="25"/>
        <v>122.98037721099465</v>
      </c>
      <c r="DT67" s="2">
        <f t="shared" si="25"/>
        <v>122.58258006484525</v>
      </c>
      <c r="DU67" s="2">
        <f t="shared" si="25"/>
        <v>125.36048752935203</v>
      </c>
      <c r="DV67" s="2">
        <f t="shared" si="25"/>
        <v>133.82577128224364</v>
      </c>
      <c r="DW67" s="2">
        <f t="shared" si="25"/>
        <v>121.13385545685738</v>
      </c>
      <c r="DX67" s="2">
        <f t="shared" si="25"/>
        <v>115.92188224102219</v>
      </c>
      <c r="DY67" s="2">
        <f t="shared" si="25"/>
        <v>108.33569614893833</v>
      </c>
      <c r="DZ67" s="2">
        <f t="shared" si="25"/>
        <v>105.37497842816929</v>
      </c>
      <c r="EB67" s="2">
        <f t="shared" si="26"/>
        <v>1.0283195649772335E-2</v>
      </c>
      <c r="EC67" s="2">
        <f t="shared" si="26"/>
        <v>5.8856418923723744E-3</v>
      </c>
      <c r="ED67" s="2">
        <f t="shared" si="26"/>
        <v>7.349804160137364E-3</v>
      </c>
      <c r="EE67" s="2">
        <f t="shared" si="26"/>
        <v>9.1452836468675826E-3</v>
      </c>
      <c r="EF67" s="2">
        <f t="shared" si="26"/>
        <v>9.5269316138723182E-3</v>
      </c>
      <c r="EG67" s="2">
        <f t="shared" si="26"/>
        <v>8.635670200623705E-3</v>
      </c>
      <c r="EH67" s="2">
        <f t="shared" si="26"/>
        <v>7.7470301266051164E-3</v>
      </c>
      <c r="EI67" s="2">
        <f t="shared" si="26"/>
        <v>9.4180325314851647E-3</v>
      </c>
      <c r="EJ67" s="2">
        <f t="shared" si="26"/>
        <v>1.049884681959623E-2</v>
      </c>
      <c r="EK67" s="2">
        <f t="shared" si="26"/>
        <v>1.0163137914296917E-2</v>
      </c>
      <c r="EL67" s="2">
        <f t="shared" si="26"/>
        <v>9.6892681211955579E-3</v>
      </c>
      <c r="EM67" s="2">
        <f t="shared" si="26"/>
        <v>8.8099932926438626E-3</v>
      </c>
      <c r="EN67" s="2">
        <f t="shared" si="26"/>
        <v>7.7635324491063364E-3</v>
      </c>
      <c r="EO67" s="2">
        <f t="shared" si="26"/>
        <v>6.5105855746426028E-3</v>
      </c>
      <c r="EP67" s="2">
        <f t="shared" si="26"/>
        <v>6.5710899521979433E-3</v>
      </c>
    </row>
    <row r="68" spans="2:146" x14ac:dyDescent="0.25">
      <c r="B68" s="2">
        <v>46</v>
      </c>
      <c r="C68" s="49">
        <v>75.357100000000003</v>
      </c>
      <c r="D68" s="49">
        <v>80.410700000000006</v>
      </c>
      <c r="E68" s="49">
        <v>91.5</v>
      </c>
      <c r="F68" s="49">
        <v>101.2593</v>
      </c>
      <c r="G68" s="49">
        <v>111.01900000000001</v>
      </c>
      <c r="H68" s="49">
        <v>114.038</v>
      </c>
      <c r="I68" s="49">
        <v>119.327</v>
      </c>
      <c r="J68" s="49">
        <v>122.018</v>
      </c>
      <c r="K68" s="49">
        <v>124.782</v>
      </c>
      <c r="L68" s="49">
        <v>126.727</v>
      </c>
      <c r="M68" s="49">
        <v>132.364</v>
      </c>
      <c r="N68" s="49">
        <v>125.655</v>
      </c>
      <c r="O68" s="49">
        <v>118.509</v>
      </c>
      <c r="P68" s="49">
        <v>113.2</v>
      </c>
      <c r="Q68" s="49">
        <v>112.127</v>
      </c>
      <c r="T68" s="4">
        <f t="shared" si="19"/>
        <v>69.35869772412083</v>
      </c>
      <c r="U68" s="4">
        <f t="shared" si="19"/>
        <v>76.425503476903728</v>
      </c>
      <c r="V68" s="4">
        <f t="shared" si="19"/>
        <v>87.27776489178089</v>
      </c>
      <c r="W68" s="4">
        <f t="shared" si="19"/>
        <v>97.390088735715054</v>
      </c>
      <c r="X68" s="4">
        <f t="shared" si="19"/>
        <v>105.36117034368175</v>
      </c>
      <c r="Y68" s="4">
        <f t="shared" si="19"/>
        <v>110.21851212074131</v>
      </c>
      <c r="Z68" s="4">
        <f t="shared" si="19"/>
        <v>115.56700743178607</v>
      </c>
      <c r="AA68" s="4">
        <f t="shared" si="19"/>
        <v>118.44842956117152</v>
      </c>
      <c r="AB68" s="4">
        <f t="shared" si="19"/>
        <v>119.3398131092468</v>
      </c>
      <c r="AC68" s="4">
        <f t="shared" si="19"/>
        <v>121.0710804703486</v>
      </c>
      <c r="AD68" s="4">
        <f t="shared" si="19"/>
        <v>126.71245671972898</v>
      </c>
      <c r="AE68" s="4">
        <f t="shared" si="19"/>
        <v>119.07602843430294</v>
      </c>
      <c r="AF68" s="4">
        <f t="shared" si="19"/>
        <v>114.47756210160733</v>
      </c>
      <c r="AG68" s="4">
        <f t="shared" si="19"/>
        <v>110.91721981738586</v>
      </c>
      <c r="AH68" s="4">
        <f t="shared" si="19"/>
        <v>108.60313879103123</v>
      </c>
      <c r="AJ68" s="4">
        <f t="shared" si="20"/>
        <v>5.9984022758791724</v>
      </c>
      <c r="AK68" s="4">
        <f t="shared" si="20"/>
        <v>3.9851965230962776</v>
      </c>
      <c r="AL68" s="4">
        <f t="shared" si="20"/>
        <v>4.2222351082191096</v>
      </c>
      <c r="AM68" s="4">
        <f t="shared" si="20"/>
        <v>3.8692112642849423</v>
      </c>
      <c r="AN68" s="4">
        <f t="shared" si="20"/>
        <v>5.6578296563182562</v>
      </c>
      <c r="AO68" s="4">
        <f t="shared" si="20"/>
        <v>3.8194878792586877</v>
      </c>
      <c r="AP68" s="4">
        <f t="shared" si="20"/>
        <v>3.7599925682139315</v>
      </c>
      <c r="AQ68" s="4">
        <f t="shared" si="20"/>
        <v>3.5695704388284781</v>
      </c>
      <c r="AR68" s="4">
        <f t="shared" si="20"/>
        <v>5.4421868907531916</v>
      </c>
      <c r="AS68" s="4">
        <f t="shared" si="20"/>
        <v>5.6559195296513991</v>
      </c>
      <c r="AT68" s="4">
        <f t="shared" si="20"/>
        <v>5.6515432802710279</v>
      </c>
      <c r="AU68" s="4">
        <f t="shared" si="20"/>
        <v>6.57897156569706</v>
      </c>
      <c r="AV68" s="4">
        <f t="shared" si="20"/>
        <v>4.0314378983926673</v>
      </c>
      <c r="AW68" s="4">
        <f t="shared" si="20"/>
        <v>2.2827801826141467</v>
      </c>
      <c r="AX68" s="4">
        <f t="shared" si="20"/>
        <v>3.5238612089687678</v>
      </c>
      <c r="AZ68" s="2">
        <f t="shared" si="21"/>
        <v>63.544876994822744</v>
      </c>
      <c r="BA68" s="2">
        <f t="shared" si="21"/>
        <v>76.18631183797585</v>
      </c>
      <c r="BB68" s="2">
        <f t="shared" si="21"/>
        <v>86.867386590299631</v>
      </c>
      <c r="BC68" s="2">
        <f t="shared" si="21"/>
        <v>97.016599734805894</v>
      </c>
      <c r="BD68" s="2">
        <f t="shared" si="21"/>
        <v>105.02070200577054</v>
      </c>
      <c r="BE68" s="2">
        <f t="shared" si="21"/>
        <v>110.08977374389752</v>
      </c>
      <c r="BF68" s="2">
        <f t="shared" si="21"/>
        <v>115.51833300101502</v>
      </c>
      <c r="BG68" s="2">
        <f t="shared" si="21"/>
        <v>118.22839226515777</v>
      </c>
      <c r="BH68" s="2">
        <f t="shared" si="21"/>
        <v>119.03090037213313</v>
      </c>
      <c r="BI68" s="2">
        <f t="shared" si="21"/>
        <v>120.88166514067056</v>
      </c>
      <c r="BJ68" s="2">
        <f t="shared" si="21"/>
        <v>126.31858191785813</v>
      </c>
      <c r="BK68" s="2">
        <f t="shared" si="21"/>
        <v>118.60066094629168</v>
      </c>
      <c r="BL68" s="2">
        <f t="shared" si="21"/>
        <v>114.08784446656048</v>
      </c>
      <c r="BM68" s="2">
        <f t="shared" si="21"/>
        <v>110.80695230568473</v>
      </c>
      <c r="BN68" s="2">
        <f t="shared" si="21"/>
        <v>108.53026981004768</v>
      </c>
      <c r="BP68" s="2" t="str">
        <f t="shared" si="22"/>
        <v/>
      </c>
      <c r="BQ68" s="2">
        <f t="shared" si="22"/>
        <v>80.410700000000006</v>
      </c>
      <c r="BR68" s="2">
        <f t="shared" si="22"/>
        <v>91.5</v>
      </c>
      <c r="BS68" s="2">
        <f t="shared" si="22"/>
        <v>101.2593</v>
      </c>
      <c r="BT68" s="2">
        <f t="shared" si="22"/>
        <v>111.01900000000001</v>
      </c>
      <c r="BU68" s="2">
        <f t="shared" si="22"/>
        <v>114.038</v>
      </c>
      <c r="BV68" s="2">
        <f t="shared" si="22"/>
        <v>119.327</v>
      </c>
      <c r="BW68" s="2">
        <f t="shared" si="22"/>
        <v>122.018</v>
      </c>
      <c r="BX68" s="2">
        <f t="shared" si="22"/>
        <v>124.782</v>
      </c>
      <c r="BY68" s="2">
        <f t="shared" si="22"/>
        <v>126.727</v>
      </c>
      <c r="BZ68" s="2">
        <f t="shared" si="22"/>
        <v>132.364</v>
      </c>
      <c r="CA68" s="2">
        <f t="shared" si="22"/>
        <v>125.655</v>
      </c>
      <c r="CB68" s="2">
        <f t="shared" si="22"/>
        <v>118.509</v>
      </c>
      <c r="CC68" s="2">
        <f t="shared" si="22"/>
        <v>113.2</v>
      </c>
      <c r="CD68" s="2">
        <f t="shared" si="22"/>
        <v>112.127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63.575651337847944</v>
      </c>
      <c r="CW68" s="2">
        <f t="shared" si="24"/>
        <v>76.181274700805758</v>
      </c>
      <c r="CX68" s="2">
        <f t="shared" si="24"/>
        <v>86.854161188768714</v>
      </c>
      <c r="CY68" s="2">
        <f t="shared" si="24"/>
        <v>97.026079893019741</v>
      </c>
      <c r="CZ68" s="2">
        <f t="shared" si="24"/>
        <v>105.02603648891674</v>
      </c>
      <c r="DA68" s="2">
        <f t="shared" si="24"/>
        <v>110.06186389201558</v>
      </c>
      <c r="DB68" s="2">
        <f t="shared" si="24"/>
        <v>115.47880410172243</v>
      </c>
      <c r="DC68" s="2">
        <f t="shared" si="24"/>
        <v>118.18002816792072</v>
      </c>
      <c r="DD68" s="2">
        <f t="shared" si="24"/>
        <v>118.9908947413775</v>
      </c>
      <c r="DE68" s="2">
        <f t="shared" si="24"/>
        <v>120.83289773901549</v>
      </c>
      <c r="DF68" s="2">
        <f t="shared" si="24"/>
        <v>126.23980383357802</v>
      </c>
      <c r="DG68" s="2">
        <f t="shared" si="24"/>
        <v>118.57716551049022</v>
      </c>
      <c r="DH68" s="2">
        <f t="shared" si="24"/>
        <v>114.07336451000619</v>
      </c>
      <c r="DI68" s="2">
        <f t="shared" si="24"/>
        <v>110.82545506292976</v>
      </c>
      <c r="DJ68" s="2">
        <f t="shared" si="24"/>
        <v>108.55383451129791</v>
      </c>
      <c r="DL68" s="2">
        <f t="shared" si="25"/>
        <v>60.843584352483646</v>
      </c>
      <c r="DM68" s="2">
        <f t="shared" si="25"/>
        <v>76.962248531405351</v>
      </c>
      <c r="DN68" s="2">
        <f t="shared" si="25"/>
        <v>88.496417525971566</v>
      </c>
      <c r="DO68" s="2">
        <f t="shared" si="25"/>
        <v>96.079839630498597</v>
      </c>
      <c r="DP68" s="2">
        <f t="shared" si="25"/>
        <v>104.51489834195215</v>
      </c>
      <c r="DQ68" s="2">
        <f t="shared" si="25"/>
        <v>113.01187171087702</v>
      </c>
      <c r="DR68" s="2">
        <f t="shared" si="25"/>
        <v>120.13577962552709</v>
      </c>
      <c r="DS68" s="2">
        <f t="shared" si="25"/>
        <v>122.86770145418305</v>
      </c>
      <c r="DT68" s="2">
        <f t="shared" si="25"/>
        <v>122.46961255699574</v>
      </c>
      <c r="DU68" s="2">
        <f t="shared" si="25"/>
        <v>125.21343545725709</v>
      </c>
      <c r="DV68" s="2">
        <f t="shared" si="25"/>
        <v>133.6617915594021</v>
      </c>
      <c r="DW68" s="2">
        <f t="shared" si="25"/>
        <v>121.01148125828293</v>
      </c>
      <c r="DX68" s="2">
        <f t="shared" si="25"/>
        <v>115.77565258221426</v>
      </c>
      <c r="DY68" s="2">
        <f t="shared" si="25"/>
        <v>108.23193801609455</v>
      </c>
      <c r="DZ68" s="2">
        <f t="shared" si="25"/>
        <v>105.28118296150954</v>
      </c>
      <c r="EB68" s="2">
        <f t="shared" si="26"/>
        <v>1.1264124631666508E-2</v>
      </c>
      <c r="EC68" s="2">
        <f t="shared" si="26"/>
        <v>6.4498155670925476E-3</v>
      </c>
      <c r="ED68" s="2">
        <f t="shared" si="26"/>
        <v>8.0531895242633069E-3</v>
      </c>
      <c r="EE68" s="2">
        <f t="shared" si="26"/>
        <v>1.0018764355465531E-2</v>
      </c>
      <c r="EF68" s="2">
        <f t="shared" si="26"/>
        <v>1.0436480192071921E-2</v>
      </c>
      <c r="EG68" s="2">
        <f t="shared" si="26"/>
        <v>9.460941663779119E-3</v>
      </c>
      <c r="EH68" s="2">
        <f t="shared" si="26"/>
        <v>8.4881054432277767E-3</v>
      </c>
      <c r="EI68" s="2">
        <f t="shared" si="26"/>
        <v>1.0317292670283343E-2</v>
      </c>
      <c r="EJ68" s="2">
        <f t="shared" si="26"/>
        <v>1.1500108050157928E-2</v>
      </c>
      <c r="EK68" s="2">
        <f t="shared" si="26"/>
        <v>1.1132743236519015E-2</v>
      </c>
      <c r="EL68" s="2">
        <f t="shared" si="26"/>
        <v>1.0614149091892105E-2</v>
      </c>
      <c r="EM68" s="2">
        <f t="shared" si="26"/>
        <v>9.6517618237326342E-3</v>
      </c>
      <c r="EN68" s="2">
        <f t="shared" si="26"/>
        <v>8.5061728333170987E-3</v>
      </c>
      <c r="EO68" s="2">
        <f t="shared" si="26"/>
        <v>7.1342339035736935E-3</v>
      </c>
      <c r="EP68" s="2">
        <f t="shared" si="26"/>
        <v>7.2004919838610792E-3</v>
      </c>
    </row>
    <row r="69" spans="2:146" x14ac:dyDescent="0.25">
      <c r="B69" s="2">
        <v>47</v>
      </c>
      <c r="C69" s="49">
        <v>76.696399999999997</v>
      </c>
      <c r="D69" s="49">
        <v>81.178600000000003</v>
      </c>
      <c r="E69" s="49">
        <v>92.018500000000003</v>
      </c>
      <c r="F69" s="49">
        <v>103.9815</v>
      </c>
      <c r="G69" s="49">
        <v>113.48099999999999</v>
      </c>
      <c r="H69" s="49">
        <v>115.904</v>
      </c>
      <c r="I69" s="49">
        <v>120.38500000000001</v>
      </c>
      <c r="J69" s="49">
        <v>124.07299999999999</v>
      </c>
      <c r="K69" s="49">
        <v>126.509</v>
      </c>
      <c r="L69" s="49">
        <v>128.327</v>
      </c>
      <c r="M69" s="49">
        <v>133.81800000000001</v>
      </c>
      <c r="N69" s="49">
        <v>126.636</v>
      </c>
      <c r="O69" s="49">
        <v>120.018</v>
      </c>
      <c r="P69" s="49">
        <v>114.8</v>
      </c>
      <c r="Q69" s="49">
        <v>112.964</v>
      </c>
      <c r="T69" s="4">
        <f t="shared" si="19"/>
        <v>71.697029289318579</v>
      </c>
      <c r="U69" s="4">
        <f t="shared" si="19"/>
        <v>76.614801851286899</v>
      </c>
      <c r="V69" s="4">
        <f t="shared" si="19"/>
        <v>87.642556105148984</v>
      </c>
      <c r="W69" s="4">
        <f t="shared" si="19"/>
        <v>97.801491705285173</v>
      </c>
      <c r="X69" s="4">
        <f t="shared" si="19"/>
        <v>105.78524564376259</v>
      </c>
      <c r="Y69" s="4">
        <f t="shared" si="19"/>
        <v>110.39965393029404</v>
      </c>
      <c r="Z69" s="4">
        <f t="shared" si="19"/>
        <v>115.6382760152305</v>
      </c>
      <c r="AA69" s="4">
        <f t="shared" si="19"/>
        <v>118.73444528833932</v>
      </c>
      <c r="AB69" s="4">
        <f t="shared" si="19"/>
        <v>119.72087351223814</v>
      </c>
      <c r="AC69" s="4">
        <f t="shared" si="19"/>
        <v>121.30915446868954</v>
      </c>
      <c r="AD69" s="4">
        <f t="shared" si="19"/>
        <v>127.26376630356879</v>
      </c>
      <c r="AE69" s="4">
        <f t="shared" si="19"/>
        <v>119.58677463587202</v>
      </c>
      <c r="AF69" s="4">
        <f t="shared" si="19"/>
        <v>114.81734262207591</v>
      </c>
      <c r="AG69" s="4">
        <f t="shared" si="19"/>
        <v>110.93836865185801</v>
      </c>
      <c r="AH69" s="4">
        <f t="shared" si="19"/>
        <v>108.58478330161604</v>
      </c>
      <c r="AJ69" s="4">
        <f t="shared" si="20"/>
        <v>4.9993707106814185</v>
      </c>
      <c r="AK69" s="4">
        <f t="shared" si="20"/>
        <v>4.5637981487131043</v>
      </c>
      <c r="AL69" s="4">
        <f t="shared" si="20"/>
        <v>4.3759438948510194</v>
      </c>
      <c r="AM69" s="4">
        <f t="shared" si="20"/>
        <v>6.180008294714824</v>
      </c>
      <c r="AN69" s="4">
        <f t="shared" si="20"/>
        <v>7.6957543562374013</v>
      </c>
      <c r="AO69" s="4">
        <f t="shared" si="20"/>
        <v>5.5043460697059601</v>
      </c>
      <c r="AP69" s="4">
        <f t="shared" si="20"/>
        <v>4.7467239847695026</v>
      </c>
      <c r="AQ69" s="4">
        <f t="shared" si="20"/>
        <v>5.3385547116606773</v>
      </c>
      <c r="AR69" s="4">
        <f t="shared" si="20"/>
        <v>6.7881264877618577</v>
      </c>
      <c r="AS69" s="4">
        <f t="shared" si="20"/>
        <v>7.0178455313104564</v>
      </c>
      <c r="AT69" s="4">
        <f t="shared" si="20"/>
        <v>6.5542336964312256</v>
      </c>
      <c r="AU69" s="4">
        <f t="shared" si="20"/>
        <v>7.0492253641279774</v>
      </c>
      <c r="AV69" s="4">
        <f t="shared" si="20"/>
        <v>5.2006573779240881</v>
      </c>
      <c r="AW69" s="4">
        <f t="shared" si="20"/>
        <v>3.8616313481419837</v>
      </c>
      <c r="AX69" s="4">
        <f t="shared" si="20"/>
        <v>4.3792166983839564</v>
      </c>
      <c r="AZ69" s="2">
        <f t="shared" si="21"/>
        <v>63.537794668717687</v>
      </c>
      <c r="BA69" s="2">
        <f t="shared" si="21"/>
        <v>76.158510331674478</v>
      </c>
      <c r="BB69" s="2">
        <f t="shared" si="21"/>
        <v>86.840123116739719</v>
      </c>
      <c r="BC69" s="2">
        <f t="shared" si="21"/>
        <v>96.96688618830656</v>
      </c>
      <c r="BD69" s="2">
        <f t="shared" si="21"/>
        <v>104.97494693225917</v>
      </c>
      <c r="BE69" s="2">
        <f t="shared" si="21"/>
        <v>110.06192990782634</v>
      </c>
      <c r="BF69" s="2">
        <f t="shared" si="21"/>
        <v>115.504250724564</v>
      </c>
      <c r="BG69" s="2">
        <f t="shared" si="21"/>
        <v>118.1908872271289</v>
      </c>
      <c r="BH69" s="2">
        <f t="shared" si="21"/>
        <v>118.97091979251243</v>
      </c>
      <c r="BI69" s="2">
        <f t="shared" si="21"/>
        <v>120.82818991899501</v>
      </c>
      <c r="BJ69" s="2">
        <f t="shared" si="21"/>
        <v>126.36510229279492</v>
      </c>
      <c r="BK69" s="2">
        <f t="shared" si="21"/>
        <v>118.54541625573222</v>
      </c>
      <c r="BL69" s="2">
        <f t="shared" si="21"/>
        <v>113.98615847909542</v>
      </c>
      <c r="BM69" s="2">
        <f t="shared" si="21"/>
        <v>110.68715791839513</v>
      </c>
      <c r="BN69" s="2">
        <f t="shared" si="21"/>
        <v>108.4172261085175</v>
      </c>
      <c r="BP69" s="2" t="str">
        <f t="shared" si="22"/>
        <v/>
      </c>
      <c r="BQ69" s="2">
        <f t="shared" si="22"/>
        <v>81.178600000000003</v>
      </c>
      <c r="BR69" s="2">
        <f t="shared" si="22"/>
        <v>92.018500000000003</v>
      </c>
      <c r="BS69" s="2">
        <f t="shared" si="22"/>
        <v>103.9815</v>
      </c>
      <c r="BT69" s="2">
        <f t="shared" si="22"/>
        <v>113.48099999999999</v>
      </c>
      <c r="BU69" s="2">
        <f t="shared" si="22"/>
        <v>115.904</v>
      </c>
      <c r="BV69" s="2">
        <f t="shared" si="22"/>
        <v>120.38500000000001</v>
      </c>
      <c r="BW69" s="2">
        <f t="shared" si="22"/>
        <v>124.07299999999999</v>
      </c>
      <c r="BX69" s="2">
        <f t="shared" si="22"/>
        <v>126.509</v>
      </c>
      <c r="BY69" s="2">
        <f t="shared" si="22"/>
        <v>128.327</v>
      </c>
      <c r="BZ69" s="2">
        <f t="shared" si="22"/>
        <v>133.81800000000001</v>
      </c>
      <c r="CA69" s="2">
        <f t="shared" si="22"/>
        <v>126.636</v>
      </c>
      <c r="CB69" s="2">
        <f t="shared" si="22"/>
        <v>120.018</v>
      </c>
      <c r="CC69" s="2">
        <f t="shared" si="22"/>
        <v>114.8</v>
      </c>
      <c r="CD69" s="2">
        <f t="shared" si="22"/>
        <v>112.964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63.571609529232646</v>
      </c>
      <c r="CW69" s="2">
        <f t="shared" si="24"/>
        <v>76.153227479581702</v>
      </c>
      <c r="CX69" s="2">
        <f t="shared" si="24"/>
        <v>86.826009989755008</v>
      </c>
      <c r="CY69" s="2">
        <f t="shared" si="24"/>
        <v>96.97723022611099</v>
      </c>
      <c r="CZ69" s="2">
        <f t="shared" si="24"/>
        <v>104.98089298777728</v>
      </c>
      <c r="DA69" s="2">
        <f t="shared" si="24"/>
        <v>110.03191520975307</v>
      </c>
      <c r="DB69" s="2">
        <f t="shared" si="24"/>
        <v>115.46182766185929</v>
      </c>
      <c r="DC69" s="2">
        <f t="shared" si="24"/>
        <v>118.1387162969165</v>
      </c>
      <c r="DD69" s="2">
        <f t="shared" si="24"/>
        <v>118.92773040870611</v>
      </c>
      <c r="DE69" s="2">
        <f t="shared" si="24"/>
        <v>120.77587266106963</v>
      </c>
      <c r="DF69" s="2">
        <f t="shared" si="24"/>
        <v>126.28119996163086</v>
      </c>
      <c r="DG69" s="2">
        <f t="shared" si="24"/>
        <v>118.5203713743595</v>
      </c>
      <c r="DH69" s="2">
        <f t="shared" si="24"/>
        <v>113.97070053805749</v>
      </c>
      <c r="DI69" s="2">
        <f t="shared" si="24"/>
        <v>110.70731944279225</v>
      </c>
      <c r="DJ69" s="2">
        <f t="shared" si="24"/>
        <v>108.44291121912765</v>
      </c>
      <c r="DL69" s="2">
        <f t="shared" si="25"/>
        <v>60.830781018848839</v>
      </c>
      <c r="DM69" s="2">
        <f t="shared" si="25"/>
        <v>76.900693265688986</v>
      </c>
      <c r="DN69" s="2">
        <f t="shared" si="25"/>
        <v>88.425540860958193</v>
      </c>
      <c r="DO69" s="2">
        <f t="shared" si="25"/>
        <v>96.034699493179772</v>
      </c>
      <c r="DP69" s="2">
        <f t="shared" si="25"/>
        <v>104.46076290275222</v>
      </c>
      <c r="DQ69" s="2">
        <f t="shared" si="25"/>
        <v>112.92789713222396</v>
      </c>
      <c r="DR69" s="2">
        <f t="shared" si="25"/>
        <v>120.02373814082355</v>
      </c>
      <c r="DS69" s="2">
        <f t="shared" si="25"/>
        <v>122.75502569737144</v>
      </c>
      <c r="DT69" s="2">
        <f t="shared" si="25"/>
        <v>122.35664504914625</v>
      </c>
      <c r="DU69" s="2">
        <f t="shared" si="25"/>
        <v>125.06638338516215</v>
      </c>
      <c r="DV69" s="2">
        <f t="shared" si="25"/>
        <v>133.4978118365606</v>
      </c>
      <c r="DW69" s="2">
        <f t="shared" si="25"/>
        <v>120.88910705970848</v>
      </c>
      <c r="DX69" s="2">
        <f t="shared" si="25"/>
        <v>115.62942292340634</v>
      </c>
      <c r="DY69" s="2">
        <f t="shared" si="25"/>
        <v>108.12817988325077</v>
      </c>
      <c r="DZ69" s="2">
        <f t="shared" si="25"/>
        <v>105.18738749484979</v>
      </c>
      <c r="EB69" s="2">
        <f t="shared" si="26"/>
        <v>1.2337459416689544E-2</v>
      </c>
      <c r="EC69" s="2">
        <f t="shared" si="26"/>
        <v>7.0676841548752986E-3</v>
      </c>
      <c r="ED69" s="2">
        <f t="shared" si="26"/>
        <v>8.8232914029934117E-3</v>
      </c>
      <c r="EE69" s="2">
        <f t="shared" si="26"/>
        <v>1.0974748560473225E-2</v>
      </c>
      <c r="EF69" s="2">
        <f t="shared" si="26"/>
        <v>1.1431862315425274E-2</v>
      </c>
      <c r="EG69" s="2">
        <f t="shared" si="26"/>
        <v>1.0364256019823543E-2</v>
      </c>
      <c r="EH69" s="2">
        <f t="shared" si="26"/>
        <v>9.2994071015511468E-3</v>
      </c>
      <c r="EI69" s="2">
        <f t="shared" si="26"/>
        <v>1.1301437075956327E-2</v>
      </c>
      <c r="EJ69" s="2">
        <f t="shared" si="26"/>
        <v>1.2595642742738354E-2</v>
      </c>
      <c r="EK69" s="2">
        <f t="shared" si="26"/>
        <v>1.2193713357155016E-2</v>
      </c>
      <c r="EL69" s="2">
        <f t="shared" si="26"/>
        <v>1.1626277347064369E-2</v>
      </c>
      <c r="EM69" s="2">
        <f t="shared" si="26"/>
        <v>1.0573100885684443E-2</v>
      </c>
      <c r="EN69" s="2">
        <f t="shared" si="26"/>
        <v>9.3191851598976479E-3</v>
      </c>
      <c r="EO69" s="2">
        <f t="shared" si="26"/>
        <v>7.8171513916457016E-3</v>
      </c>
      <c r="EP69" s="2">
        <f t="shared" si="26"/>
        <v>7.8897015612590209E-3</v>
      </c>
    </row>
    <row r="70" spans="2:146" x14ac:dyDescent="0.25">
      <c r="B70" s="2">
        <v>48</v>
      </c>
      <c r="C70" s="49">
        <v>79.517899999999997</v>
      </c>
      <c r="D70" s="49">
        <v>81.357100000000003</v>
      </c>
      <c r="E70" s="49">
        <v>93.666700000000006</v>
      </c>
      <c r="F70" s="49">
        <v>104.9444</v>
      </c>
      <c r="G70" s="49">
        <v>114.907</v>
      </c>
      <c r="H70" s="49">
        <v>117.212</v>
      </c>
      <c r="I70" s="49">
        <v>121.19199999999999</v>
      </c>
      <c r="J70" s="49">
        <v>126.345</v>
      </c>
      <c r="K70" s="49">
        <v>128.727</v>
      </c>
      <c r="L70" s="49">
        <v>130.18199999999999</v>
      </c>
      <c r="M70" s="49">
        <v>135.90899999999999</v>
      </c>
      <c r="N70" s="49">
        <v>128.23599999999999</v>
      </c>
      <c r="O70" s="49">
        <v>123.291</v>
      </c>
      <c r="P70" s="49">
        <v>115.255</v>
      </c>
      <c r="Q70" s="49">
        <v>114.07299999999999</v>
      </c>
      <c r="T70" s="4">
        <f t="shared" si="19"/>
        <v>74.661229592940799</v>
      </c>
      <c r="U70" s="4">
        <f t="shared" si="19"/>
        <v>76.967943302067965</v>
      </c>
      <c r="V70" s="4">
        <f t="shared" si="19"/>
        <v>88.312162364952627</v>
      </c>
      <c r="W70" s="4">
        <f t="shared" si="19"/>
        <v>98.666987682976469</v>
      </c>
      <c r="X70" s="4">
        <f t="shared" si="19"/>
        <v>106.72367601926625</v>
      </c>
      <c r="Y70" s="4">
        <f t="shared" si="19"/>
        <v>110.85641358832385</v>
      </c>
      <c r="Z70" s="4">
        <f t="shared" si="19"/>
        <v>115.83396723091775</v>
      </c>
      <c r="AA70" s="4">
        <f t="shared" si="19"/>
        <v>119.40357472186244</v>
      </c>
      <c r="AB70" s="4">
        <f t="shared" si="19"/>
        <v>120.60402688766627</v>
      </c>
      <c r="AC70" s="4">
        <f t="shared" si="19"/>
        <v>121.90926725273313</v>
      </c>
      <c r="AD70" s="4">
        <f t="shared" si="19"/>
        <v>128.33041410182764</v>
      </c>
      <c r="AE70" s="4">
        <f t="shared" si="19"/>
        <v>120.6344311007377</v>
      </c>
      <c r="AF70" s="4">
        <f t="shared" si="19"/>
        <v>115.56060745074485</v>
      </c>
      <c r="AG70" s="4">
        <f t="shared" si="19"/>
        <v>111.10956677179952</v>
      </c>
      <c r="AH70" s="4">
        <f t="shared" si="19"/>
        <v>108.66998917136681</v>
      </c>
      <c r="AJ70" s="4">
        <f t="shared" si="20"/>
        <v>4.8566704070591982</v>
      </c>
      <c r="AK70" s="4">
        <f t="shared" si="20"/>
        <v>4.3891566979320373</v>
      </c>
      <c r="AL70" s="4">
        <f t="shared" si="20"/>
        <v>5.3545376350473788</v>
      </c>
      <c r="AM70" s="4">
        <f t="shared" si="20"/>
        <v>6.2774123170235328</v>
      </c>
      <c r="AN70" s="4">
        <f t="shared" si="20"/>
        <v>8.1833239807337463</v>
      </c>
      <c r="AO70" s="4">
        <f t="shared" si="20"/>
        <v>6.3555864116761569</v>
      </c>
      <c r="AP70" s="4">
        <f t="shared" si="20"/>
        <v>5.3580327690822429</v>
      </c>
      <c r="AQ70" s="4">
        <f t="shared" si="20"/>
        <v>6.9414252781375581</v>
      </c>
      <c r="AR70" s="4">
        <f t="shared" si="20"/>
        <v>8.1229731123337388</v>
      </c>
      <c r="AS70" s="4">
        <f t="shared" si="20"/>
        <v>8.2727327472668577</v>
      </c>
      <c r="AT70" s="4">
        <f t="shared" si="20"/>
        <v>7.5785858981723493</v>
      </c>
      <c r="AU70" s="4">
        <f t="shared" si="20"/>
        <v>7.6015688992622898</v>
      </c>
      <c r="AV70" s="4">
        <f t="shared" si="20"/>
        <v>7.7303925492551429</v>
      </c>
      <c r="AW70" s="4">
        <f t="shared" si="20"/>
        <v>4.1454332282004742</v>
      </c>
      <c r="AX70" s="4">
        <f t="shared" si="20"/>
        <v>5.4030108286331853</v>
      </c>
      <c r="AZ70" s="2">
        <f t="shared" si="21"/>
        <v>63.53041616093757</v>
      </c>
      <c r="BA70" s="2">
        <f t="shared" si="21"/>
        <v>76.13070934767569</v>
      </c>
      <c r="BB70" s="2">
        <f t="shared" si="21"/>
        <v>86.812907367066416</v>
      </c>
      <c r="BC70" s="2">
        <f t="shared" si="21"/>
        <v>96.917095135459746</v>
      </c>
      <c r="BD70" s="2">
        <f t="shared" si="21"/>
        <v>104.92912436139318</v>
      </c>
      <c r="BE70" s="2">
        <f t="shared" si="21"/>
        <v>110.03423076762876</v>
      </c>
      <c r="BF70" s="2">
        <f t="shared" si="21"/>
        <v>115.49035701795657</v>
      </c>
      <c r="BG70" s="2">
        <f t="shared" si="21"/>
        <v>118.15366304668507</v>
      </c>
      <c r="BH70" s="2">
        <f t="shared" si="21"/>
        <v>118.91117782679163</v>
      </c>
      <c r="BI70" s="2">
        <f t="shared" si="21"/>
        <v>120.77494265035307</v>
      </c>
      <c r="BJ70" s="2">
        <f t="shared" si="21"/>
        <v>126.41187490089862</v>
      </c>
      <c r="BK70" s="2">
        <f t="shared" si="21"/>
        <v>118.49025091435011</v>
      </c>
      <c r="BL70" s="2">
        <f t="shared" si="21"/>
        <v>113.88452586937973</v>
      </c>
      <c r="BM70" s="2">
        <f t="shared" si="21"/>
        <v>110.56721695210445</v>
      </c>
      <c r="BN70" s="2">
        <f t="shared" si="21"/>
        <v>108.30399424241891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>
        <f t="shared" si="22"/>
        <v>117.212</v>
      </c>
      <c r="BV70" s="2">
        <f t="shared" si="22"/>
        <v>121.19199999999999</v>
      </c>
      <c r="BW70" s="2" t="str">
        <f t="shared" si="22"/>
        <v/>
      </c>
      <c r="BX70" s="2" t="str">
        <f t="shared" si="22"/>
        <v/>
      </c>
      <c r="BY70" s="2">
        <f t="shared" si="22"/>
        <v>130.18199999999999</v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>
        <f t="shared" si="22"/>
        <v>115.255</v>
      </c>
      <c r="CD70" s="2">
        <f t="shared" si="22"/>
        <v>114.07299999999999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63.567567720617355</v>
      </c>
      <c r="CW70" s="2">
        <f t="shared" si="24"/>
        <v>76.125180258357645</v>
      </c>
      <c r="CX70" s="2">
        <f t="shared" si="24"/>
        <v>86.797858790741302</v>
      </c>
      <c r="CY70" s="2">
        <f t="shared" si="24"/>
        <v>96.928380559202239</v>
      </c>
      <c r="CZ70" s="2">
        <f t="shared" si="24"/>
        <v>104.9357494866378</v>
      </c>
      <c r="DA70" s="2">
        <f t="shared" si="24"/>
        <v>110.00196652749054</v>
      </c>
      <c r="DB70" s="2">
        <f t="shared" si="24"/>
        <v>115.44485122199613</v>
      </c>
      <c r="DC70" s="2">
        <f t="shared" si="24"/>
        <v>118.09740442591226</v>
      </c>
      <c r="DD70" s="2">
        <f t="shared" si="24"/>
        <v>118.86456607603471</v>
      </c>
      <c r="DE70" s="2">
        <f t="shared" si="24"/>
        <v>120.71884758312376</v>
      </c>
      <c r="DF70" s="2">
        <f t="shared" si="24"/>
        <v>126.32259608968371</v>
      </c>
      <c r="DG70" s="2">
        <f t="shared" si="24"/>
        <v>118.46357723822878</v>
      </c>
      <c r="DH70" s="2">
        <f t="shared" si="24"/>
        <v>113.86803656610878</v>
      </c>
      <c r="DI70" s="2">
        <f t="shared" si="24"/>
        <v>110.58918382265473</v>
      </c>
      <c r="DJ70" s="2">
        <f t="shared" si="24"/>
        <v>108.3319879269574</v>
      </c>
      <c r="DL70" s="2">
        <f t="shared" si="25"/>
        <v>60.817977685214032</v>
      </c>
      <c r="DM70" s="2">
        <f t="shared" si="25"/>
        <v>76.839137999972621</v>
      </c>
      <c r="DN70" s="2">
        <f t="shared" si="25"/>
        <v>88.354664195944807</v>
      </c>
      <c r="DO70" s="2">
        <f t="shared" si="25"/>
        <v>95.989559355860933</v>
      </c>
      <c r="DP70" s="2">
        <f t="shared" si="25"/>
        <v>104.40662746355231</v>
      </c>
      <c r="DQ70" s="2">
        <f t="shared" si="25"/>
        <v>112.84392255357092</v>
      </c>
      <c r="DR70" s="2">
        <f t="shared" si="25"/>
        <v>119.91169665612003</v>
      </c>
      <c r="DS70" s="2">
        <f t="shared" si="25"/>
        <v>122.64234994055984</v>
      </c>
      <c r="DT70" s="2">
        <f t="shared" si="25"/>
        <v>122.24367754129676</v>
      </c>
      <c r="DU70" s="2">
        <f t="shared" si="25"/>
        <v>124.9193313130672</v>
      </c>
      <c r="DV70" s="2">
        <f t="shared" si="25"/>
        <v>133.33383211371907</v>
      </c>
      <c r="DW70" s="2">
        <f t="shared" si="25"/>
        <v>120.76673286113403</v>
      </c>
      <c r="DX70" s="2">
        <f t="shared" si="25"/>
        <v>115.48319326459843</v>
      </c>
      <c r="DY70" s="2">
        <f t="shared" si="25"/>
        <v>108.02442175040699</v>
      </c>
      <c r="DZ70" s="2">
        <f t="shared" si="25"/>
        <v>105.09359202819003</v>
      </c>
      <c r="EB70" s="2">
        <f t="shared" si="26"/>
        <v>1.3511672358942918E-2</v>
      </c>
      <c r="EC70" s="2">
        <f t="shared" si="26"/>
        <v>7.7442809227662264E-3</v>
      </c>
      <c r="ED70" s="2">
        <f t="shared" si="26"/>
        <v>9.6663181376471733E-3</v>
      </c>
      <c r="EE70" s="2">
        <f t="shared" si="26"/>
        <v>1.2020844546676701E-2</v>
      </c>
      <c r="EF70" s="2">
        <f t="shared" si="26"/>
        <v>1.2520978064748792E-2</v>
      </c>
      <c r="EG70" s="2">
        <f t="shared" si="26"/>
        <v>1.1352828770793851E-2</v>
      </c>
      <c r="EH70" s="2">
        <f t="shared" si="26"/>
        <v>1.0187457039101233E-2</v>
      </c>
      <c r="EI70" s="2">
        <f t="shared" si="26"/>
        <v>1.2378282774019488E-2</v>
      </c>
      <c r="EJ70" s="2">
        <f t="shared" si="26"/>
        <v>1.3794084994268688E-2</v>
      </c>
      <c r="EK70" s="2">
        <f t="shared" si="26"/>
        <v>1.3354430307493996E-2</v>
      </c>
      <c r="EL70" s="2">
        <f t="shared" si="26"/>
        <v>1.2733676474283454E-2</v>
      </c>
      <c r="EM70" s="2">
        <f t="shared" si="26"/>
        <v>1.1581360745256102E-2</v>
      </c>
      <c r="EN70" s="2">
        <f t="shared" si="26"/>
        <v>1.0209104346575274E-2</v>
      </c>
      <c r="EO70" s="2">
        <f t="shared" si="26"/>
        <v>8.5648765583298588E-3</v>
      </c>
      <c r="EP70" s="2">
        <f t="shared" si="26"/>
        <v>8.6443058272000928E-3</v>
      </c>
    </row>
    <row r="71" spans="2:146" x14ac:dyDescent="0.25">
      <c r="B71" s="2">
        <v>49</v>
      </c>
      <c r="C71" s="49">
        <v>82.803600000000003</v>
      </c>
      <c r="D71" s="49">
        <v>82.910700000000006</v>
      </c>
      <c r="E71" s="49">
        <v>95.592600000000004</v>
      </c>
      <c r="F71" s="49">
        <v>107.7407</v>
      </c>
      <c r="G71" s="49">
        <v>115.852</v>
      </c>
      <c r="H71" s="49">
        <v>120.44199999999999</v>
      </c>
      <c r="I71" s="49">
        <v>123.077</v>
      </c>
      <c r="J71" s="49">
        <v>128.255</v>
      </c>
      <c r="K71" s="49">
        <v>130.47300000000001</v>
      </c>
      <c r="L71" s="49">
        <v>131.52699999999999</v>
      </c>
      <c r="M71" s="49">
        <v>138.45500000000001</v>
      </c>
      <c r="N71" s="49">
        <v>132.291</v>
      </c>
      <c r="O71" s="49">
        <v>124.43600000000001</v>
      </c>
      <c r="P71" s="49">
        <v>117.07299999999999</v>
      </c>
      <c r="Q71" s="49">
        <v>114.455</v>
      </c>
      <c r="T71" s="4">
        <f t="shared" si="19"/>
        <v>78.282975954352167</v>
      </c>
      <c r="U71" s="4">
        <f t="shared" si="19"/>
        <v>77.580514949281792</v>
      </c>
      <c r="V71" s="4">
        <f t="shared" si="19"/>
        <v>89.462347064289517</v>
      </c>
      <c r="W71" s="4">
        <f t="shared" si="19"/>
        <v>100.30967433419711</v>
      </c>
      <c r="X71" s="4">
        <f t="shared" si="19"/>
        <v>108.58158710663237</v>
      </c>
      <c r="Y71" s="4">
        <f t="shared" si="19"/>
        <v>111.8641781492894</v>
      </c>
      <c r="Z71" s="4">
        <f t="shared" si="19"/>
        <v>116.29689698554854</v>
      </c>
      <c r="AA71" s="4">
        <f t="shared" si="19"/>
        <v>120.7921855018582</v>
      </c>
      <c r="AB71" s="4">
        <f t="shared" si="19"/>
        <v>122.40462428226262</v>
      </c>
      <c r="AC71" s="4">
        <f t="shared" si="19"/>
        <v>123.20671402347593</v>
      </c>
      <c r="AD71" s="4">
        <f t="shared" si="19"/>
        <v>130.29136524897146</v>
      </c>
      <c r="AE71" s="4">
        <f t="shared" si="19"/>
        <v>122.58482712299134</v>
      </c>
      <c r="AF71" s="4">
        <f t="shared" si="19"/>
        <v>116.9784841852188</v>
      </c>
      <c r="AG71" s="4">
        <f t="shared" si="19"/>
        <v>111.55672971270597</v>
      </c>
      <c r="AH71" s="4">
        <f t="shared" si="19"/>
        <v>108.94997208029629</v>
      </c>
      <c r="AJ71" s="4">
        <f t="shared" si="20"/>
        <v>4.5206240456478355</v>
      </c>
      <c r="AK71" s="4">
        <f t="shared" si="20"/>
        <v>5.3301850507182138</v>
      </c>
      <c r="AL71" s="4">
        <f t="shared" si="20"/>
        <v>6.1302529357104873</v>
      </c>
      <c r="AM71" s="4">
        <f t="shared" si="20"/>
        <v>7.4310256658028919</v>
      </c>
      <c r="AN71" s="4">
        <f t="shared" si="20"/>
        <v>7.2704128933676344</v>
      </c>
      <c r="AO71" s="4">
        <f t="shared" si="20"/>
        <v>8.5778218507105919</v>
      </c>
      <c r="AP71" s="4">
        <f t="shared" si="20"/>
        <v>6.7801030144514556</v>
      </c>
      <c r="AQ71" s="4">
        <f t="shared" si="20"/>
        <v>7.4628144981417961</v>
      </c>
      <c r="AR71" s="4">
        <f t="shared" si="20"/>
        <v>8.0683757177373963</v>
      </c>
      <c r="AS71" s="4">
        <f t="shared" si="20"/>
        <v>8.3202859765240618</v>
      </c>
      <c r="AT71" s="4">
        <f t="shared" si="20"/>
        <v>8.1636347510285532</v>
      </c>
      <c r="AU71" s="4">
        <f t="shared" si="20"/>
        <v>9.7061728770086546</v>
      </c>
      <c r="AV71" s="4">
        <f t="shared" si="20"/>
        <v>7.4575158147812033</v>
      </c>
      <c r="AW71" s="4">
        <f t="shared" si="20"/>
        <v>5.5162702872940201</v>
      </c>
      <c r="AX71" s="4">
        <f t="shared" si="20"/>
        <v>5.5050279197037071</v>
      </c>
      <c r="AZ71" s="2">
        <f t="shared" si="21"/>
        <v>63.522713435041901</v>
      </c>
      <c r="BA71" s="2">
        <f t="shared" si="21"/>
        <v>76.10290671779758</v>
      </c>
      <c r="BB71" s="2">
        <f t="shared" si="21"/>
        <v>86.785740232443857</v>
      </c>
      <c r="BC71" s="2">
        <f t="shared" si="21"/>
        <v>96.867219842761159</v>
      </c>
      <c r="BD71" s="2">
        <f t="shared" si="21"/>
        <v>104.88322714363923</v>
      </c>
      <c r="BE71" s="2">
        <f t="shared" si="21"/>
        <v>110.0066843894345</v>
      </c>
      <c r="BF71" s="2">
        <f t="shared" si="21"/>
        <v>115.47666103737694</v>
      </c>
      <c r="BG71" s="2">
        <f t="shared" si="21"/>
        <v>118.11673789361598</v>
      </c>
      <c r="BH71" s="2">
        <f t="shared" si="21"/>
        <v>118.85169031757449</v>
      </c>
      <c r="BI71" s="2">
        <f t="shared" si="21"/>
        <v>120.72193382418062</v>
      </c>
      <c r="BJ71" s="2">
        <f t="shared" si="21"/>
        <v>126.45890039239774</v>
      </c>
      <c r="BK71" s="2">
        <f t="shared" si="21"/>
        <v>118.43516571093782</v>
      </c>
      <c r="BL71" s="2">
        <f t="shared" si="21"/>
        <v>113.78294776796739</v>
      </c>
      <c r="BM71" s="2">
        <f t="shared" si="21"/>
        <v>110.44711680487015</v>
      </c>
      <c r="BN71" s="2">
        <f t="shared" si="21"/>
        <v>108.19055795478276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>
        <f t="shared" si="22"/>
        <v>123.077</v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>
        <f t="shared" si="22"/>
        <v>114.455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63.563525912002063</v>
      </c>
      <c r="CW71" s="2">
        <f t="shared" si="24"/>
        <v>76.097133037133574</v>
      </c>
      <c r="CX71" s="2">
        <f t="shared" si="24"/>
        <v>86.769707591727609</v>
      </c>
      <c r="CY71" s="2">
        <f t="shared" si="24"/>
        <v>96.879530892293502</v>
      </c>
      <c r="CZ71" s="2">
        <f t="shared" si="24"/>
        <v>104.89060598549834</v>
      </c>
      <c r="DA71" s="2">
        <f t="shared" si="24"/>
        <v>109.97201784522801</v>
      </c>
      <c r="DB71" s="2">
        <f t="shared" si="24"/>
        <v>115.42787478213297</v>
      </c>
      <c r="DC71" s="2">
        <f t="shared" si="24"/>
        <v>118.05609255490803</v>
      </c>
      <c r="DD71" s="2">
        <f t="shared" si="24"/>
        <v>118.8014017433633</v>
      </c>
      <c r="DE71" s="2">
        <f t="shared" si="24"/>
        <v>120.66182250517789</v>
      </c>
      <c r="DF71" s="2">
        <f t="shared" si="24"/>
        <v>126.36399221773657</v>
      </c>
      <c r="DG71" s="2">
        <f t="shared" si="24"/>
        <v>118.40678310209806</v>
      </c>
      <c r="DH71" s="2">
        <f t="shared" si="24"/>
        <v>113.76537259416008</v>
      </c>
      <c r="DI71" s="2">
        <f t="shared" si="24"/>
        <v>110.47104820251721</v>
      </c>
      <c r="DJ71" s="2">
        <f t="shared" si="24"/>
        <v>108.22106463478714</v>
      </c>
      <c r="DL71" s="2">
        <f t="shared" si="25"/>
        <v>60.805174351579225</v>
      </c>
      <c r="DM71" s="2">
        <f t="shared" si="25"/>
        <v>76.777582734256271</v>
      </c>
      <c r="DN71" s="2">
        <f t="shared" si="25"/>
        <v>88.283787530931434</v>
      </c>
      <c r="DO71" s="2">
        <f t="shared" si="25"/>
        <v>95.944419218542109</v>
      </c>
      <c r="DP71" s="2">
        <f t="shared" si="25"/>
        <v>104.35249202435239</v>
      </c>
      <c r="DQ71" s="2">
        <f t="shared" si="25"/>
        <v>112.75994797491788</v>
      </c>
      <c r="DR71" s="2">
        <f t="shared" si="25"/>
        <v>119.7996551714165</v>
      </c>
      <c r="DS71" s="2">
        <f t="shared" si="25"/>
        <v>122.52967418374823</v>
      </c>
      <c r="DT71" s="2">
        <f t="shared" si="25"/>
        <v>122.13071003344726</v>
      </c>
      <c r="DU71" s="2">
        <f t="shared" si="25"/>
        <v>124.77227924097227</v>
      </c>
      <c r="DV71" s="2">
        <f t="shared" si="25"/>
        <v>133.16985239087754</v>
      </c>
      <c r="DW71" s="2">
        <f t="shared" si="25"/>
        <v>120.64435866255958</v>
      </c>
      <c r="DX71" s="2">
        <f t="shared" si="25"/>
        <v>115.3369636057905</v>
      </c>
      <c r="DY71" s="2">
        <f t="shared" si="25"/>
        <v>107.92066361756321</v>
      </c>
      <c r="DZ71" s="2">
        <f t="shared" si="25"/>
        <v>104.99979656153029</v>
      </c>
      <c r="EB71" s="2">
        <f t="shared" si="26"/>
        <v>1.4795966382875416E-2</v>
      </c>
      <c r="EC71" s="2">
        <f t="shared" si="26"/>
        <v>8.4850955014225387E-3</v>
      </c>
      <c r="ED71" s="2">
        <f t="shared" si="26"/>
        <v>1.0589031860943652E-2</v>
      </c>
      <c r="EE71" s="2">
        <f t="shared" si="26"/>
        <v>1.3165325466373856E-2</v>
      </c>
      <c r="EF71" s="2">
        <f t="shared" si="26"/>
        <v>1.3712414826383161E-2</v>
      </c>
      <c r="EG71" s="2">
        <f t="shared" si="26"/>
        <v>1.2434509687778731E-2</v>
      </c>
      <c r="EH71" s="2">
        <f t="shared" si="26"/>
        <v>1.1159356349084319E-2</v>
      </c>
      <c r="EI71" s="2">
        <f t="shared" si="26"/>
        <v>1.3556327734578485E-2</v>
      </c>
      <c r="EJ71" s="2">
        <f t="shared" si="26"/>
        <v>1.5104811519245717E-2</v>
      </c>
      <c r="EK71" s="2">
        <f t="shared" si="26"/>
        <v>1.4623999926642922E-2</v>
      </c>
      <c r="EL71" s="2">
        <f t="shared" si="26"/>
        <v>1.3945066787549627E-2</v>
      </c>
      <c r="EM71" s="2">
        <f t="shared" si="26"/>
        <v>1.268453648730062E-2</v>
      </c>
      <c r="EN71" s="2">
        <f t="shared" si="26"/>
        <v>1.1183045510714003E-2</v>
      </c>
      <c r="EO71" s="2">
        <f t="shared" si="26"/>
        <v>9.383446633207157E-3</v>
      </c>
      <c r="EP71" s="2">
        <f t="shared" si="26"/>
        <v>9.4703946739617892E-3</v>
      </c>
    </row>
    <row r="72" spans="2:146" x14ac:dyDescent="0.25">
      <c r="B72" s="2">
        <v>50</v>
      </c>
      <c r="C72" s="49">
        <v>85.75</v>
      </c>
      <c r="D72" s="49">
        <v>85.535700000000006</v>
      </c>
      <c r="E72" s="49">
        <v>97.203699999999998</v>
      </c>
      <c r="F72" s="49">
        <v>110.8704</v>
      </c>
      <c r="G72" s="49">
        <v>119.852</v>
      </c>
      <c r="H72" s="49">
        <v>121.962</v>
      </c>
      <c r="I72" s="49">
        <v>125.154</v>
      </c>
      <c r="J72" s="49">
        <v>130.83600000000001</v>
      </c>
      <c r="K72" s="49">
        <v>135.255</v>
      </c>
      <c r="L72" s="49">
        <v>135.4</v>
      </c>
      <c r="M72" s="49">
        <v>141.83600000000001</v>
      </c>
      <c r="N72" s="49">
        <v>134.56399999999999</v>
      </c>
      <c r="O72" s="49">
        <v>127.473</v>
      </c>
      <c r="P72" s="49">
        <v>119.636</v>
      </c>
      <c r="Q72" s="49">
        <v>117.691</v>
      </c>
      <c r="T72" s="4">
        <f t="shared" si="19"/>
        <v>82.540807717757033</v>
      </c>
      <c r="U72" s="4">
        <f t="shared" si="19"/>
        <v>78.583401737965801</v>
      </c>
      <c r="V72" s="4">
        <f t="shared" si="19"/>
        <v>91.324623357850356</v>
      </c>
      <c r="W72" s="4">
        <f t="shared" si="19"/>
        <v>103.17131914956559</v>
      </c>
      <c r="X72" s="4">
        <f t="shared" si="19"/>
        <v>111.92983637901949</v>
      </c>
      <c r="Y72" s="4">
        <f t="shared" si="19"/>
        <v>113.87368370368112</v>
      </c>
      <c r="Z72" s="4">
        <f t="shared" si="19"/>
        <v>117.2862487105224</v>
      </c>
      <c r="AA72" s="4">
        <f t="shared" si="19"/>
        <v>123.4109912532651</v>
      </c>
      <c r="AB72" s="4">
        <f t="shared" si="19"/>
        <v>125.72579249282668</v>
      </c>
      <c r="AC72" s="4">
        <f t="shared" si="19"/>
        <v>125.72468344227458</v>
      </c>
      <c r="AD72" s="4">
        <f t="shared" si="19"/>
        <v>133.66958805164978</v>
      </c>
      <c r="AE72" s="4">
        <f t="shared" si="19"/>
        <v>125.92855148741305</v>
      </c>
      <c r="AF72" s="4">
        <f t="shared" si="19"/>
        <v>119.44169849498111</v>
      </c>
      <c r="AG72" s="4">
        <f t="shared" si="19"/>
        <v>112.4782093119323</v>
      </c>
      <c r="AH72" s="4">
        <f t="shared" si="19"/>
        <v>109.57373450973878</v>
      </c>
      <c r="AJ72" s="4">
        <f t="shared" si="20"/>
        <v>3.2091922822429666</v>
      </c>
      <c r="AK72" s="4">
        <f t="shared" si="20"/>
        <v>6.9522982620342049</v>
      </c>
      <c r="AL72" s="4">
        <f t="shared" si="20"/>
        <v>5.8790766421496414</v>
      </c>
      <c r="AM72" s="4">
        <f t="shared" si="20"/>
        <v>7.699080850434413</v>
      </c>
      <c r="AN72" s="4">
        <f t="shared" si="20"/>
        <v>7.9221636209805126</v>
      </c>
      <c r="AO72" s="4">
        <f t="shared" si="20"/>
        <v>8.0883162963188795</v>
      </c>
      <c r="AP72" s="4">
        <f t="shared" si="20"/>
        <v>7.8677512894775958</v>
      </c>
      <c r="AQ72" s="4">
        <f t="shared" si="20"/>
        <v>7.4250087467349175</v>
      </c>
      <c r="AR72" s="4">
        <f t="shared" si="20"/>
        <v>9.5292075071733109</v>
      </c>
      <c r="AS72" s="4">
        <f t="shared" si="20"/>
        <v>9.6753165577254236</v>
      </c>
      <c r="AT72" s="4">
        <f t="shared" si="20"/>
        <v>8.1664119483502304</v>
      </c>
      <c r="AU72" s="4">
        <f t="shared" si="20"/>
        <v>8.6354485125869473</v>
      </c>
      <c r="AV72" s="4">
        <f t="shared" si="20"/>
        <v>8.0313015050188881</v>
      </c>
      <c r="AW72" s="4">
        <f t="shared" si="20"/>
        <v>7.157790688067692</v>
      </c>
      <c r="AX72" s="4">
        <f t="shared" si="20"/>
        <v>8.117265490261218</v>
      </c>
      <c r="AZ72" s="2">
        <f t="shared" si="21"/>
        <v>63.514655961707476</v>
      </c>
      <c r="BA72" s="2">
        <f t="shared" si="21"/>
        <v>76.075099858075802</v>
      </c>
      <c r="BB72" s="2">
        <f t="shared" si="21"/>
        <v>86.758622328829375</v>
      </c>
      <c r="BC72" s="2">
        <f t="shared" si="21"/>
        <v>96.817253032931745</v>
      </c>
      <c r="BD72" s="2">
        <f t="shared" si="21"/>
        <v>104.83724741620348</v>
      </c>
      <c r="BE72" s="2">
        <f t="shared" si="21"/>
        <v>109.97929901150985</v>
      </c>
      <c r="BF72" s="2">
        <f t="shared" si="21"/>
        <v>115.4631719128576</v>
      </c>
      <c r="BG72" s="2">
        <f t="shared" si="21"/>
        <v>118.0801307364712</v>
      </c>
      <c r="BH72" s="2">
        <f t="shared" si="21"/>
        <v>118.79247385288495</v>
      </c>
      <c r="BI72" s="2">
        <f t="shared" si="21"/>
        <v>120.66917377587038</v>
      </c>
      <c r="BJ72" s="2">
        <f t="shared" si="21"/>
        <v>126.5061771975578</v>
      </c>
      <c r="BK72" s="2">
        <f t="shared" si="21"/>
        <v>118.38016084558842</v>
      </c>
      <c r="BL72" s="2">
        <f t="shared" si="21"/>
        <v>113.68142502263242</v>
      </c>
      <c r="BM72" s="2">
        <f t="shared" si="21"/>
        <v>110.32684385292052</v>
      </c>
      <c r="BN72" s="2">
        <f t="shared" si="21"/>
        <v>108.07689966236505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63.559484103386772</v>
      </c>
      <c r="CW72" s="2">
        <f t="shared" si="24"/>
        <v>76.069085815909517</v>
      </c>
      <c r="CX72" s="2">
        <f t="shared" si="24"/>
        <v>86.741556392713903</v>
      </c>
      <c r="CY72" s="2">
        <f t="shared" si="24"/>
        <v>96.830681225384751</v>
      </c>
      <c r="CZ72" s="2">
        <f t="shared" si="24"/>
        <v>104.84546248435886</v>
      </c>
      <c r="DA72" s="2">
        <f t="shared" si="24"/>
        <v>109.94206916296548</v>
      </c>
      <c r="DB72" s="2">
        <f t="shared" si="24"/>
        <v>115.41089834226982</v>
      </c>
      <c r="DC72" s="2">
        <f t="shared" si="24"/>
        <v>118.01478068390381</v>
      </c>
      <c r="DD72" s="2">
        <f t="shared" si="24"/>
        <v>118.73823741069191</v>
      </c>
      <c r="DE72" s="2">
        <f t="shared" si="24"/>
        <v>120.60479742723203</v>
      </c>
      <c r="DF72" s="2">
        <f t="shared" si="24"/>
        <v>126.40538834578942</v>
      </c>
      <c r="DG72" s="2">
        <f t="shared" si="24"/>
        <v>118.34998896596736</v>
      </c>
      <c r="DH72" s="2">
        <f t="shared" si="24"/>
        <v>113.66270862221138</v>
      </c>
      <c r="DI72" s="2">
        <f t="shared" si="24"/>
        <v>110.3529125823797</v>
      </c>
      <c r="DJ72" s="2">
        <f t="shared" si="24"/>
        <v>108.11014134261687</v>
      </c>
      <c r="DL72" s="2">
        <f t="shared" si="25"/>
        <v>60.792371017944419</v>
      </c>
      <c r="DM72" s="2">
        <f t="shared" si="25"/>
        <v>76.716027468539906</v>
      </c>
      <c r="DN72" s="2">
        <f t="shared" si="25"/>
        <v>88.212910865918062</v>
      </c>
      <c r="DO72" s="2">
        <f t="shared" si="25"/>
        <v>95.899279081223284</v>
      </c>
      <c r="DP72" s="2">
        <f t="shared" si="25"/>
        <v>104.29835658515248</v>
      </c>
      <c r="DQ72" s="2">
        <f t="shared" si="25"/>
        <v>112.67597339626482</v>
      </c>
      <c r="DR72" s="2">
        <f t="shared" si="25"/>
        <v>119.68761368671298</v>
      </c>
      <c r="DS72" s="2">
        <f t="shared" si="25"/>
        <v>122.41699842693663</v>
      </c>
      <c r="DT72" s="2">
        <f t="shared" si="25"/>
        <v>122.01774252559777</v>
      </c>
      <c r="DU72" s="2">
        <f t="shared" si="25"/>
        <v>124.62522716887732</v>
      </c>
      <c r="DV72" s="2">
        <f t="shared" si="25"/>
        <v>133.00587266803603</v>
      </c>
      <c r="DW72" s="2">
        <f t="shared" si="25"/>
        <v>120.52198446398513</v>
      </c>
      <c r="DX72" s="2">
        <f t="shared" si="25"/>
        <v>115.19073394698258</v>
      </c>
      <c r="DY72" s="2">
        <f t="shared" si="25"/>
        <v>107.81690548471943</v>
      </c>
      <c r="DZ72" s="2">
        <f t="shared" si="25"/>
        <v>104.90600109487053</v>
      </c>
      <c r="EB72" s="2">
        <f t="shared" si="26"/>
        <v>1.6200328752421861E-2</v>
      </c>
      <c r="EC72" s="2">
        <f t="shared" si="26"/>
        <v>9.296112163803846E-3</v>
      </c>
      <c r="ED72" s="2">
        <f t="shared" si="26"/>
        <v>1.1598793102732353E-2</v>
      </c>
      <c r="EE72" s="2">
        <f t="shared" si="26"/>
        <v>1.4417180094742745E-2</v>
      </c>
      <c r="EF72" s="2">
        <f t="shared" si="26"/>
        <v>1.501549913332775E-2</v>
      </c>
      <c r="EG72" s="2">
        <f t="shared" si="26"/>
        <v>1.3617831996785422E-2</v>
      </c>
      <c r="EH72" s="2">
        <f t="shared" si="26"/>
        <v>1.2222831396929455E-2</v>
      </c>
      <c r="EI72" s="2">
        <f t="shared" si="26"/>
        <v>1.4844802411425358E-2</v>
      </c>
      <c r="EJ72" s="2">
        <f t="shared" si="26"/>
        <v>1.6537995914850178E-2</v>
      </c>
      <c r="EK72" s="2">
        <f t="shared" si="26"/>
        <v>1.6012305344255445E-2</v>
      </c>
      <c r="EL72" s="2">
        <f t="shared" si="26"/>
        <v>1.5269917607208137E-2</v>
      </c>
      <c r="EM72" s="2">
        <f t="shared" si="26"/>
        <v>1.3891317753009459E-2</v>
      </c>
      <c r="EN72" s="2">
        <f t="shared" si="26"/>
        <v>1.2248750146752885E-2</v>
      </c>
      <c r="EO72" s="2">
        <f t="shared" si="26"/>
        <v>1.0279438682655191E-2</v>
      </c>
      <c r="EP72" s="2">
        <f t="shared" si="26"/>
        <v>1.0374602133972335E-2</v>
      </c>
    </row>
    <row r="73" spans="2:146" x14ac:dyDescent="0.25">
      <c r="B73" s="2">
        <v>51</v>
      </c>
      <c r="C73" s="49">
        <v>88.696399999999997</v>
      </c>
      <c r="D73" s="49">
        <v>86.178600000000003</v>
      </c>
      <c r="E73" s="49">
        <v>100.7037</v>
      </c>
      <c r="F73" s="49">
        <v>114.7963</v>
      </c>
      <c r="G73" s="49">
        <v>124</v>
      </c>
      <c r="H73" s="49">
        <v>126.80800000000001</v>
      </c>
      <c r="I73" s="49">
        <v>127.654</v>
      </c>
      <c r="J73" s="49">
        <v>134.89099999999999</v>
      </c>
      <c r="K73" s="49">
        <v>140.38200000000001</v>
      </c>
      <c r="L73" s="49">
        <v>139.89099999999999</v>
      </c>
      <c r="M73" s="49">
        <v>146.76400000000001</v>
      </c>
      <c r="N73" s="49">
        <v>139.45500000000001</v>
      </c>
      <c r="O73" s="49">
        <v>130.655</v>
      </c>
      <c r="P73" s="49">
        <v>121.94499999999999</v>
      </c>
      <c r="Q73" s="49">
        <v>119.236</v>
      </c>
      <c r="T73" s="4">
        <f t="shared" ref="T73:AH89" si="27">AZ73+(C$3*_xlfn.NORM.DIST($B73,C$7,C$11,FALSE))+(C$4*_xlfn.NORM.DIST($B73,C$8,C$12,FALSE))+(C$5*_xlfn.NORM.DIST($B73,C$9,C$13,FALSE))+(C$6*_xlfn.NORM.DIST($B73,C$10,C$14,FALSE))</f>
        <v>87.345731674523009</v>
      </c>
      <c r="U73" s="4">
        <f t="shared" si="27"/>
        <v>80.142798991059877</v>
      </c>
      <c r="V73" s="4">
        <f t="shared" si="27"/>
        <v>94.174241257241349</v>
      </c>
      <c r="W73" s="4">
        <f t="shared" si="27"/>
        <v>107.77147482480989</v>
      </c>
      <c r="X73" s="4">
        <f t="shared" si="27"/>
        <v>117.44852694447637</v>
      </c>
      <c r="Y73" s="4">
        <f t="shared" si="27"/>
        <v>117.52918015636364</v>
      </c>
      <c r="Z73" s="4">
        <f t="shared" si="27"/>
        <v>119.22270538434709</v>
      </c>
      <c r="AA73" s="4">
        <f t="shared" si="27"/>
        <v>127.9312573490284</v>
      </c>
      <c r="AB73" s="4">
        <f t="shared" si="27"/>
        <v>131.31353614133826</v>
      </c>
      <c r="AC73" s="4">
        <f t="shared" si="27"/>
        <v>130.17029896046978</v>
      </c>
      <c r="AD73" s="4">
        <f t="shared" si="27"/>
        <v>139.08210414047011</v>
      </c>
      <c r="AE73" s="4">
        <f t="shared" si="27"/>
        <v>131.2310793081771</v>
      </c>
      <c r="AF73" s="4">
        <f t="shared" si="27"/>
        <v>123.39728264329089</v>
      </c>
      <c r="AG73" s="4">
        <f t="shared" si="27"/>
        <v>114.15920825944218</v>
      </c>
      <c r="AH73" s="4">
        <f t="shared" si="27"/>
        <v>110.76559773737696</v>
      </c>
      <c r="AJ73" s="4">
        <f t="shared" ref="AJ73:AX89" si="28">IF(OR($B73 &lt; C$226, $B73 &gt; C$231), 0, C73-T73)</f>
        <v>1.3506683254769882</v>
      </c>
      <c r="AK73" s="4">
        <f t="shared" si="28"/>
        <v>6.0358010089401262</v>
      </c>
      <c r="AL73" s="4">
        <f t="shared" si="28"/>
        <v>6.5294587427586492</v>
      </c>
      <c r="AM73" s="4">
        <f t="shared" si="28"/>
        <v>7.0248251751901165</v>
      </c>
      <c r="AN73" s="4">
        <f t="shared" si="28"/>
        <v>6.5514730555236298</v>
      </c>
      <c r="AO73" s="4">
        <f t="shared" si="28"/>
        <v>9.27881984363637</v>
      </c>
      <c r="AP73" s="4">
        <f t="shared" si="28"/>
        <v>8.4312946156529023</v>
      </c>
      <c r="AQ73" s="4">
        <f t="shared" si="28"/>
        <v>6.9597426509715916</v>
      </c>
      <c r="AR73" s="4">
        <f t="shared" si="28"/>
        <v>9.0684638586617439</v>
      </c>
      <c r="AS73" s="4">
        <f t="shared" si="28"/>
        <v>9.720701039530212</v>
      </c>
      <c r="AT73" s="4">
        <f t="shared" si="28"/>
        <v>7.6818958595299023</v>
      </c>
      <c r="AU73" s="4">
        <f t="shared" si="28"/>
        <v>8.2239206918229115</v>
      </c>
      <c r="AV73" s="4">
        <f t="shared" si="28"/>
        <v>7.257717356709108</v>
      </c>
      <c r="AW73" s="4">
        <f t="shared" si="28"/>
        <v>7.7857917405578121</v>
      </c>
      <c r="AX73" s="4">
        <f t="shared" si="28"/>
        <v>8.4704022626230397</v>
      </c>
      <c r="AZ73" s="2">
        <f t="shared" ref="AZ73:BN89" si="29">IF(OR($B73 &lt; C$226, $B73 &gt; C$231), #N/A, ((1-EB73)*CV73) + (EB73*DL73))</f>
        <v>63.506210529376219</v>
      </c>
      <c r="BA73" s="2">
        <f t="shared" si="29"/>
        <v>76.047285710955663</v>
      </c>
      <c r="BB73" s="2">
        <f t="shared" si="29"/>
        <v>86.731553936602552</v>
      </c>
      <c r="BC73" s="2">
        <f t="shared" si="29"/>
        <v>96.767186848904032</v>
      </c>
      <c r="BD73" s="2">
        <f t="shared" si="29"/>
        <v>104.79117653970152</v>
      </c>
      <c r="BE73" s="2">
        <f t="shared" si="29"/>
        <v>109.95208299807587</v>
      </c>
      <c r="BF73" s="2">
        <f t="shared" si="29"/>
        <v>115.44989865474169</v>
      </c>
      <c r="BG73" s="2">
        <f t="shared" si="29"/>
        <v>118.04386131440869</v>
      </c>
      <c r="BH73" s="2">
        <f t="shared" si="29"/>
        <v>118.73354574943575</v>
      </c>
      <c r="BI73" s="2">
        <f t="shared" si="29"/>
        <v>120.61667255536439</v>
      </c>
      <c r="BJ73" s="2">
        <f t="shared" si="29"/>
        <v>126.5537011062074</v>
      </c>
      <c r="BK73" s="2">
        <f t="shared" si="29"/>
        <v>118.32523581186253</v>
      </c>
      <c r="BL73" s="2">
        <f t="shared" si="29"/>
        <v>113.57995813431604</v>
      </c>
      <c r="BM73" s="2">
        <f t="shared" si="29"/>
        <v>110.20638337914221</v>
      </c>
      <c r="BN73" s="2">
        <f t="shared" si="29"/>
        <v>107.96300036196897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63.555442294771481</v>
      </c>
      <c r="CW73" s="2">
        <f t="shared" si="32"/>
        <v>76.041038594685446</v>
      </c>
      <c r="CX73" s="2">
        <f t="shared" si="32"/>
        <v>86.713405193700211</v>
      </c>
      <c r="CY73" s="2">
        <f t="shared" si="32"/>
        <v>96.781831558476014</v>
      </c>
      <c r="CZ73" s="2">
        <f t="shared" si="32"/>
        <v>104.8003189832194</v>
      </c>
      <c r="DA73" s="2">
        <f t="shared" si="32"/>
        <v>109.91212048070295</v>
      </c>
      <c r="DB73" s="2">
        <f t="shared" si="32"/>
        <v>115.39392190240667</v>
      </c>
      <c r="DC73" s="2">
        <f t="shared" si="32"/>
        <v>117.97346881289957</v>
      </c>
      <c r="DD73" s="2">
        <f t="shared" si="32"/>
        <v>118.6750730780205</v>
      </c>
      <c r="DE73" s="2">
        <f t="shared" si="32"/>
        <v>120.54777234928616</v>
      </c>
      <c r="DF73" s="2">
        <f t="shared" si="32"/>
        <v>126.44678447384227</v>
      </c>
      <c r="DG73" s="2">
        <f t="shared" si="32"/>
        <v>118.29319482983664</v>
      </c>
      <c r="DH73" s="2">
        <f t="shared" si="32"/>
        <v>113.56004465026267</v>
      </c>
      <c r="DI73" s="2">
        <f t="shared" si="32"/>
        <v>110.23477696224218</v>
      </c>
      <c r="DJ73" s="2">
        <f t="shared" si="32"/>
        <v>107.99921805044661</v>
      </c>
      <c r="DL73" s="2">
        <f t="shared" ref="DL73:DZ89" si="33">CF$223*$B73+CF$224</f>
        <v>60.779567684309612</v>
      </c>
      <c r="DM73" s="2">
        <f t="shared" si="33"/>
        <v>76.654472202823555</v>
      </c>
      <c r="DN73" s="2">
        <f t="shared" si="33"/>
        <v>88.142034200904689</v>
      </c>
      <c r="DO73" s="2">
        <f t="shared" si="33"/>
        <v>95.854138943904445</v>
      </c>
      <c r="DP73" s="2">
        <f t="shared" si="33"/>
        <v>104.24422114595255</v>
      </c>
      <c r="DQ73" s="2">
        <f t="shared" si="33"/>
        <v>112.59199881761178</v>
      </c>
      <c r="DR73" s="2">
        <f t="shared" si="33"/>
        <v>119.57557220200945</v>
      </c>
      <c r="DS73" s="2">
        <f t="shared" si="33"/>
        <v>122.30432267012502</v>
      </c>
      <c r="DT73" s="2">
        <f t="shared" si="33"/>
        <v>121.90477501774828</v>
      </c>
      <c r="DU73" s="2">
        <f t="shared" si="33"/>
        <v>124.47817509678238</v>
      </c>
      <c r="DV73" s="2">
        <f t="shared" si="33"/>
        <v>132.8418929451945</v>
      </c>
      <c r="DW73" s="2">
        <f t="shared" si="33"/>
        <v>120.39961026541069</v>
      </c>
      <c r="DX73" s="2">
        <f t="shared" si="33"/>
        <v>115.04450428817465</v>
      </c>
      <c r="DY73" s="2">
        <f t="shared" si="33"/>
        <v>107.71314735187565</v>
      </c>
      <c r="DZ73" s="2">
        <f t="shared" si="33"/>
        <v>104.81220562821078</v>
      </c>
      <c r="EB73" s="2">
        <f t="shared" ref="EB73:EP89" si="34">POWER(10,($B73-C$224)/C$225)/(1+POWER(10,($B73-C$224)/C$225))</f>
        <v>1.7735586906451811E-2</v>
      </c>
      <c r="EC73" s="2">
        <f t="shared" si="34"/>
        <v>1.0183850684629649E-2</v>
      </c>
      <c r="ED73" s="2">
        <f t="shared" si="34"/>
        <v>1.2703608012168759E-2</v>
      </c>
      <c r="EE73" s="2">
        <f t="shared" si="34"/>
        <v>1.5786165958367258E-2</v>
      </c>
      <c r="EF73" s="2">
        <f t="shared" si="34"/>
        <v>1.6440350789355147E-2</v>
      </c>
      <c r="EG73" s="2">
        <f t="shared" si="34"/>
        <v>1.4912064037585894E-2</v>
      </c>
      <c r="EH73" s="2">
        <f t="shared" si="34"/>
        <v>1.3386282525902562E-2</v>
      </c>
      <c r="EI73" s="2">
        <f t="shared" si="34"/>
        <v>1.6253723591175512E-2</v>
      </c>
      <c r="EJ73" s="2">
        <f t="shared" si="34"/>
        <v>1.8104664921546897E-2</v>
      </c>
      <c r="EK73" s="2">
        <f t="shared" si="34"/>
        <v>1.7530062567281797E-2</v>
      </c>
      <c r="EL73" s="2">
        <f t="shared" si="34"/>
        <v>1.671850178055238E-2</v>
      </c>
      <c r="EM73" s="2">
        <f t="shared" si="34"/>
        <v>1.5211140919668985E-2</v>
      </c>
      <c r="EN73" s="2">
        <f t="shared" si="34"/>
        <v>1.3414634891246179E-2</v>
      </c>
      <c r="EO73" s="2">
        <f t="shared" si="34"/>
        <v>1.1260013359314727E-2</v>
      </c>
      <c r="EP73" s="2">
        <f t="shared" si="34"/>
        <v>1.1364150395196304E-2</v>
      </c>
    </row>
    <row r="74" spans="2:146" x14ac:dyDescent="0.25">
      <c r="B74" s="2">
        <v>52</v>
      </c>
      <c r="C74" s="49">
        <v>91.857100000000003</v>
      </c>
      <c r="D74" s="49">
        <v>89.017899999999997</v>
      </c>
      <c r="E74" s="49">
        <v>103.8519</v>
      </c>
      <c r="F74" s="49">
        <v>119.8704</v>
      </c>
      <c r="G74" s="49">
        <v>131.88900000000001</v>
      </c>
      <c r="H74" s="49">
        <v>131.173</v>
      </c>
      <c r="I74" s="49">
        <v>131.73099999999999</v>
      </c>
      <c r="J74" s="49">
        <v>141.80000000000001</v>
      </c>
      <c r="K74" s="49">
        <v>147.43600000000001</v>
      </c>
      <c r="L74" s="49">
        <v>146.43600000000001</v>
      </c>
      <c r="M74" s="49">
        <v>153.4</v>
      </c>
      <c r="N74" s="49">
        <v>144.727</v>
      </c>
      <c r="O74" s="49">
        <v>136.16399999999999</v>
      </c>
      <c r="P74" s="49">
        <v>124.673</v>
      </c>
      <c r="Q74" s="49">
        <v>120.345</v>
      </c>
      <c r="T74" s="4">
        <f t="shared" si="27"/>
        <v>92.533141004191208</v>
      </c>
      <c r="U74" s="4">
        <f t="shared" si="27"/>
        <v>82.451443955429539</v>
      </c>
      <c r="V74" s="4">
        <f t="shared" si="27"/>
        <v>98.296735559463002</v>
      </c>
      <c r="W74" s="4">
        <f t="shared" si="27"/>
        <v>114.59830338359836</v>
      </c>
      <c r="X74" s="4">
        <f t="shared" si="27"/>
        <v>125.76454529520916</v>
      </c>
      <c r="Y74" s="4">
        <f t="shared" si="27"/>
        <v>123.60609330878633</v>
      </c>
      <c r="Z74" s="4">
        <f t="shared" si="27"/>
        <v>122.70656833245091</v>
      </c>
      <c r="AA74" s="4">
        <f t="shared" si="27"/>
        <v>135.0786089326875</v>
      </c>
      <c r="AB74" s="4">
        <f t="shared" si="27"/>
        <v>139.89781701741026</v>
      </c>
      <c r="AC74" s="4">
        <f t="shared" si="27"/>
        <v>137.33308223041595</v>
      </c>
      <c r="AD74" s="4">
        <f t="shared" si="27"/>
        <v>147.10391412534369</v>
      </c>
      <c r="AE74" s="4">
        <f t="shared" si="27"/>
        <v>139.01038880970719</v>
      </c>
      <c r="AF74" s="4">
        <f t="shared" si="27"/>
        <v>129.29808913531207</v>
      </c>
      <c r="AG74" s="4">
        <f t="shared" si="27"/>
        <v>116.96830553141865</v>
      </c>
      <c r="AH74" s="4">
        <f t="shared" si="27"/>
        <v>112.83354093570675</v>
      </c>
      <c r="AJ74" s="4">
        <f t="shared" si="28"/>
        <v>-0.67604100419120527</v>
      </c>
      <c r="AK74" s="4">
        <f t="shared" si="28"/>
        <v>6.5664560445704581</v>
      </c>
      <c r="AL74" s="4">
        <f t="shared" si="28"/>
        <v>5.5551644405369984</v>
      </c>
      <c r="AM74" s="4">
        <f t="shared" si="28"/>
        <v>5.2720966164016403</v>
      </c>
      <c r="AN74" s="4">
        <f t="shared" si="28"/>
        <v>6.1244547047908497</v>
      </c>
      <c r="AO74" s="4">
        <f t="shared" si="28"/>
        <v>7.5669066912136742</v>
      </c>
      <c r="AP74" s="4">
        <f t="shared" si="28"/>
        <v>9.0244316675490808</v>
      </c>
      <c r="AQ74" s="4">
        <f t="shared" si="28"/>
        <v>6.7213910673125099</v>
      </c>
      <c r="AR74" s="4">
        <f t="shared" si="28"/>
        <v>7.5381829825897455</v>
      </c>
      <c r="AS74" s="4">
        <f t="shared" si="28"/>
        <v>9.1029177695840531</v>
      </c>
      <c r="AT74" s="4">
        <f t="shared" si="28"/>
        <v>6.2960858746563133</v>
      </c>
      <c r="AU74" s="4">
        <f t="shared" si="28"/>
        <v>5.7166111902928094</v>
      </c>
      <c r="AV74" s="4">
        <f t="shared" si="28"/>
        <v>6.865910864687919</v>
      </c>
      <c r="AW74" s="4">
        <f t="shared" si="28"/>
        <v>7.7046944685813514</v>
      </c>
      <c r="AX74" s="4">
        <f t="shared" si="28"/>
        <v>7.5114590642932484</v>
      </c>
      <c r="AZ74" s="2">
        <f t="shared" si="29"/>
        <v>63.497341047198468</v>
      </c>
      <c r="BA74" s="2">
        <f t="shared" si="29"/>
        <v>76.019460680789138</v>
      </c>
      <c r="BB74" s="2">
        <f t="shared" si="29"/>
        <v>86.704534931633049</v>
      </c>
      <c r="BC74" s="2">
        <f t="shared" si="29"/>
        <v>96.717012817006221</v>
      </c>
      <c r="BD74" s="2">
        <f t="shared" si="29"/>
        <v>104.7450050307687</v>
      </c>
      <c r="BE74" s="2">
        <f t="shared" si="29"/>
        <v>109.92504478241908</v>
      </c>
      <c r="BF74" s="2">
        <f t="shared" si="29"/>
        <v>115.43685004256957</v>
      </c>
      <c r="BG74" s="2">
        <f t="shared" si="29"/>
        <v>118.00795009474064</v>
      </c>
      <c r="BH74" s="2">
        <f t="shared" si="29"/>
        <v>118.6749240242231</v>
      </c>
      <c r="BI74" s="2">
        <f t="shared" si="29"/>
        <v>120.56443977249788</v>
      </c>
      <c r="BJ74" s="2">
        <f t="shared" si="29"/>
        <v>126.60146479218815</v>
      </c>
      <c r="BK74" s="2">
        <f t="shared" si="29"/>
        <v>118.27038926301688</v>
      </c>
      <c r="BL74" s="2">
        <f t="shared" si="29"/>
        <v>113.47854718392109</v>
      </c>
      <c r="BM74" s="2">
        <f t="shared" si="29"/>
        <v>110.08571949876072</v>
      </c>
      <c r="BN74" s="2">
        <f t="shared" si="29"/>
        <v>107.84883953297656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63.55140048615619</v>
      </c>
      <c r="CW74" s="2">
        <f t="shared" si="32"/>
        <v>76.012991373461389</v>
      </c>
      <c r="CX74" s="2">
        <f t="shared" si="32"/>
        <v>86.685253994686505</v>
      </c>
      <c r="CY74" s="2">
        <f t="shared" si="32"/>
        <v>96.732981891567263</v>
      </c>
      <c r="CZ74" s="2">
        <f t="shared" si="32"/>
        <v>104.75517548207992</v>
      </c>
      <c r="DA74" s="2">
        <f t="shared" si="32"/>
        <v>109.88217179844042</v>
      </c>
      <c r="DB74" s="2">
        <f t="shared" si="32"/>
        <v>115.37694546254352</v>
      </c>
      <c r="DC74" s="2">
        <f t="shared" si="32"/>
        <v>117.93215694189534</v>
      </c>
      <c r="DD74" s="2">
        <f t="shared" si="32"/>
        <v>118.6119087453491</v>
      </c>
      <c r="DE74" s="2">
        <f t="shared" si="32"/>
        <v>120.4907472713403</v>
      </c>
      <c r="DF74" s="2">
        <f t="shared" si="32"/>
        <v>126.48818060189511</v>
      </c>
      <c r="DG74" s="2">
        <f t="shared" si="32"/>
        <v>118.23640069370592</v>
      </c>
      <c r="DH74" s="2">
        <f t="shared" si="32"/>
        <v>113.45738067831397</v>
      </c>
      <c r="DI74" s="2">
        <f t="shared" si="32"/>
        <v>110.11664134210466</v>
      </c>
      <c r="DJ74" s="2">
        <f t="shared" si="32"/>
        <v>107.88829475827636</v>
      </c>
      <c r="DL74" s="2">
        <f t="shared" si="33"/>
        <v>60.766764350674798</v>
      </c>
      <c r="DM74" s="2">
        <f t="shared" si="33"/>
        <v>76.592916937107191</v>
      </c>
      <c r="DN74" s="2">
        <f t="shared" si="33"/>
        <v>88.071157535891302</v>
      </c>
      <c r="DO74" s="2">
        <f t="shared" si="33"/>
        <v>95.80899880658562</v>
      </c>
      <c r="DP74" s="2">
        <f t="shared" si="33"/>
        <v>104.19008570675263</v>
      </c>
      <c r="DQ74" s="2">
        <f t="shared" si="33"/>
        <v>112.50802423895874</v>
      </c>
      <c r="DR74" s="2">
        <f t="shared" si="33"/>
        <v>119.46353071730593</v>
      </c>
      <c r="DS74" s="2">
        <f t="shared" si="33"/>
        <v>122.19164691331342</v>
      </c>
      <c r="DT74" s="2">
        <f t="shared" si="33"/>
        <v>121.79180750989877</v>
      </c>
      <c r="DU74" s="2">
        <f t="shared" si="33"/>
        <v>124.33112302468744</v>
      </c>
      <c r="DV74" s="2">
        <f t="shared" si="33"/>
        <v>132.67791322235297</v>
      </c>
      <c r="DW74" s="2">
        <f t="shared" si="33"/>
        <v>120.27723606683624</v>
      </c>
      <c r="DX74" s="2">
        <f t="shared" si="33"/>
        <v>114.89827462936674</v>
      </c>
      <c r="DY74" s="2">
        <f t="shared" si="33"/>
        <v>107.60938921903185</v>
      </c>
      <c r="DZ74" s="2">
        <f t="shared" si="33"/>
        <v>104.71841016155103</v>
      </c>
      <c r="EB74" s="2">
        <f t="shared" si="34"/>
        <v>1.941346600689103E-2</v>
      </c>
      <c r="EC74" s="2">
        <f t="shared" si="34"/>
        <v>1.1155409820306208E-2</v>
      </c>
      <c r="ED74" s="2">
        <f t="shared" si="34"/>
        <v>1.3912178137430887E-2</v>
      </c>
      <c r="EE74" s="2">
        <f t="shared" si="34"/>
        <v>1.7282864611489618E-2</v>
      </c>
      <c r="EF74" s="2">
        <f t="shared" si="34"/>
        <v>1.7997939009497164E-2</v>
      </c>
      <c r="EG74" s="2">
        <f t="shared" si="34"/>
        <v>1.632726322206747E-2</v>
      </c>
      <c r="EH74" s="2">
        <f t="shared" si="34"/>
        <v>1.4658835260133597E-2</v>
      </c>
      <c r="EI74" s="2">
        <f t="shared" si="34"/>
        <v>1.7793950297779366E-2</v>
      </c>
      <c r="EJ74" s="2">
        <f t="shared" si="34"/>
        <v>1.9816756299450115E-2</v>
      </c>
      <c r="EK74" s="2">
        <f t="shared" si="34"/>
        <v>1.9188877831383691E-2</v>
      </c>
      <c r="EL74" s="2">
        <f t="shared" si="34"/>
        <v>1.8301952158421699E-2</v>
      </c>
      <c r="EM74" s="2">
        <f t="shared" si="34"/>
        <v>1.6654243531082719E-2</v>
      </c>
      <c r="EN74" s="2">
        <f t="shared" si="34"/>
        <v>1.4689842782434362E-2</v>
      </c>
      <c r="EO74" s="2">
        <f t="shared" si="34"/>
        <v>1.2332961276363491E-2</v>
      </c>
      <c r="EP74" s="2">
        <f t="shared" si="34"/>
        <v>1.2446896439247337E-2</v>
      </c>
    </row>
    <row r="75" spans="2:146" x14ac:dyDescent="0.25">
      <c r="B75" s="2">
        <v>53</v>
      </c>
      <c r="C75" s="49">
        <v>97</v>
      </c>
      <c r="D75" s="49">
        <v>91.607100000000003</v>
      </c>
      <c r="E75" s="49">
        <v>108.8519</v>
      </c>
      <c r="F75" s="49">
        <v>127.53700000000001</v>
      </c>
      <c r="G75" s="49">
        <v>142.70400000000001</v>
      </c>
      <c r="H75" s="49">
        <v>139.75</v>
      </c>
      <c r="I75" s="49">
        <v>136.44200000000001</v>
      </c>
      <c r="J75" s="49">
        <v>151.255</v>
      </c>
      <c r="K75" s="49">
        <v>157.87299999999999</v>
      </c>
      <c r="L75" s="49">
        <v>155.018</v>
      </c>
      <c r="M75" s="49">
        <v>163.14500000000001</v>
      </c>
      <c r="N75" s="49">
        <v>155.43600000000001</v>
      </c>
      <c r="O75" s="49">
        <v>142.727</v>
      </c>
      <c r="P75" s="49">
        <v>128.76400000000001</v>
      </c>
      <c r="Q75" s="49">
        <v>123.473</v>
      </c>
      <c r="T75" s="4">
        <f t="shared" si="27"/>
        <v>97.864358257189906</v>
      </c>
      <c r="U75" s="4">
        <f t="shared" si="27"/>
        <v>85.707665333952392</v>
      </c>
      <c r="V75" s="4">
        <f t="shared" si="27"/>
        <v>103.92975937423721</v>
      </c>
      <c r="W75" s="4">
        <f t="shared" si="27"/>
        <v>123.92902036035139</v>
      </c>
      <c r="X75" s="4">
        <f t="shared" si="27"/>
        <v>137.18096625065385</v>
      </c>
      <c r="Y75" s="4">
        <f t="shared" si="27"/>
        <v>132.82208888752808</v>
      </c>
      <c r="Z75" s="4">
        <f t="shared" si="27"/>
        <v>128.46663028003871</v>
      </c>
      <c r="AA75" s="4">
        <f t="shared" si="27"/>
        <v>145.40725483160307</v>
      </c>
      <c r="AB75" s="4">
        <f t="shared" si="27"/>
        <v>151.90664187783182</v>
      </c>
      <c r="AC75" s="4">
        <f t="shared" si="27"/>
        <v>147.8496760316369</v>
      </c>
      <c r="AD75" s="4">
        <f t="shared" si="27"/>
        <v>158.04369586499479</v>
      </c>
      <c r="AE75" s="4">
        <f t="shared" si="27"/>
        <v>149.54280678576782</v>
      </c>
      <c r="AF75" s="4">
        <f t="shared" si="27"/>
        <v>137.47876407053275</v>
      </c>
      <c r="AG75" s="4">
        <f t="shared" si="27"/>
        <v>121.32138501024642</v>
      </c>
      <c r="AH75" s="4">
        <f t="shared" si="27"/>
        <v>116.15627789420938</v>
      </c>
      <c r="AJ75" s="4">
        <f t="shared" si="28"/>
        <v>-0.864358257189906</v>
      </c>
      <c r="AK75" s="4">
        <f t="shared" si="28"/>
        <v>5.8994346660476111</v>
      </c>
      <c r="AL75" s="4">
        <f t="shared" si="28"/>
        <v>4.9221406257627933</v>
      </c>
      <c r="AM75" s="4">
        <f t="shared" si="28"/>
        <v>3.6079796396486188</v>
      </c>
      <c r="AN75" s="4">
        <f t="shared" si="28"/>
        <v>5.5230337493461548</v>
      </c>
      <c r="AO75" s="4">
        <f t="shared" si="28"/>
        <v>6.9279111124719179</v>
      </c>
      <c r="AP75" s="4">
        <f t="shared" si="28"/>
        <v>7.975369719961293</v>
      </c>
      <c r="AQ75" s="4">
        <f t="shared" si="28"/>
        <v>5.8477451683969264</v>
      </c>
      <c r="AR75" s="4">
        <f t="shared" si="28"/>
        <v>5.9663581221681738</v>
      </c>
      <c r="AS75" s="4">
        <f t="shared" si="28"/>
        <v>7.1683239683630973</v>
      </c>
      <c r="AT75" s="4">
        <f t="shared" si="28"/>
        <v>5.101304135005222</v>
      </c>
      <c r="AU75" s="4">
        <f t="shared" si="28"/>
        <v>5.8931932142321841</v>
      </c>
      <c r="AV75" s="4">
        <f t="shared" si="28"/>
        <v>5.2482359294672563</v>
      </c>
      <c r="AW75" s="4">
        <f t="shared" si="28"/>
        <v>7.4426149897535936</v>
      </c>
      <c r="AX75" s="4">
        <f t="shared" si="28"/>
        <v>7.3167221057906175</v>
      </c>
      <c r="AZ75" s="2">
        <f t="shared" si="29"/>
        <v>63.488008341497967</v>
      </c>
      <c r="BA75" s="2">
        <f t="shared" si="29"/>
        <v>75.991620562025474</v>
      </c>
      <c r="BB75" s="2">
        <f t="shared" si="29"/>
        <v>86.677564706863521</v>
      </c>
      <c r="BC75" s="2">
        <f t="shared" si="29"/>
        <v>96.666721809696952</v>
      </c>
      <c r="BD75" s="2">
        <f t="shared" si="29"/>
        <v>104.69872249069772</v>
      </c>
      <c r="BE75" s="2">
        <f t="shared" si="29"/>
        <v>109.89819279775823</v>
      </c>
      <c r="BF75" s="2">
        <f t="shared" si="29"/>
        <v>115.4240344940937</v>
      </c>
      <c r="BG75" s="2">
        <f t="shared" si="29"/>
        <v>117.97241821365192</v>
      </c>
      <c r="BH75" s="2">
        <f t="shared" si="29"/>
        <v>118.61662735229551</v>
      </c>
      <c r="BI75" s="2">
        <f t="shared" si="29"/>
        <v>120.5124844162591</v>
      </c>
      <c r="BJ75" s="2">
        <f t="shared" si="29"/>
        <v>126.64945727755924</v>
      </c>
      <c r="BK75" s="2">
        <f t="shared" si="29"/>
        <v>118.21561886070722</v>
      </c>
      <c r="BL75" s="2">
        <f t="shared" si="29"/>
        <v>113.37719174896834</v>
      </c>
      <c r="BM75" s="2">
        <f t="shared" si="29"/>
        <v>109.96483508258324</v>
      </c>
      <c r="BN75" s="2">
        <f t="shared" si="29"/>
        <v>107.73439503655338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63.547358677540899</v>
      </c>
      <c r="CW75" s="2">
        <f t="shared" si="32"/>
        <v>75.984944152237333</v>
      </c>
      <c r="CX75" s="2">
        <f t="shared" si="32"/>
        <v>86.657102795672799</v>
      </c>
      <c r="CY75" s="2">
        <f t="shared" si="32"/>
        <v>96.684132224658512</v>
      </c>
      <c r="CZ75" s="2">
        <f t="shared" si="32"/>
        <v>104.71003198094046</v>
      </c>
      <c r="DA75" s="2">
        <f t="shared" si="32"/>
        <v>109.8522231161779</v>
      </c>
      <c r="DB75" s="2">
        <f t="shared" si="32"/>
        <v>115.35996902268036</v>
      </c>
      <c r="DC75" s="2">
        <f t="shared" si="32"/>
        <v>117.89084507089112</v>
      </c>
      <c r="DD75" s="2">
        <f t="shared" si="32"/>
        <v>118.54874441267769</v>
      </c>
      <c r="DE75" s="2">
        <f t="shared" si="32"/>
        <v>120.43372219339443</v>
      </c>
      <c r="DF75" s="2">
        <f t="shared" si="32"/>
        <v>126.52957672994796</v>
      </c>
      <c r="DG75" s="2">
        <f t="shared" si="32"/>
        <v>118.1796065575752</v>
      </c>
      <c r="DH75" s="2">
        <f t="shared" si="32"/>
        <v>113.35471670636527</v>
      </c>
      <c r="DI75" s="2">
        <f t="shared" si="32"/>
        <v>109.99850572196715</v>
      </c>
      <c r="DJ75" s="2">
        <f t="shared" si="32"/>
        <v>107.7773714661061</v>
      </c>
      <c r="DL75" s="2">
        <f t="shared" si="33"/>
        <v>60.753961017039991</v>
      </c>
      <c r="DM75" s="2">
        <f t="shared" si="33"/>
        <v>76.531361671390826</v>
      </c>
      <c r="DN75" s="2">
        <f t="shared" si="33"/>
        <v>88.00028087087793</v>
      </c>
      <c r="DO75" s="2">
        <f t="shared" si="33"/>
        <v>95.763858669266796</v>
      </c>
      <c r="DP75" s="2">
        <f t="shared" si="33"/>
        <v>104.13595026755272</v>
      </c>
      <c r="DQ75" s="2">
        <f t="shared" si="33"/>
        <v>112.42404966030568</v>
      </c>
      <c r="DR75" s="2">
        <f t="shared" si="33"/>
        <v>119.35148923260239</v>
      </c>
      <c r="DS75" s="2">
        <f t="shared" si="33"/>
        <v>122.07897115650181</v>
      </c>
      <c r="DT75" s="2">
        <f t="shared" si="33"/>
        <v>121.67884000204928</v>
      </c>
      <c r="DU75" s="2">
        <f t="shared" si="33"/>
        <v>124.18407095259249</v>
      </c>
      <c r="DV75" s="2">
        <f t="shared" si="33"/>
        <v>132.51393349951144</v>
      </c>
      <c r="DW75" s="2">
        <f t="shared" si="33"/>
        <v>120.15486186826179</v>
      </c>
      <c r="DX75" s="2">
        <f t="shared" si="33"/>
        <v>114.75204497055881</v>
      </c>
      <c r="DY75" s="2">
        <f t="shared" si="33"/>
        <v>107.50563108618807</v>
      </c>
      <c r="DZ75" s="2">
        <f t="shared" si="33"/>
        <v>104.62461469489128</v>
      </c>
      <c r="EB75" s="2">
        <f t="shared" si="34"/>
        <v>2.1246647723006704E-2</v>
      </c>
      <c r="EC75" s="2">
        <f t="shared" si="34"/>
        <v>1.2218513415309686E-2</v>
      </c>
      <c r="ED75" s="2">
        <f t="shared" si="34"/>
        <v>1.5233952644434562E-2</v>
      </c>
      <c r="EE75" s="2">
        <f t="shared" si="34"/>
        <v>1.8918738737578683E-2</v>
      </c>
      <c r="EF75" s="2">
        <f t="shared" si="34"/>
        <v>1.9700140204784063E-2</v>
      </c>
      <c r="EG75" s="2">
        <f t="shared" si="34"/>
        <v>1.7874332032733961E-2</v>
      </c>
      <c r="EH75" s="2">
        <f t="shared" si="34"/>
        <v>1.605039384595711E-2</v>
      </c>
      <c r="EI75" s="2">
        <f t="shared" si="34"/>
        <v>1.9477241394684434E-2</v>
      </c>
      <c r="EJ75" s="2">
        <f t="shared" si="34"/>
        <v>2.1687177812820622E-2</v>
      </c>
      <c r="EK75" s="2">
        <f t="shared" si="34"/>
        <v>2.100130625757916E-2</v>
      </c>
      <c r="EL75" s="2">
        <f t="shared" si="34"/>
        <v>2.0032319633913494E-2</v>
      </c>
      <c r="EM75" s="2">
        <f t="shared" si="34"/>
        <v>1.8231720698174147E-2</v>
      </c>
      <c r="EN75" s="2">
        <f t="shared" si="34"/>
        <v>1.6084296853501902E-2</v>
      </c>
      <c r="EO75" s="2">
        <f t="shared" si="34"/>
        <v>1.3506751964435709E-2</v>
      </c>
      <c r="EP75" s="2">
        <f t="shared" si="34"/>
        <v>1.3631381254999589E-2</v>
      </c>
    </row>
    <row r="76" spans="2:146" x14ac:dyDescent="0.25">
      <c r="B76" s="2">
        <v>54</v>
      </c>
      <c r="C76" s="49">
        <v>100.33929999999999</v>
      </c>
      <c r="D76" s="49">
        <v>94.392899999999997</v>
      </c>
      <c r="E76" s="49">
        <v>114.0185</v>
      </c>
      <c r="F76" s="49">
        <v>137.7037</v>
      </c>
      <c r="G76" s="49">
        <v>154.53700000000001</v>
      </c>
      <c r="H76" s="49">
        <v>151.03800000000001</v>
      </c>
      <c r="I76" s="49">
        <v>144.01900000000001</v>
      </c>
      <c r="J76" s="49">
        <v>162.364</v>
      </c>
      <c r="K76" s="49">
        <v>169.327</v>
      </c>
      <c r="L76" s="49">
        <v>165.655</v>
      </c>
      <c r="M76" s="49">
        <v>173.89099999999999</v>
      </c>
      <c r="N76" s="49">
        <v>163.78200000000001</v>
      </c>
      <c r="O76" s="49">
        <v>151.345</v>
      </c>
      <c r="P76" s="49">
        <v>133.94499999999999</v>
      </c>
      <c r="Q76" s="49">
        <v>128.036</v>
      </c>
      <c r="T76" s="4">
        <f t="shared" si="27"/>
        <v>103.0399139060752</v>
      </c>
      <c r="U76" s="4">
        <f t="shared" si="27"/>
        <v>90.08075157472102</v>
      </c>
      <c r="V76" s="4">
        <f t="shared" si="27"/>
        <v>111.18446108555956</v>
      </c>
      <c r="W76" s="4">
        <f t="shared" si="27"/>
        <v>135.61524142961727</v>
      </c>
      <c r="X76" s="4">
        <f t="shared" si="27"/>
        <v>151.36246385083433</v>
      </c>
      <c r="Y76" s="4">
        <f t="shared" si="27"/>
        <v>145.51746948077357</v>
      </c>
      <c r="Z76" s="4">
        <f t="shared" si="27"/>
        <v>137.19878519746544</v>
      </c>
      <c r="AA76" s="4">
        <f t="shared" si="27"/>
        <v>158.98020405667728</v>
      </c>
      <c r="AB76" s="4">
        <f t="shared" si="27"/>
        <v>167.11082994184142</v>
      </c>
      <c r="AC76" s="4">
        <f t="shared" si="27"/>
        <v>161.85470362666751</v>
      </c>
      <c r="AD76" s="4">
        <f t="shared" si="27"/>
        <v>171.67858370641062</v>
      </c>
      <c r="AE76" s="4">
        <f t="shared" si="27"/>
        <v>162.63678613255084</v>
      </c>
      <c r="AF76" s="4">
        <f t="shared" si="27"/>
        <v>147.99332014917158</v>
      </c>
      <c r="AG76" s="4">
        <f t="shared" si="27"/>
        <v>127.60162254454754</v>
      </c>
      <c r="AH76" s="4">
        <f t="shared" si="27"/>
        <v>121.13634865600001</v>
      </c>
      <c r="AJ76" s="4">
        <f t="shared" si="28"/>
        <v>-2.7006139060752048</v>
      </c>
      <c r="AK76" s="4">
        <f t="shared" si="28"/>
        <v>4.312148425278977</v>
      </c>
      <c r="AL76" s="4">
        <f t="shared" si="28"/>
        <v>2.8340389144404412</v>
      </c>
      <c r="AM76" s="4">
        <f t="shared" si="28"/>
        <v>2.088458570382727</v>
      </c>
      <c r="AN76" s="4">
        <f t="shared" si="28"/>
        <v>3.1745361491656752</v>
      </c>
      <c r="AO76" s="4">
        <f t="shared" si="28"/>
        <v>5.5205305192264404</v>
      </c>
      <c r="AP76" s="4">
        <f t="shared" si="28"/>
        <v>6.820214802534565</v>
      </c>
      <c r="AQ76" s="4">
        <f t="shared" si="28"/>
        <v>3.383795943322724</v>
      </c>
      <c r="AR76" s="4">
        <f t="shared" si="28"/>
        <v>2.2161700581585819</v>
      </c>
      <c r="AS76" s="4">
        <f t="shared" si="28"/>
        <v>3.8002963733324862</v>
      </c>
      <c r="AT76" s="4">
        <f t="shared" si="28"/>
        <v>2.2124162935893708</v>
      </c>
      <c r="AU76" s="4">
        <f t="shared" si="28"/>
        <v>1.1452138674491721</v>
      </c>
      <c r="AV76" s="4">
        <f t="shared" si="28"/>
        <v>3.3516798508284182</v>
      </c>
      <c r="AW76" s="4">
        <f t="shared" si="28"/>
        <v>6.3433774554524547</v>
      </c>
      <c r="AX76" s="4">
        <f t="shared" si="28"/>
        <v>6.8996513439999916</v>
      </c>
      <c r="AZ76" s="2">
        <f t="shared" si="29"/>
        <v>63.478169947427396</v>
      </c>
      <c r="BA76" s="2">
        <f t="shared" si="29"/>
        <v>75.963760459460303</v>
      </c>
      <c r="BB76" s="2">
        <f t="shared" si="29"/>
        <v>86.650642083427826</v>
      </c>
      <c r="BC76" s="2">
        <f t="shared" si="29"/>
        <v>96.616304008300446</v>
      </c>
      <c r="BD76" s="2">
        <f t="shared" si="29"/>
        <v>104.65231753029065</v>
      </c>
      <c r="BE76" s="2">
        <f t="shared" si="29"/>
        <v>109.87153539418077</v>
      </c>
      <c r="BF76" s="2">
        <f t="shared" si="29"/>
        <v>115.41145991192248</v>
      </c>
      <c r="BG76" s="2">
        <f t="shared" si="29"/>
        <v>117.93728739726133</v>
      </c>
      <c r="BH76" s="2">
        <f t="shared" si="29"/>
        <v>118.55867500827907</v>
      </c>
      <c r="BI76" s="2">
        <f t="shared" si="29"/>
        <v>120.46081464493754</v>
      </c>
      <c r="BJ76" s="2">
        <f t="shared" si="29"/>
        <v>126.69766333127967</v>
      </c>
      <c r="BK76" s="2">
        <f t="shared" si="29"/>
        <v>118.16092110451842</v>
      </c>
      <c r="BL76" s="2">
        <f t="shared" si="29"/>
        <v>113.27589080907309</v>
      </c>
      <c r="BM76" s="2">
        <f t="shared" si="29"/>
        <v>109.84371167830571</v>
      </c>
      <c r="BN76" s="2">
        <f t="shared" si="29"/>
        <v>107.61964301216109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63.543316868925608</v>
      </c>
      <c r="CW76" s="2">
        <f t="shared" si="32"/>
        <v>75.956896931013262</v>
      </c>
      <c r="CX76" s="2">
        <f t="shared" si="32"/>
        <v>86.628951596659107</v>
      </c>
      <c r="CY76" s="2">
        <f t="shared" si="32"/>
        <v>96.635282557749775</v>
      </c>
      <c r="CZ76" s="2">
        <f t="shared" si="32"/>
        <v>104.66488847980099</v>
      </c>
      <c r="DA76" s="2">
        <f t="shared" si="32"/>
        <v>109.82227443391537</v>
      </c>
      <c r="DB76" s="2">
        <f t="shared" si="32"/>
        <v>115.34299258281722</v>
      </c>
      <c r="DC76" s="2">
        <f t="shared" si="32"/>
        <v>117.84953319988688</v>
      </c>
      <c r="DD76" s="2">
        <f t="shared" si="32"/>
        <v>118.4855800800063</v>
      </c>
      <c r="DE76" s="2">
        <f t="shared" si="32"/>
        <v>120.37669711544856</v>
      </c>
      <c r="DF76" s="2">
        <f t="shared" si="32"/>
        <v>126.57097285800081</v>
      </c>
      <c r="DG76" s="2">
        <f t="shared" si="32"/>
        <v>118.12281242144448</v>
      </c>
      <c r="DH76" s="2">
        <f t="shared" si="32"/>
        <v>113.25205273441657</v>
      </c>
      <c r="DI76" s="2">
        <f t="shared" si="32"/>
        <v>109.88037010182963</v>
      </c>
      <c r="DJ76" s="2">
        <f t="shared" si="32"/>
        <v>107.66644817393585</v>
      </c>
      <c r="DL76" s="2">
        <f t="shared" si="33"/>
        <v>60.741157683405184</v>
      </c>
      <c r="DM76" s="2">
        <f t="shared" si="33"/>
        <v>76.469806405674476</v>
      </c>
      <c r="DN76" s="2">
        <f t="shared" si="33"/>
        <v>87.929404205864557</v>
      </c>
      <c r="DO76" s="2">
        <f t="shared" si="33"/>
        <v>95.718718531947957</v>
      </c>
      <c r="DP76" s="2">
        <f t="shared" si="33"/>
        <v>104.08181482835279</v>
      </c>
      <c r="DQ76" s="2">
        <f t="shared" si="33"/>
        <v>112.34007508165264</v>
      </c>
      <c r="DR76" s="2">
        <f t="shared" si="33"/>
        <v>119.23944774789886</v>
      </c>
      <c r="DS76" s="2">
        <f t="shared" si="33"/>
        <v>121.96629539969021</v>
      </c>
      <c r="DT76" s="2">
        <f t="shared" si="33"/>
        <v>121.56587249419979</v>
      </c>
      <c r="DU76" s="2">
        <f t="shared" si="33"/>
        <v>124.03701888049756</v>
      </c>
      <c r="DV76" s="2">
        <f t="shared" si="33"/>
        <v>132.34995377666991</v>
      </c>
      <c r="DW76" s="2">
        <f t="shared" si="33"/>
        <v>120.03248766968734</v>
      </c>
      <c r="DX76" s="2">
        <f t="shared" si="33"/>
        <v>114.60581531175089</v>
      </c>
      <c r="DY76" s="2">
        <f t="shared" si="33"/>
        <v>107.4018729533443</v>
      </c>
      <c r="DZ76" s="2">
        <f t="shared" si="33"/>
        <v>104.53081922823152</v>
      </c>
      <c r="EB76" s="2">
        <f t="shared" si="34"/>
        <v>2.3248829629253887E-2</v>
      </c>
      <c r="EC76" s="2">
        <f t="shared" si="34"/>
        <v>1.3381559097883041E-2</v>
      </c>
      <c r="ED76" s="2">
        <f t="shared" si="34"/>
        <v>1.6679182782356541E-2</v>
      </c>
      <c r="EE76" s="2">
        <f t="shared" si="34"/>
        <v>2.0706190637065445E-2</v>
      </c>
      <c r="EF76" s="2">
        <f t="shared" si="34"/>
        <v>2.1559796912664117E-2</v>
      </c>
      <c r="EG76" s="2">
        <f t="shared" si="34"/>
        <v>1.9565075697981556E-2</v>
      </c>
      <c r="EH76" s="2">
        <f t="shared" si="34"/>
        <v>1.757169688973485E-2</v>
      </c>
      <c r="EI76" s="2">
        <f t="shared" si="34"/>
        <v>2.1316314403256428E-2</v>
      </c>
      <c r="EJ76" s="2">
        <f t="shared" si="34"/>
        <v>2.3729866663292735E-2</v>
      </c>
      <c r="EK76" s="2">
        <f t="shared" si="34"/>
        <v>2.2980911211734886E-2</v>
      </c>
      <c r="EL76" s="2">
        <f t="shared" si="34"/>
        <v>2.1922632218697769E-2</v>
      </c>
      <c r="EM76" s="2">
        <f t="shared" si="34"/>
        <v>1.9955583080949961E-2</v>
      </c>
      <c r="EN76" s="2">
        <f t="shared" si="34"/>
        <v>1.7608755815564071E-2</v>
      </c>
      <c r="EO76" s="2">
        <f t="shared" si="34"/>
        <v>1.4790585313496219E-2</v>
      </c>
      <c r="EP76" s="2">
        <f t="shared" si="34"/>
        <v>1.4926881523685945E-2</v>
      </c>
    </row>
    <row r="77" spans="2:146" x14ac:dyDescent="0.25">
      <c r="B77" s="2">
        <v>55</v>
      </c>
      <c r="C77" s="49">
        <v>105.33929999999999</v>
      </c>
      <c r="D77" s="49">
        <v>98.553600000000003</v>
      </c>
      <c r="E77" s="49">
        <v>121.5185</v>
      </c>
      <c r="F77" s="49">
        <v>149.6481</v>
      </c>
      <c r="G77" s="49">
        <v>164.87</v>
      </c>
      <c r="H77" s="49">
        <v>163.21199999999999</v>
      </c>
      <c r="I77" s="49">
        <v>154.827</v>
      </c>
      <c r="J77" s="49">
        <v>175.4</v>
      </c>
      <c r="K77" s="49">
        <v>181.90899999999999</v>
      </c>
      <c r="L77" s="49">
        <v>178.81800000000001</v>
      </c>
      <c r="M77" s="49">
        <v>185.49100000000001</v>
      </c>
      <c r="N77" s="49">
        <v>176.636</v>
      </c>
      <c r="O77" s="49">
        <v>161.41800000000001</v>
      </c>
      <c r="P77" s="49">
        <v>140.655</v>
      </c>
      <c r="Q77" s="49">
        <v>133.16399999999999</v>
      </c>
      <c r="T77" s="4">
        <f t="shared" si="27"/>
        <v>107.72466105201985</v>
      </c>
      <c r="U77" s="4">
        <f t="shared" si="27"/>
        <v>95.664771834413756</v>
      </c>
      <c r="V77" s="4">
        <f t="shared" si="27"/>
        <v>119.96090299440174</v>
      </c>
      <c r="W77" s="4">
        <f t="shared" si="27"/>
        <v>148.91009447425688</v>
      </c>
      <c r="X77" s="4">
        <f t="shared" si="27"/>
        <v>167.11136392140355</v>
      </c>
      <c r="Y77" s="4">
        <f t="shared" si="27"/>
        <v>161.28308248194242</v>
      </c>
      <c r="Z77" s="4">
        <f t="shared" si="27"/>
        <v>149.28645395567605</v>
      </c>
      <c r="AA77" s="4">
        <f t="shared" si="27"/>
        <v>175.05804922926694</v>
      </c>
      <c r="AB77" s="4">
        <f t="shared" si="27"/>
        <v>184.34083501274503</v>
      </c>
      <c r="AC77" s="4">
        <f t="shared" si="27"/>
        <v>178.62577853911546</v>
      </c>
      <c r="AD77" s="4">
        <f t="shared" si="27"/>
        <v>187.04933746091484</v>
      </c>
      <c r="AE77" s="4">
        <f t="shared" si="27"/>
        <v>177.45588022109152</v>
      </c>
      <c r="AF77" s="4">
        <f t="shared" si="27"/>
        <v>160.45714557599365</v>
      </c>
      <c r="AG77" s="4">
        <f t="shared" si="27"/>
        <v>136.03639911251233</v>
      </c>
      <c r="AH77" s="4">
        <f t="shared" si="27"/>
        <v>128.11200172362354</v>
      </c>
      <c r="AJ77" s="4">
        <f t="shared" si="28"/>
        <v>-2.38536105201986</v>
      </c>
      <c r="AK77" s="4">
        <f t="shared" si="28"/>
        <v>2.8888281655862471</v>
      </c>
      <c r="AL77" s="4">
        <f t="shared" si="28"/>
        <v>1.557597005598268</v>
      </c>
      <c r="AM77" s="4">
        <f t="shared" si="28"/>
        <v>0.73800552574311951</v>
      </c>
      <c r="AN77" s="4">
        <f t="shared" si="28"/>
        <v>-2.241363921403547</v>
      </c>
      <c r="AO77" s="4">
        <f t="shared" si="28"/>
        <v>1.9289175180575739</v>
      </c>
      <c r="AP77" s="4">
        <f t="shared" si="28"/>
        <v>5.5405460443239463</v>
      </c>
      <c r="AQ77" s="4">
        <f t="shared" si="28"/>
        <v>0.34195077073306379</v>
      </c>
      <c r="AR77" s="4">
        <f t="shared" si="28"/>
        <v>-2.4318350127450401</v>
      </c>
      <c r="AS77" s="4">
        <f t="shared" si="28"/>
        <v>0.19222146088455361</v>
      </c>
      <c r="AT77" s="4">
        <f t="shared" si="28"/>
        <v>-1.5583374609148279</v>
      </c>
      <c r="AU77" s="4">
        <f t="shared" si="28"/>
        <v>-0.81988022109152325</v>
      </c>
      <c r="AV77" s="4">
        <f t="shared" si="28"/>
        <v>0.96085442400635657</v>
      </c>
      <c r="AW77" s="4">
        <f t="shared" si="28"/>
        <v>4.6186008874876734</v>
      </c>
      <c r="AX77" s="4">
        <f t="shared" si="28"/>
        <v>5.0519982763764517</v>
      </c>
      <c r="AZ77" s="2">
        <f t="shared" si="29"/>
        <v>63.467779898010392</v>
      </c>
      <c r="BA77" s="2">
        <f t="shared" si="29"/>
        <v>75.935874699892082</v>
      </c>
      <c r="BB77" s="2">
        <f t="shared" si="29"/>
        <v>86.623765210277938</v>
      </c>
      <c r="BC77" s="2">
        <f t="shared" si="29"/>
        <v>96.565748866305867</v>
      </c>
      <c r="BD77" s="2">
        <f t="shared" si="29"/>
        <v>104.60577769123717</v>
      </c>
      <c r="BE77" s="2">
        <f t="shared" si="29"/>
        <v>109.84508073981188</v>
      </c>
      <c r="BF77" s="2">
        <f t="shared" si="29"/>
        <v>115.39913350509744</v>
      </c>
      <c r="BG77" s="2">
        <f t="shared" si="29"/>
        <v>117.90257985987596</v>
      </c>
      <c r="BH77" s="2">
        <f t="shared" si="29"/>
        <v>118.50108678896382</v>
      </c>
      <c r="BI77" s="2">
        <f t="shared" si="29"/>
        <v>120.40943754396558</v>
      </c>
      <c r="BJ77" s="2">
        <f t="shared" si="29"/>
        <v>126.74606279709056</v>
      </c>
      <c r="BK77" s="2">
        <f t="shared" si="29"/>
        <v>118.10629114064</v>
      </c>
      <c r="BL77" s="2">
        <f t="shared" si="29"/>
        <v>113.17464263915258</v>
      </c>
      <c r="BM77" s="2">
        <f t="shared" si="29"/>
        <v>109.72232943054466</v>
      </c>
      <c r="BN77" s="2">
        <f t="shared" si="29"/>
        <v>107.50455777221754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63.539275060310317</v>
      </c>
      <c r="CW77" s="2">
        <f t="shared" si="32"/>
        <v>75.928849709789205</v>
      </c>
      <c r="CX77" s="2">
        <f t="shared" si="32"/>
        <v>86.600800397645401</v>
      </c>
      <c r="CY77" s="2">
        <f t="shared" si="32"/>
        <v>96.586432890841024</v>
      </c>
      <c r="CZ77" s="2">
        <f t="shared" si="32"/>
        <v>104.61974497866152</v>
      </c>
      <c r="DA77" s="2">
        <f t="shared" si="32"/>
        <v>109.79232575165284</v>
      </c>
      <c r="DB77" s="2">
        <f t="shared" si="32"/>
        <v>115.32601614295406</v>
      </c>
      <c r="DC77" s="2">
        <f t="shared" si="32"/>
        <v>117.80822132888265</v>
      </c>
      <c r="DD77" s="2">
        <f t="shared" si="32"/>
        <v>118.4224157473349</v>
      </c>
      <c r="DE77" s="2">
        <f t="shared" si="32"/>
        <v>120.3196720375027</v>
      </c>
      <c r="DF77" s="2">
        <f t="shared" si="32"/>
        <v>126.61236898605367</v>
      </c>
      <c r="DG77" s="2">
        <f t="shared" si="32"/>
        <v>118.06601828531377</v>
      </c>
      <c r="DH77" s="2">
        <f t="shared" si="32"/>
        <v>113.14938876246786</v>
      </c>
      <c r="DI77" s="2">
        <f t="shared" si="32"/>
        <v>109.7622344816921</v>
      </c>
      <c r="DJ77" s="2">
        <f t="shared" si="32"/>
        <v>107.55552488176559</v>
      </c>
      <c r="DL77" s="2">
        <f t="shared" si="33"/>
        <v>60.728354349770377</v>
      </c>
      <c r="DM77" s="2">
        <f t="shared" si="33"/>
        <v>76.408251139958111</v>
      </c>
      <c r="DN77" s="2">
        <f t="shared" si="33"/>
        <v>87.858527540851185</v>
      </c>
      <c r="DO77" s="2">
        <f t="shared" si="33"/>
        <v>95.673578394629132</v>
      </c>
      <c r="DP77" s="2">
        <f t="shared" si="33"/>
        <v>104.02767938915288</v>
      </c>
      <c r="DQ77" s="2">
        <f t="shared" si="33"/>
        <v>112.25610050299959</v>
      </c>
      <c r="DR77" s="2">
        <f t="shared" si="33"/>
        <v>119.12740626319534</v>
      </c>
      <c r="DS77" s="2">
        <f t="shared" si="33"/>
        <v>121.85361964287861</v>
      </c>
      <c r="DT77" s="2">
        <f t="shared" si="33"/>
        <v>121.45290498635029</v>
      </c>
      <c r="DU77" s="2">
        <f t="shared" si="33"/>
        <v>123.88996680840262</v>
      </c>
      <c r="DV77" s="2">
        <f t="shared" si="33"/>
        <v>132.1859740538284</v>
      </c>
      <c r="DW77" s="2">
        <f t="shared" si="33"/>
        <v>119.91011347111289</v>
      </c>
      <c r="DX77" s="2">
        <f t="shared" si="33"/>
        <v>114.45958565294296</v>
      </c>
      <c r="DY77" s="2">
        <f t="shared" si="33"/>
        <v>107.29811482050052</v>
      </c>
      <c r="DZ77" s="2">
        <f t="shared" si="33"/>
        <v>104.43702376157178</v>
      </c>
      <c r="EB77" s="2">
        <f t="shared" si="34"/>
        <v>2.5434784422002213E-2</v>
      </c>
      <c r="EC77" s="2">
        <f t="shared" si="34"/>
        <v>1.465366947362348E-2</v>
      </c>
      <c r="ED77" s="2">
        <f t="shared" si="34"/>
        <v>1.8258978313849716E-2</v>
      </c>
      <c r="EE77" s="2">
        <f t="shared" si="34"/>
        <v>2.2658621522919635E-2</v>
      </c>
      <c r="EF77" s="2">
        <f t="shared" si="34"/>
        <v>2.3590777224406452E-2</v>
      </c>
      <c r="EG77" s="2">
        <f t="shared" si="34"/>
        <v>2.1412261056009026E-2</v>
      </c>
      <c r="EH77" s="2">
        <f t="shared" si="34"/>
        <v>1.9234374749925415E-2</v>
      </c>
      <c r="EI77" s="2">
        <f t="shared" si="34"/>
        <v>2.332490490907899E-2</v>
      </c>
      <c r="EJ77" s="2">
        <f t="shared" si="34"/>
        <v>2.595984853405291E-2</v>
      </c>
      <c r="EK77" s="2">
        <f t="shared" si="34"/>
        <v>2.5142323595946876E-2</v>
      </c>
      <c r="EL77" s="2">
        <f t="shared" si="34"/>
        <v>2.3986954477610657E-2</v>
      </c>
      <c r="EM77" s="2">
        <f t="shared" si="34"/>
        <v>2.1838815933339136E-2</v>
      </c>
      <c r="EN77" s="2">
        <f t="shared" si="34"/>
        <v>1.9274871485578549E-2</v>
      </c>
      <c r="EO77" s="2">
        <f t="shared" si="34"/>
        <v>1.6194445333128235E-2</v>
      </c>
      <c r="EP77" s="2">
        <f t="shared" si="34"/>
        <v>1.634346360115739E-2</v>
      </c>
    </row>
    <row r="78" spans="2:146" x14ac:dyDescent="0.25">
      <c r="B78" s="2">
        <v>56</v>
      </c>
      <c r="C78" s="49">
        <v>108.46429999999999</v>
      </c>
      <c r="D78" s="49">
        <v>104.3214</v>
      </c>
      <c r="E78" s="49">
        <v>128.5926</v>
      </c>
      <c r="F78" s="49">
        <v>158.4074</v>
      </c>
      <c r="G78" s="49">
        <v>176.63</v>
      </c>
      <c r="H78" s="49">
        <v>176.423</v>
      </c>
      <c r="I78" s="49">
        <v>167.077</v>
      </c>
      <c r="J78" s="49">
        <v>189.09100000000001</v>
      </c>
      <c r="K78" s="49">
        <v>194.636</v>
      </c>
      <c r="L78" s="49">
        <v>192.56399999999999</v>
      </c>
      <c r="M78" s="49">
        <v>197.58199999999999</v>
      </c>
      <c r="N78" s="49">
        <v>188.10900000000001</v>
      </c>
      <c r="O78" s="49">
        <v>172.47300000000001</v>
      </c>
      <c r="P78" s="49">
        <v>149.727</v>
      </c>
      <c r="Q78" s="49">
        <v>141.036</v>
      </c>
      <c r="T78" s="4">
        <f t="shared" si="27"/>
        <v>111.58236285894471</v>
      </c>
      <c r="U78" s="4">
        <f t="shared" si="27"/>
        <v>102.42783392047161</v>
      </c>
      <c r="V78" s="4">
        <f t="shared" si="27"/>
        <v>129.88157137975614</v>
      </c>
      <c r="W78" s="4">
        <f t="shared" si="27"/>
        <v>162.43447926651487</v>
      </c>
      <c r="X78" s="4">
        <f t="shared" si="27"/>
        <v>182.39299725915316</v>
      </c>
      <c r="Y78" s="4">
        <f t="shared" si="27"/>
        <v>178.70162183091531</v>
      </c>
      <c r="Z78" s="4">
        <f t="shared" si="27"/>
        <v>164.46247546990534</v>
      </c>
      <c r="AA78" s="4">
        <f t="shared" si="27"/>
        <v>191.95857798808436</v>
      </c>
      <c r="AB78" s="4">
        <f t="shared" si="27"/>
        <v>201.45818821576134</v>
      </c>
      <c r="AC78" s="4">
        <f t="shared" si="27"/>
        <v>196.40497998472568</v>
      </c>
      <c r="AD78" s="4">
        <f t="shared" si="27"/>
        <v>202.44091946760784</v>
      </c>
      <c r="AE78" s="4">
        <f t="shared" si="27"/>
        <v>192.49086316363616</v>
      </c>
      <c r="AF78" s="4">
        <f t="shared" si="27"/>
        <v>173.95756977359247</v>
      </c>
      <c r="AG78" s="4">
        <f t="shared" si="27"/>
        <v>146.55240419405297</v>
      </c>
      <c r="AH78" s="4">
        <f t="shared" si="27"/>
        <v>137.23393485030471</v>
      </c>
      <c r="AJ78" s="4">
        <f t="shared" si="28"/>
        <v>-3.118062858944711</v>
      </c>
      <c r="AK78" s="4">
        <f t="shared" si="28"/>
        <v>1.8935660795283837</v>
      </c>
      <c r="AL78" s="4">
        <f t="shared" si="28"/>
        <v>-1.2889713797561342</v>
      </c>
      <c r="AM78" s="4">
        <f t="shared" si="28"/>
        <v>-4.0270792665148747</v>
      </c>
      <c r="AN78" s="4">
        <f t="shared" si="28"/>
        <v>-5.7629972591531669</v>
      </c>
      <c r="AO78" s="4">
        <f t="shared" si="28"/>
        <v>-2.2786218309153128</v>
      </c>
      <c r="AP78" s="4">
        <f t="shared" si="28"/>
        <v>2.6145245300946556</v>
      </c>
      <c r="AQ78" s="4">
        <f t="shared" si="28"/>
        <v>-2.8675779880843493</v>
      </c>
      <c r="AR78" s="4">
        <f t="shared" si="28"/>
        <v>-6.8221882157613436</v>
      </c>
      <c r="AS78" s="4">
        <f t="shared" si="28"/>
        <v>-3.840979984725692</v>
      </c>
      <c r="AT78" s="4">
        <f t="shared" si="28"/>
        <v>-4.8589194676078478</v>
      </c>
      <c r="AU78" s="4">
        <f t="shared" si="28"/>
        <v>-4.3818631636361545</v>
      </c>
      <c r="AV78" s="4">
        <f t="shared" si="28"/>
        <v>-1.4845697735924546</v>
      </c>
      <c r="AW78" s="4">
        <f t="shared" si="28"/>
        <v>3.1745958059470354</v>
      </c>
      <c r="AX78" s="4">
        <f t="shared" si="28"/>
        <v>3.8020651496952951</v>
      </c>
      <c r="AZ78" s="2">
        <f t="shared" si="29"/>
        <v>63.456788513388197</v>
      </c>
      <c r="BA78" s="2">
        <f t="shared" si="29"/>
        <v>75.90795673452898</v>
      </c>
      <c r="BB78" s="2">
        <f t="shared" si="29"/>
        <v>86.596931451257078</v>
      </c>
      <c r="BC78" s="2">
        <f t="shared" si="29"/>
        <v>96.515045073927396</v>
      </c>
      <c r="BD78" s="2">
        <f t="shared" si="29"/>
        <v>104.55908936448417</v>
      </c>
      <c r="BE78" s="2">
        <f t="shared" si="29"/>
        <v>109.81883670423342</v>
      </c>
      <c r="BF78" s="2">
        <f t="shared" si="29"/>
        <v>115.3870615827211</v>
      </c>
      <c r="BG78" s="2">
        <f t="shared" si="29"/>
        <v>117.86831817596001</v>
      </c>
      <c r="BH78" s="2">
        <f t="shared" si="29"/>
        <v>118.44388291397121</v>
      </c>
      <c r="BI78" s="2">
        <f t="shared" si="29"/>
        <v>120.35835884812731</v>
      </c>
      <c r="BJ78" s="2">
        <f t="shared" si="29"/>
        <v>126.79462984545951</v>
      </c>
      <c r="BK78" s="2">
        <f t="shared" si="29"/>
        <v>118.05172254800334</v>
      </c>
      <c r="BL78" s="2">
        <f t="shared" si="29"/>
        <v>113.07344468924208</v>
      </c>
      <c r="BM78" s="2">
        <f t="shared" si="29"/>
        <v>109.60066700044197</v>
      </c>
      <c r="BN78" s="2">
        <f t="shared" si="29"/>
        <v>107.38911169598813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63.535233251695026</v>
      </c>
      <c r="CW78" s="2">
        <f t="shared" si="32"/>
        <v>75.900802488565148</v>
      </c>
      <c r="CX78" s="2">
        <f t="shared" si="32"/>
        <v>86.572649198631709</v>
      </c>
      <c r="CY78" s="2">
        <f t="shared" si="32"/>
        <v>96.537583223932273</v>
      </c>
      <c r="CZ78" s="2">
        <f t="shared" si="32"/>
        <v>104.57460147752205</v>
      </c>
      <c r="DA78" s="2">
        <f t="shared" si="32"/>
        <v>109.76237706939031</v>
      </c>
      <c r="DB78" s="2">
        <f t="shared" si="32"/>
        <v>115.3090397030909</v>
      </c>
      <c r="DC78" s="2">
        <f t="shared" si="32"/>
        <v>117.76690945787841</v>
      </c>
      <c r="DD78" s="2">
        <f t="shared" si="32"/>
        <v>118.35925141466349</v>
      </c>
      <c r="DE78" s="2">
        <f t="shared" si="32"/>
        <v>120.26264695955683</v>
      </c>
      <c r="DF78" s="2">
        <f t="shared" si="32"/>
        <v>126.65376511410651</v>
      </c>
      <c r="DG78" s="2">
        <f t="shared" si="32"/>
        <v>118.00922414918305</v>
      </c>
      <c r="DH78" s="2">
        <f t="shared" si="32"/>
        <v>113.04672479051915</v>
      </c>
      <c r="DI78" s="2">
        <f t="shared" si="32"/>
        <v>109.6440988615546</v>
      </c>
      <c r="DJ78" s="2">
        <f t="shared" si="32"/>
        <v>107.44460158959534</v>
      </c>
      <c r="DL78" s="2">
        <f t="shared" si="33"/>
        <v>60.715551016135571</v>
      </c>
      <c r="DM78" s="2">
        <f t="shared" si="33"/>
        <v>76.346695874241746</v>
      </c>
      <c r="DN78" s="2">
        <f t="shared" si="33"/>
        <v>87.787650875837812</v>
      </c>
      <c r="DO78" s="2">
        <f t="shared" si="33"/>
        <v>95.628438257310307</v>
      </c>
      <c r="DP78" s="2">
        <f t="shared" si="33"/>
        <v>103.97354394995295</v>
      </c>
      <c r="DQ78" s="2">
        <f t="shared" si="33"/>
        <v>112.17212592434655</v>
      </c>
      <c r="DR78" s="2">
        <f t="shared" si="33"/>
        <v>119.01536477849181</v>
      </c>
      <c r="DS78" s="2">
        <f t="shared" si="33"/>
        <v>121.740943886067</v>
      </c>
      <c r="DT78" s="2">
        <f t="shared" si="33"/>
        <v>121.3399374785008</v>
      </c>
      <c r="DU78" s="2">
        <f t="shared" si="33"/>
        <v>123.74291473630767</v>
      </c>
      <c r="DV78" s="2">
        <f t="shared" si="33"/>
        <v>132.02199433098687</v>
      </c>
      <c r="DW78" s="2">
        <f t="shared" si="33"/>
        <v>119.78773927253845</v>
      </c>
      <c r="DX78" s="2">
        <f t="shared" si="33"/>
        <v>114.31335599413504</v>
      </c>
      <c r="DY78" s="2">
        <f t="shared" si="33"/>
        <v>107.19435668765674</v>
      </c>
      <c r="DZ78" s="2">
        <f t="shared" si="33"/>
        <v>104.34322829491202</v>
      </c>
      <c r="EB78" s="2">
        <f t="shared" si="34"/>
        <v>2.7820417959708101E-2</v>
      </c>
      <c r="EC78" s="2">
        <f t="shared" si="34"/>
        <v>1.6044745658150377E-2</v>
      </c>
      <c r="ED78" s="2">
        <f t="shared" si="34"/>
        <v>1.998536551916797E-2</v>
      </c>
      <c r="EE78" s="2">
        <f t="shared" si="34"/>
        <v>2.4790490881369569E-2</v>
      </c>
      <c r="EF78" s="2">
        <f t="shared" si="34"/>
        <v>2.5808033884236033E-2</v>
      </c>
      <c r="EG78" s="2">
        <f t="shared" si="34"/>
        <v>2.3429675970998969E-2</v>
      </c>
      <c r="EH78" s="2">
        <f t="shared" si="34"/>
        <v>2.1051008220522562E-2</v>
      </c>
      <c r="EI78" s="2">
        <f t="shared" si="34"/>
        <v>2.5517825754678383E-2</v>
      </c>
      <c r="EJ78" s="2">
        <f t="shared" si="34"/>
        <v>2.8393295199551805E-2</v>
      </c>
      <c r="EK78" s="2">
        <f t="shared" si="34"/>
        <v>2.7501300103935034E-2</v>
      </c>
      <c r="EL78" s="2">
        <f t="shared" si="34"/>
        <v>2.6240446460455428E-2</v>
      </c>
      <c r="EM78" s="2">
        <f t="shared" si="34"/>
        <v>2.3895438538695978E-2</v>
      </c>
      <c r="EN78" s="2">
        <f t="shared" si="34"/>
        <v>2.1095247493232019E-2</v>
      </c>
      <c r="EO78" s="2">
        <f t="shared" si="34"/>
        <v>1.7729155980330126E-2</v>
      </c>
      <c r="EP78" s="2">
        <f t="shared" si="34"/>
        <v>1.7892039536913849E-2</v>
      </c>
    </row>
    <row r="79" spans="2:146" x14ac:dyDescent="0.25">
      <c r="B79" s="2">
        <v>57</v>
      </c>
      <c r="C79" s="49">
        <v>111.1429</v>
      </c>
      <c r="D79" s="49">
        <v>109.53570000000001</v>
      </c>
      <c r="E79" s="49">
        <v>137.88890000000001</v>
      </c>
      <c r="F79" s="49">
        <v>168.11109999999999</v>
      </c>
      <c r="G79" s="49">
        <v>186.648</v>
      </c>
      <c r="H79" s="49">
        <v>189.096</v>
      </c>
      <c r="I79" s="49">
        <v>181.71199999999999</v>
      </c>
      <c r="J79" s="49">
        <v>200.2</v>
      </c>
      <c r="K79" s="49">
        <v>207.16399999999999</v>
      </c>
      <c r="L79" s="49">
        <v>204.745</v>
      </c>
      <c r="M79" s="49">
        <v>209.309</v>
      </c>
      <c r="N79" s="49">
        <v>198.273</v>
      </c>
      <c r="O79" s="49">
        <v>182.4</v>
      </c>
      <c r="P79" s="49">
        <v>158.41800000000001</v>
      </c>
      <c r="Q79" s="49">
        <v>151.41800000000001</v>
      </c>
      <c r="T79" s="4">
        <f t="shared" si="27"/>
        <v>114.31504258606368</v>
      </c>
      <c r="U79" s="4">
        <f t="shared" si="27"/>
        <v>110.16847968424376</v>
      </c>
      <c r="V79" s="4">
        <f t="shared" si="27"/>
        <v>140.27104837734282</v>
      </c>
      <c r="W79" s="4">
        <f t="shared" si="27"/>
        <v>174.35456776889473</v>
      </c>
      <c r="X79" s="4">
        <f t="shared" si="27"/>
        <v>194.70282977346724</v>
      </c>
      <c r="Y79" s="4">
        <f t="shared" si="27"/>
        <v>195.39597706421682</v>
      </c>
      <c r="Z79" s="4">
        <f t="shared" si="27"/>
        <v>181.54875484535739</v>
      </c>
      <c r="AA79" s="4">
        <f t="shared" si="27"/>
        <v>207.23672021072966</v>
      </c>
      <c r="AB79" s="4">
        <f t="shared" si="27"/>
        <v>215.70724961165953</v>
      </c>
      <c r="AC79" s="4">
        <f t="shared" si="27"/>
        <v>212.5734950200183</v>
      </c>
      <c r="AD79" s="4">
        <f t="shared" si="27"/>
        <v>215.63424926626584</v>
      </c>
      <c r="AE79" s="4">
        <f t="shared" si="27"/>
        <v>205.75290136795442</v>
      </c>
      <c r="AF79" s="4">
        <f t="shared" si="27"/>
        <v>187.09621610799732</v>
      </c>
      <c r="AG79" s="4">
        <f t="shared" si="27"/>
        <v>158.65234539890281</v>
      </c>
      <c r="AH79" s="4">
        <f t="shared" si="27"/>
        <v>148.33200434387686</v>
      </c>
      <c r="AJ79" s="4">
        <f t="shared" si="28"/>
        <v>-3.1721425860636856</v>
      </c>
      <c r="AK79" s="4">
        <f t="shared" si="28"/>
        <v>-0.63277968424375786</v>
      </c>
      <c r="AL79" s="4">
        <f t="shared" si="28"/>
        <v>-2.3821483773428156</v>
      </c>
      <c r="AM79" s="4">
        <f t="shared" si="28"/>
        <v>-6.2434677688947318</v>
      </c>
      <c r="AN79" s="4">
        <f t="shared" si="28"/>
        <v>-8.0548297734672474</v>
      </c>
      <c r="AO79" s="4">
        <f t="shared" si="28"/>
        <v>-6.2999770642168187</v>
      </c>
      <c r="AP79" s="4">
        <f t="shared" si="28"/>
        <v>0.16324515464259548</v>
      </c>
      <c r="AQ79" s="4">
        <f t="shared" si="28"/>
        <v>-7.0367202107296691</v>
      </c>
      <c r="AR79" s="4">
        <f t="shared" si="28"/>
        <v>-8.5432496116595473</v>
      </c>
      <c r="AS79" s="4">
        <f t="shared" si="28"/>
        <v>-7.8284950200182948</v>
      </c>
      <c r="AT79" s="4">
        <f t="shared" si="28"/>
        <v>-6.3252492662658426</v>
      </c>
      <c r="AU79" s="4">
        <f t="shared" si="28"/>
        <v>-7.479901367954426</v>
      </c>
      <c r="AV79" s="4">
        <f t="shared" si="28"/>
        <v>-4.6962161079973157</v>
      </c>
      <c r="AW79" s="4">
        <f t="shared" si="28"/>
        <v>-0.23434539890280348</v>
      </c>
      <c r="AX79" s="4">
        <f t="shared" si="28"/>
        <v>3.0859956561231456</v>
      </c>
      <c r="AZ79" s="2">
        <f t="shared" si="29"/>
        <v>63.445142193814377</v>
      </c>
      <c r="BA79" s="2">
        <f t="shared" si="29"/>
        <v>75.879999031498315</v>
      </c>
      <c r="BB79" s="2">
        <f t="shared" si="29"/>
        <v>86.570137258537912</v>
      </c>
      <c r="BC79" s="2">
        <f t="shared" si="29"/>
        <v>96.464180524772956</v>
      </c>
      <c r="BD79" s="2">
        <f t="shared" si="29"/>
        <v>104.51223770624563</v>
      </c>
      <c r="BE79" s="2">
        <f t="shared" si="29"/>
        <v>109.79281072203375</v>
      </c>
      <c r="BF79" s="2">
        <f t="shared" si="29"/>
        <v>115.37524931658533</v>
      </c>
      <c r="BG79" s="2">
        <f t="shared" si="29"/>
        <v>117.83452512200937</v>
      </c>
      <c r="BH79" s="2">
        <f t="shared" si="29"/>
        <v>118.38708390123688</v>
      </c>
      <c r="BI79" s="2">
        <f t="shared" si="29"/>
        <v>120.30758262473451</v>
      </c>
      <c r="BJ79" s="2">
        <f t="shared" si="29"/>
        <v>126.84333214477373</v>
      </c>
      <c r="BK79" s="2">
        <f t="shared" si="29"/>
        <v>117.99720710024083</v>
      </c>
      <c r="BL79" s="2">
        <f t="shared" si="29"/>
        <v>112.97229344978356</v>
      </c>
      <c r="BM79" s="2">
        <f t="shared" si="29"/>
        <v>109.47870148591036</v>
      </c>
      <c r="BN79" s="2">
        <f t="shared" si="29"/>
        <v>107.27327512407641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63.531191443079734</v>
      </c>
      <c r="CW79" s="2">
        <f t="shared" si="32"/>
        <v>75.872755267341077</v>
      </c>
      <c r="CX79" s="2">
        <f t="shared" si="32"/>
        <v>86.544497999618002</v>
      </c>
      <c r="CY79" s="2">
        <f t="shared" si="32"/>
        <v>96.488733557023536</v>
      </c>
      <c r="CZ79" s="2">
        <f t="shared" si="32"/>
        <v>104.52945797638257</v>
      </c>
      <c r="DA79" s="2">
        <f t="shared" si="32"/>
        <v>109.73242838712778</v>
      </c>
      <c r="DB79" s="2">
        <f t="shared" si="32"/>
        <v>115.29206326322776</v>
      </c>
      <c r="DC79" s="2">
        <f t="shared" si="32"/>
        <v>117.72559758687419</v>
      </c>
      <c r="DD79" s="2">
        <f t="shared" si="32"/>
        <v>118.29608708199208</v>
      </c>
      <c r="DE79" s="2">
        <f t="shared" si="32"/>
        <v>120.20562188161097</v>
      </c>
      <c r="DF79" s="2">
        <f t="shared" si="32"/>
        <v>126.69516124215936</v>
      </c>
      <c r="DG79" s="2">
        <f t="shared" si="32"/>
        <v>117.95243001305234</v>
      </c>
      <c r="DH79" s="2">
        <f t="shared" si="32"/>
        <v>112.94406081857045</v>
      </c>
      <c r="DI79" s="2">
        <f t="shared" si="32"/>
        <v>109.52596324141707</v>
      </c>
      <c r="DJ79" s="2">
        <f t="shared" si="32"/>
        <v>107.33367829742508</v>
      </c>
      <c r="DL79" s="2">
        <f t="shared" si="33"/>
        <v>60.702747682500764</v>
      </c>
      <c r="DM79" s="2">
        <f t="shared" si="33"/>
        <v>76.285140608525396</v>
      </c>
      <c r="DN79" s="2">
        <f t="shared" si="33"/>
        <v>87.71677421082444</v>
      </c>
      <c r="DO79" s="2">
        <f t="shared" si="33"/>
        <v>95.583298119991468</v>
      </c>
      <c r="DP79" s="2">
        <f t="shared" si="33"/>
        <v>103.91940851075304</v>
      </c>
      <c r="DQ79" s="2">
        <f t="shared" si="33"/>
        <v>112.0881513456935</v>
      </c>
      <c r="DR79" s="2">
        <f t="shared" si="33"/>
        <v>118.90332329378828</v>
      </c>
      <c r="DS79" s="2">
        <f t="shared" si="33"/>
        <v>121.6282681292554</v>
      </c>
      <c r="DT79" s="2">
        <f t="shared" si="33"/>
        <v>121.22696997065131</v>
      </c>
      <c r="DU79" s="2">
        <f t="shared" si="33"/>
        <v>123.59586266421273</v>
      </c>
      <c r="DV79" s="2">
        <f t="shared" si="33"/>
        <v>131.85801460814534</v>
      </c>
      <c r="DW79" s="2">
        <f t="shared" si="33"/>
        <v>119.665365073964</v>
      </c>
      <c r="DX79" s="2">
        <f t="shared" si="33"/>
        <v>114.16712633532713</v>
      </c>
      <c r="DY79" s="2">
        <f t="shared" si="33"/>
        <v>107.09059855481294</v>
      </c>
      <c r="DZ79" s="2">
        <f t="shared" si="33"/>
        <v>104.24943282825227</v>
      </c>
      <c r="EB79" s="2">
        <f t="shared" si="34"/>
        <v>3.0422824899208518E-2</v>
      </c>
      <c r="EC79" s="2">
        <f t="shared" si="34"/>
        <v>1.7565522907376445E-2</v>
      </c>
      <c r="ED79" s="2">
        <f t="shared" si="34"/>
        <v>2.1871346253380095E-2</v>
      </c>
      <c r="EE79" s="2">
        <f t="shared" si="34"/>
        <v>2.7117374962771612E-2</v>
      </c>
      <c r="EF79" s="2">
        <f t="shared" si="34"/>
        <v>2.8227662029299948E-2</v>
      </c>
      <c r="EG79" s="2">
        <f t="shared" si="34"/>
        <v>2.5632188490761952E-2</v>
      </c>
      <c r="EH79" s="2">
        <f t="shared" si="34"/>
        <v>2.3035187899399099E-2</v>
      </c>
      <c r="EI79" s="2">
        <f t="shared" si="34"/>
        <v>2.7911025015375603E-2</v>
      </c>
      <c r="EJ79" s="2">
        <f t="shared" si="34"/>
        <v>3.1047579416052209E-2</v>
      </c>
      <c r="EK79" s="2">
        <f t="shared" si="34"/>
        <v>3.0074779244823921E-2</v>
      </c>
      <c r="EL79" s="2">
        <f t="shared" si="34"/>
        <v>2.8699421058625638E-2</v>
      </c>
      <c r="EM79" s="2">
        <f t="shared" si="34"/>
        <v>2.6140563183207715E-2</v>
      </c>
      <c r="EN79" s="2">
        <f t="shared" si="34"/>
        <v>2.308349865670016E-2</v>
      </c>
      <c r="EO79" s="2">
        <f t="shared" si="34"/>
        <v>1.9406438701632965E-2</v>
      </c>
      <c r="EP79" s="2">
        <f t="shared" si="34"/>
        <v>1.9584424765281796E-2</v>
      </c>
    </row>
    <row r="80" spans="2:146" x14ac:dyDescent="0.25">
      <c r="B80" s="2">
        <v>58</v>
      </c>
      <c r="C80" s="49">
        <v>113.33929999999999</v>
      </c>
      <c r="D80" s="49">
        <v>116.78570000000001</v>
      </c>
      <c r="E80" s="49">
        <v>146.2963</v>
      </c>
      <c r="F80" s="49">
        <v>174.62960000000001</v>
      </c>
      <c r="G80" s="49">
        <v>193.51900000000001</v>
      </c>
      <c r="H80" s="49">
        <v>198.51900000000001</v>
      </c>
      <c r="I80" s="49">
        <v>192.154</v>
      </c>
      <c r="J80" s="49">
        <v>208.90899999999999</v>
      </c>
      <c r="K80" s="49">
        <v>215.45500000000001</v>
      </c>
      <c r="L80" s="49">
        <v>214.636</v>
      </c>
      <c r="M80" s="49">
        <v>216.964</v>
      </c>
      <c r="N80" s="49">
        <v>206.745</v>
      </c>
      <c r="O80" s="49">
        <v>191.38200000000001</v>
      </c>
      <c r="P80" s="49">
        <v>168.47300000000001</v>
      </c>
      <c r="Q80" s="49">
        <v>160.47300000000001</v>
      </c>
      <c r="T80" s="4">
        <f t="shared" si="27"/>
        <v>115.70079588648198</v>
      </c>
      <c r="U80" s="4">
        <f t="shared" si="27"/>
        <v>118.49354542367777</v>
      </c>
      <c r="V80" s="4">
        <f t="shared" si="27"/>
        <v>150.20414189674341</v>
      </c>
      <c r="W80" s="4">
        <f t="shared" si="27"/>
        <v>182.76684232973545</v>
      </c>
      <c r="X80" s="4">
        <f t="shared" si="27"/>
        <v>201.71664599232875</v>
      </c>
      <c r="Y80" s="4">
        <f t="shared" si="27"/>
        <v>208.49072242804709</v>
      </c>
      <c r="Z80" s="4">
        <f t="shared" si="27"/>
        <v>198.44394044043793</v>
      </c>
      <c r="AA80" s="4">
        <f t="shared" si="27"/>
        <v>218.22093949582165</v>
      </c>
      <c r="AB80" s="4">
        <f t="shared" si="27"/>
        <v>224.41177438884435</v>
      </c>
      <c r="AC80" s="4">
        <f t="shared" si="27"/>
        <v>224.23212324196189</v>
      </c>
      <c r="AD80" s="4">
        <f t="shared" si="27"/>
        <v>224.40987014042528</v>
      </c>
      <c r="AE80" s="4">
        <f t="shared" si="27"/>
        <v>215.1815329527372</v>
      </c>
      <c r="AF80" s="4">
        <f t="shared" si="27"/>
        <v>198.19365685529581</v>
      </c>
      <c r="AG80" s="4">
        <f t="shared" si="27"/>
        <v>171.36910466461117</v>
      </c>
      <c r="AH80" s="4">
        <f t="shared" si="27"/>
        <v>160.81490849359207</v>
      </c>
      <c r="AJ80" s="4">
        <f t="shared" si="28"/>
        <v>-2.3614958864819897</v>
      </c>
      <c r="AK80" s="4">
        <f t="shared" si="28"/>
        <v>-1.7078454236777674</v>
      </c>
      <c r="AL80" s="4">
        <f t="shared" si="28"/>
        <v>-3.9078418967434061</v>
      </c>
      <c r="AM80" s="4">
        <f t="shared" si="28"/>
        <v>-8.137242329735443</v>
      </c>
      <c r="AN80" s="4">
        <f t="shared" si="28"/>
        <v>-8.197645992328745</v>
      </c>
      <c r="AO80" s="4">
        <f t="shared" si="28"/>
        <v>-9.9717224280470873</v>
      </c>
      <c r="AP80" s="4">
        <f t="shared" si="28"/>
        <v>-6.2899404404379311</v>
      </c>
      <c r="AQ80" s="4">
        <f t="shared" si="28"/>
        <v>-9.3119394958216617</v>
      </c>
      <c r="AR80" s="4">
        <f t="shared" si="28"/>
        <v>-8.9567743888443374</v>
      </c>
      <c r="AS80" s="4">
        <f t="shared" si="28"/>
        <v>-9.5961232419618909</v>
      </c>
      <c r="AT80" s="4">
        <f t="shared" si="28"/>
        <v>-7.4458701404252849</v>
      </c>
      <c r="AU80" s="4">
        <f t="shared" si="28"/>
        <v>-8.4365329527371955</v>
      </c>
      <c r="AV80" s="4">
        <f t="shared" si="28"/>
        <v>-6.8116568552958086</v>
      </c>
      <c r="AW80" s="4">
        <f t="shared" si="28"/>
        <v>-2.8961046646111583</v>
      </c>
      <c r="AX80" s="4">
        <f t="shared" si="28"/>
        <v>-0.34190849359205799</v>
      </c>
      <c r="AZ80" s="2">
        <f t="shared" si="29"/>
        <v>63.432783220779221</v>
      </c>
      <c r="BA80" s="2">
        <f t="shared" si="29"/>
        <v>75.851992957836814</v>
      </c>
      <c r="BB80" s="2">
        <f t="shared" si="29"/>
        <v>86.543378031348297</v>
      </c>
      <c r="BC80" s="2">
        <f t="shared" si="29"/>
        <v>96.413142285643175</v>
      </c>
      <c r="BD80" s="2">
        <f t="shared" si="29"/>
        <v>104.46520655252411</v>
      </c>
      <c r="BE80" s="2">
        <f t="shared" si="29"/>
        <v>109.76700963425191</v>
      </c>
      <c r="BF80" s="2">
        <f t="shared" si="29"/>
        <v>115.36370046961734</v>
      </c>
      <c r="BG80" s="2">
        <f t="shared" si="29"/>
        <v>117.80122348420241</v>
      </c>
      <c r="BH80" s="2">
        <f t="shared" si="29"/>
        <v>118.33071041376979</v>
      </c>
      <c r="BI80" s="2">
        <f t="shared" si="29"/>
        <v>120.25711091436978</v>
      </c>
      <c r="BJ80" s="2">
        <f t="shared" si="29"/>
        <v>126.8921299475241</v>
      </c>
      <c r="BK80" s="2">
        <f t="shared" si="29"/>
        <v>117.942734501928</v>
      </c>
      <c r="BL80" s="2">
        <f t="shared" si="29"/>
        <v>112.87118430126259</v>
      </c>
      <c r="BM80" s="2">
        <f t="shared" si="29"/>
        <v>109.35640834384499</v>
      </c>
      <c r="BN80" s="2">
        <f t="shared" si="29"/>
        <v>107.15701625521658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63.527149634464443</v>
      </c>
      <c r="CW80" s="2">
        <f t="shared" si="32"/>
        <v>75.84470804611702</v>
      </c>
      <c r="CX80" s="2">
        <f t="shared" si="32"/>
        <v>86.516346800604296</v>
      </c>
      <c r="CY80" s="2">
        <f t="shared" si="32"/>
        <v>96.439883890114785</v>
      </c>
      <c r="CZ80" s="2">
        <f t="shared" si="32"/>
        <v>104.48431447524311</v>
      </c>
      <c r="DA80" s="2">
        <f t="shared" si="32"/>
        <v>109.70247970486525</v>
      </c>
      <c r="DB80" s="2">
        <f t="shared" si="32"/>
        <v>115.2750868233646</v>
      </c>
      <c r="DC80" s="2">
        <f t="shared" si="32"/>
        <v>117.68428571586996</v>
      </c>
      <c r="DD80" s="2">
        <f t="shared" si="32"/>
        <v>118.23292274932069</v>
      </c>
      <c r="DE80" s="2">
        <f t="shared" si="32"/>
        <v>120.1485968036651</v>
      </c>
      <c r="DF80" s="2">
        <f t="shared" si="32"/>
        <v>126.73655737021221</v>
      </c>
      <c r="DG80" s="2">
        <f t="shared" si="32"/>
        <v>117.89563587692162</v>
      </c>
      <c r="DH80" s="2">
        <f t="shared" si="32"/>
        <v>112.84139684662175</v>
      </c>
      <c r="DI80" s="2">
        <f t="shared" si="32"/>
        <v>109.40782762127955</v>
      </c>
      <c r="DJ80" s="2">
        <f t="shared" si="32"/>
        <v>107.22275500525481</v>
      </c>
      <c r="DL80" s="2">
        <f t="shared" si="33"/>
        <v>60.689944348865957</v>
      </c>
      <c r="DM80" s="2">
        <f t="shared" si="33"/>
        <v>76.223585342809031</v>
      </c>
      <c r="DN80" s="2">
        <f t="shared" si="33"/>
        <v>87.645897545811053</v>
      </c>
      <c r="DO80" s="2">
        <f t="shared" si="33"/>
        <v>95.538157982672644</v>
      </c>
      <c r="DP80" s="2">
        <f t="shared" si="33"/>
        <v>103.86527307155312</v>
      </c>
      <c r="DQ80" s="2">
        <f t="shared" si="33"/>
        <v>112.00417676704045</v>
      </c>
      <c r="DR80" s="2">
        <f t="shared" si="33"/>
        <v>118.79128180908475</v>
      </c>
      <c r="DS80" s="2">
        <f t="shared" si="33"/>
        <v>121.51559237244379</v>
      </c>
      <c r="DT80" s="2">
        <f t="shared" si="33"/>
        <v>121.11400246280181</v>
      </c>
      <c r="DU80" s="2">
        <f t="shared" si="33"/>
        <v>123.44881059211778</v>
      </c>
      <c r="DV80" s="2">
        <f t="shared" si="33"/>
        <v>131.69403488530384</v>
      </c>
      <c r="DW80" s="2">
        <f t="shared" si="33"/>
        <v>119.54299087538955</v>
      </c>
      <c r="DX80" s="2">
        <f t="shared" si="33"/>
        <v>114.0208966765192</v>
      </c>
      <c r="DY80" s="2">
        <f t="shared" si="33"/>
        <v>106.98684042196916</v>
      </c>
      <c r="DZ80" s="2">
        <f t="shared" si="33"/>
        <v>104.15563736159253</v>
      </c>
      <c r="EB80" s="2">
        <f t="shared" si="34"/>
        <v>3.3260340435788793E-2</v>
      </c>
      <c r="EC80" s="2">
        <f t="shared" si="34"/>
        <v>1.9227628003574755E-2</v>
      </c>
      <c r="ED80" s="2">
        <f t="shared" si="34"/>
        <v>2.3930957381702766E-2</v>
      </c>
      <c r="EE80" s="2">
        <f t="shared" si="34"/>
        <v>2.9656023244872397E-2</v>
      </c>
      <c r="EF80" s="2">
        <f t="shared" si="34"/>
        <v>3.0866954302415813E-2</v>
      </c>
      <c r="EG80" s="2">
        <f t="shared" si="34"/>
        <v>2.8035804731691753E-2</v>
      </c>
      <c r="EH80" s="2">
        <f t="shared" si="34"/>
        <v>2.5201573465808355E-2</v>
      </c>
      <c r="EI80" s="2">
        <f t="shared" si="34"/>
        <v>3.0521641521907741E-2</v>
      </c>
      <c r="EJ80" s="2">
        <f t="shared" si="34"/>
        <v>3.3941325535537414E-2</v>
      </c>
      <c r="EK80" s="2">
        <f t="shared" si="34"/>
        <v>3.2880933679015872E-2</v>
      </c>
      <c r="EL80" s="2">
        <f t="shared" si="34"/>
        <v>3.1381398470954655E-2</v>
      </c>
      <c r="EM80" s="2">
        <f t="shared" si="34"/>
        <v>2.8590452604440944E-2</v>
      </c>
      <c r="EN80" s="2">
        <f t="shared" si="34"/>
        <v>2.525431024726291E-2</v>
      </c>
      <c r="EO80" s="2">
        <f t="shared" si="34"/>
        <v>2.1238971213567482E-2</v>
      </c>
      <c r="EP80" s="2">
        <f t="shared" si="34"/>
        <v>2.1433396979108333E-2</v>
      </c>
    </row>
    <row r="81" spans="2:146" x14ac:dyDescent="0.25">
      <c r="B81" s="2">
        <v>59</v>
      </c>
      <c r="C81" s="49">
        <v>114.16070000000001</v>
      </c>
      <c r="D81" s="49">
        <v>123.9464</v>
      </c>
      <c r="E81" s="49">
        <v>153.42590000000001</v>
      </c>
      <c r="F81" s="49">
        <v>181.31479999999999</v>
      </c>
      <c r="G81" s="49">
        <v>197.87</v>
      </c>
      <c r="H81" s="49">
        <v>207.53800000000001</v>
      </c>
      <c r="I81" s="49">
        <v>203.346</v>
      </c>
      <c r="J81" s="49">
        <v>217.14500000000001</v>
      </c>
      <c r="K81" s="49">
        <v>222.727</v>
      </c>
      <c r="L81" s="49">
        <v>223.036</v>
      </c>
      <c r="M81" s="49">
        <v>222.345</v>
      </c>
      <c r="N81" s="49">
        <v>214.09100000000001</v>
      </c>
      <c r="O81" s="49">
        <v>198.982</v>
      </c>
      <c r="P81" s="49">
        <v>178.4</v>
      </c>
      <c r="Q81" s="49">
        <v>169.745</v>
      </c>
      <c r="T81" s="4">
        <f t="shared" si="27"/>
        <v>115.62344759857868</v>
      </c>
      <c r="U81" s="4">
        <f t="shared" si="27"/>
        <v>126.83046191526607</v>
      </c>
      <c r="V81" s="4">
        <f t="shared" si="27"/>
        <v>158.62812359047612</v>
      </c>
      <c r="W81" s="4">
        <f t="shared" si="27"/>
        <v>186.18846957606669</v>
      </c>
      <c r="X81" s="4">
        <f t="shared" si="27"/>
        <v>202.00076965155594</v>
      </c>
      <c r="Y81" s="4">
        <f t="shared" si="27"/>
        <v>215.40023404543507</v>
      </c>
      <c r="Z81" s="4">
        <f t="shared" si="27"/>
        <v>212.47154458228096</v>
      </c>
      <c r="AA81" s="4">
        <f t="shared" si="27"/>
        <v>222.76462528238753</v>
      </c>
      <c r="AB81" s="4">
        <f t="shared" si="27"/>
        <v>225.78705010747518</v>
      </c>
      <c r="AC81" s="4">
        <f t="shared" si="27"/>
        <v>229.03553820001571</v>
      </c>
      <c r="AD81" s="4">
        <f t="shared" si="27"/>
        <v>227.15601262057433</v>
      </c>
      <c r="AE81" s="4">
        <f t="shared" si="27"/>
        <v>219.16141048095204</v>
      </c>
      <c r="AF81" s="4">
        <f t="shared" si="27"/>
        <v>205.62808109626576</v>
      </c>
      <c r="AG81" s="4">
        <f t="shared" si="27"/>
        <v>183.34422479964047</v>
      </c>
      <c r="AH81" s="4">
        <f t="shared" si="27"/>
        <v>173.65243175406778</v>
      </c>
      <c r="AJ81" s="4">
        <f t="shared" si="28"/>
        <v>-1.4627475985786731</v>
      </c>
      <c r="AK81" s="4">
        <f t="shared" si="28"/>
        <v>-2.8840619152660736</v>
      </c>
      <c r="AL81" s="4">
        <f t="shared" si="28"/>
        <v>-5.2022235904761089</v>
      </c>
      <c r="AM81" s="4">
        <f t="shared" si="28"/>
        <v>-4.8736695760667033</v>
      </c>
      <c r="AN81" s="4">
        <f t="shared" si="28"/>
        <v>-4.1307696515559371</v>
      </c>
      <c r="AO81" s="4">
        <f t="shared" si="28"/>
        <v>-7.8622340454350592</v>
      </c>
      <c r="AP81" s="4">
        <f t="shared" si="28"/>
        <v>-9.125544582280952</v>
      </c>
      <c r="AQ81" s="4">
        <f t="shared" si="28"/>
        <v>-5.619625282387517</v>
      </c>
      <c r="AR81" s="4">
        <f t="shared" si="28"/>
        <v>-3.0600501074751776</v>
      </c>
      <c r="AS81" s="4">
        <f t="shared" si="28"/>
        <v>-5.9995382000157065</v>
      </c>
      <c r="AT81" s="4">
        <f t="shared" si="28"/>
        <v>-4.8110126205743313</v>
      </c>
      <c r="AU81" s="4">
        <f t="shared" si="28"/>
        <v>-5.0704104809520345</v>
      </c>
      <c r="AV81" s="4">
        <f t="shared" si="28"/>
        <v>-6.6460810962657604</v>
      </c>
      <c r="AW81" s="4">
        <f t="shared" si="28"/>
        <v>-4.944224799640466</v>
      </c>
      <c r="AX81" s="4">
        <f t="shared" si="28"/>
        <v>-3.9074317540677725</v>
      </c>
      <c r="AZ81" s="2">
        <f t="shared" si="29"/>
        <v>63.419649571601916</v>
      </c>
      <c r="BA81" s="2">
        <f t="shared" si="29"/>
        <v>75.823928650390087</v>
      </c>
      <c r="BB81" s="2">
        <f t="shared" si="29"/>
        <v>86.516647958941434</v>
      </c>
      <c r="BC81" s="2">
        <f t="shared" si="29"/>
        <v>96.361916570676954</v>
      </c>
      <c r="BD81" s="2">
        <f t="shared" si="29"/>
        <v>104.41797833327477</v>
      </c>
      <c r="BE81" s="2">
        <f t="shared" si="29"/>
        <v>109.74143950539052</v>
      </c>
      <c r="BF81" s="2">
        <f t="shared" si="29"/>
        <v>115.3524170868735</v>
      </c>
      <c r="BG81" s="2">
        <f t="shared" si="29"/>
        <v>117.76843582740372</v>
      </c>
      <c r="BH81" s="2">
        <f t="shared" si="29"/>
        <v>118.27478307389896</v>
      </c>
      <c r="BI81" s="2">
        <f t="shared" si="29"/>
        <v>120.20694332589918</v>
      </c>
      <c r="BJ81" s="2">
        <f t="shared" si="29"/>
        <v>126.9409750880686</v>
      </c>
      <c r="BK81" s="2">
        <f t="shared" si="29"/>
        <v>117.88829209774528</v>
      </c>
      <c r="BL81" s="2">
        <f t="shared" si="29"/>
        <v>112.77011134711626</v>
      </c>
      <c r="BM81" s="2">
        <f t="shared" si="29"/>
        <v>109.23376131592207</v>
      </c>
      <c r="BN81" s="2">
        <f t="shared" si="29"/>
        <v>107.04030104745603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63.523107825849152</v>
      </c>
      <c r="CW81" s="2">
        <f t="shared" si="32"/>
        <v>75.816660824892949</v>
      </c>
      <c r="CX81" s="2">
        <f t="shared" si="32"/>
        <v>86.488195601590604</v>
      </c>
      <c r="CY81" s="2">
        <f t="shared" si="32"/>
        <v>96.391034223206049</v>
      </c>
      <c r="CZ81" s="2">
        <f t="shared" si="32"/>
        <v>104.43917097410363</v>
      </c>
      <c r="DA81" s="2">
        <f t="shared" si="32"/>
        <v>109.67253102260273</v>
      </c>
      <c r="DB81" s="2">
        <f t="shared" si="32"/>
        <v>115.25811038350145</v>
      </c>
      <c r="DC81" s="2">
        <f t="shared" si="32"/>
        <v>117.64297384486572</v>
      </c>
      <c r="DD81" s="2">
        <f t="shared" si="32"/>
        <v>118.16975841664929</v>
      </c>
      <c r="DE81" s="2">
        <f t="shared" si="32"/>
        <v>120.09157172571923</v>
      </c>
      <c r="DF81" s="2">
        <f t="shared" si="32"/>
        <v>126.77795349826506</v>
      </c>
      <c r="DG81" s="2">
        <f t="shared" si="32"/>
        <v>117.8388417407909</v>
      </c>
      <c r="DH81" s="2">
        <f t="shared" si="32"/>
        <v>112.73873287467305</v>
      </c>
      <c r="DI81" s="2">
        <f t="shared" si="32"/>
        <v>109.28969200114204</v>
      </c>
      <c r="DJ81" s="2">
        <f t="shared" si="32"/>
        <v>107.11183171308456</v>
      </c>
      <c r="DL81" s="2">
        <f t="shared" si="33"/>
        <v>60.67714101523115</v>
      </c>
      <c r="DM81" s="2">
        <f t="shared" si="33"/>
        <v>76.16203007709268</v>
      </c>
      <c r="DN81" s="2">
        <f t="shared" si="33"/>
        <v>87.57502088079768</v>
      </c>
      <c r="DO81" s="2">
        <f t="shared" si="33"/>
        <v>95.493017845353819</v>
      </c>
      <c r="DP81" s="2">
        <f t="shared" si="33"/>
        <v>103.81113763235321</v>
      </c>
      <c r="DQ81" s="2">
        <f t="shared" si="33"/>
        <v>111.92020218838741</v>
      </c>
      <c r="DR81" s="2">
        <f t="shared" si="33"/>
        <v>118.67924032438123</v>
      </c>
      <c r="DS81" s="2">
        <f t="shared" si="33"/>
        <v>121.40291661563219</v>
      </c>
      <c r="DT81" s="2">
        <f t="shared" si="33"/>
        <v>121.00103495495232</v>
      </c>
      <c r="DU81" s="2">
        <f t="shared" si="33"/>
        <v>123.30175852002284</v>
      </c>
      <c r="DV81" s="2">
        <f t="shared" si="33"/>
        <v>131.5300551624623</v>
      </c>
      <c r="DW81" s="2">
        <f t="shared" si="33"/>
        <v>119.4206166768151</v>
      </c>
      <c r="DX81" s="2">
        <f t="shared" si="33"/>
        <v>113.87466701771127</v>
      </c>
      <c r="DY81" s="2">
        <f t="shared" si="33"/>
        <v>106.88308228912538</v>
      </c>
      <c r="DZ81" s="2">
        <f t="shared" si="33"/>
        <v>104.06184189493277</v>
      </c>
      <c r="EB81" s="2">
        <f t="shared" si="34"/>
        <v>3.6352586355274948E-2</v>
      </c>
      <c r="EC81" s="2">
        <f t="shared" si="34"/>
        <v>2.1043637934873675E-2</v>
      </c>
      <c r="ED81" s="2">
        <f t="shared" si="34"/>
        <v>2.6179329736970281E-2</v>
      </c>
      <c r="EE81" s="2">
        <f t="shared" si="34"/>
        <v>3.2424411455318408E-2</v>
      </c>
      <c r="EF81" s="2">
        <f t="shared" si="34"/>
        <v>3.3744451799009208E-2</v>
      </c>
      <c r="EG81" s="2">
        <f t="shared" si="34"/>
        <v>3.0657724242206537E-2</v>
      </c>
      <c r="EH81" s="2">
        <f t="shared" si="34"/>
        <v>2.7565951893601889E-2</v>
      </c>
      <c r="EI81" s="2">
        <f t="shared" si="34"/>
        <v>3.3368056427204112E-2</v>
      </c>
      <c r="EJ81" s="2">
        <f t="shared" si="34"/>
        <v>3.7094453978211581E-2</v>
      </c>
      <c r="EK81" s="2">
        <f t="shared" si="34"/>
        <v>3.5939217114923351E-2</v>
      </c>
      <c r="EL81" s="2">
        <f t="shared" si="34"/>
        <v>3.4305156186315723E-2</v>
      </c>
      <c r="EM81" s="2">
        <f t="shared" si="34"/>
        <v>3.1262574610447784E-2</v>
      </c>
      <c r="EN81" s="2">
        <f t="shared" si="34"/>
        <v>2.7623496164371764E-2</v>
      </c>
      <c r="EO81" s="2">
        <f t="shared" si="34"/>
        <v>2.3240446899513115E-2</v>
      </c>
      <c r="EP81" s="2">
        <f t="shared" si="34"/>
        <v>2.3452755547845205E-2</v>
      </c>
    </row>
    <row r="82" spans="2:146" x14ac:dyDescent="0.25">
      <c r="B82" s="2">
        <v>60</v>
      </c>
      <c r="C82" s="49">
        <v>114.33929999999999</v>
      </c>
      <c r="D82" s="49">
        <v>130.78569999999999</v>
      </c>
      <c r="E82" s="49">
        <v>158.4444</v>
      </c>
      <c r="F82" s="49">
        <v>183.98150000000001</v>
      </c>
      <c r="G82" s="49">
        <v>201.53700000000001</v>
      </c>
      <c r="H82" s="49">
        <v>212.25</v>
      </c>
      <c r="I82" s="49">
        <v>211.827</v>
      </c>
      <c r="J82" s="49">
        <v>220.345</v>
      </c>
      <c r="K82" s="49">
        <v>226.673</v>
      </c>
      <c r="L82" s="49">
        <v>227.12700000000001</v>
      </c>
      <c r="M82" s="49">
        <v>224.655</v>
      </c>
      <c r="N82" s="49">
        <v>216.255</v>
      </c>
      <c r="O82" s="49">
        <v>203.05500000000001</v>
      </c>
      <c r="P82" s="49">
        <v>186.964</v>
      </c>
      <c r="Q82" s="49">
        <v>181.018</v>
      </c>
      <c r="T82" s="4">
        <f t="shared" si="27"/>
        <v>114.08860692139783</v>
      </c>
      <c r="U82" s="4">
        <f t="shared" si="27"/>
        <v>134.48073144193941</v>
      </c>
      <c r="V82" s="4">
        <f t="shared" si="27"/>
        <v>164.54108269505389</v>
      </c>
      <c r="W82" s="4">
        <f t="shared" si="27"/>
        <v>183.98133834682446</v>
      </c>
      <c r="X82" s="4">
        <f t="shared" si="27"/>
        <v>195.48615385422531</v>
      </c>
      <c r="Y82" s="4">
        <f t="shared" si="27"/>
        <v>214.65641564455103</v>
      </c>
      <c r="Z82" s="4">
        <f t="shared" si="27"/>
        <v>221.04876030069494</v>
      </c>
      <c r="AA82" s="4">
        <f t="shared" si="27"/>
        <v>219.92699130446604</v>
      </c>
      <c r="AB82" s="4">
        <f t="shared" si="27"/>
        <v>219.53188418629074</v>
      </c>
      <c r="AC82" s="4">
        <f t="shared" si="27"/>
        <v>225.9565253451112</v>
      </c>
      <c r="AD82" s="4">
        <f t="shared" si="27"/>
        <v>223.35414909074453</v>
      </c>
      <c r="AE82" s="4">
        <f t="shared" si="27"/>
        <v>216.97162544618644</v>
      </c>
      <c r="AF82" s="4">
        <f t="shared" si="27"/>
        <v>208.21795808380153</v>
      </c>
      <c r="AG82" s="4">
        <f t="shared" si="27"/>
        <v>193.04303447351921</v>
      </c>
      <c r="AH82" s="4">
        <f t="shared" si="27"/>
        <v>185.4764327793572</v>
      </c>
      <c r="AJ82" s="4">
        <f t="shared" si="28"/>
        <v>0.25069307860216838</v>
      </c>
      <c r="AK82" s="4">
        <f t="shared" si="28"/>
        <v>-3.6950314419394203</v>
      </c>
      <c r="AL82" s="4">
        <f t="shared" si="28"/>
        <v>-6.0966826950538859</v>
      </c>
      <c r="AM82" s="4">
        <f t="shared" si="28"/>
        <v>1.6165317555305592E-4</v>
      </c>
      <c r="AN82" s="4">
        <f t="shared" si="28"/>
        <v>6.0508461457746989</v>
      </c>
      <c r="AO82" s="4">
        <f t="shared" si="28"/>
        <v>-2.4064156445510321</v>
      </c>
      <c r="AP82" s="4">
        <f t="shared" si="28"/>
        <v>-9.2217603006949389</v>
      </c>
      <c r="AQ82" s="4">
        <f t="shared" si="28"/>
        <v>0.41800869553395614</v>
      </c>
      <c r="AR82" s="4">
        <f t="shared" si="28"/>
        <v>7.1411158137092627</v>
      </c>
      <c r="AS82" s="4">
        <f t="shared" si="28"/>
        <v>1.1704746548888068</v>
      </c>
      <c r="AT82" s="4">
        <f t="shared" si="28"/>
        <v>1.3008509092554732</v>
      </c>
      <c r="AU82" s="4">
        <f t="shared" si="28"/>
        <v>-0.7166254461864412</v>
      </c>
      <c r="AV82" s="4">
        <f t="shared" si="28"/>
        <v>-5.1629580838015272</v>
      </c>
      <c r="AW82" s="4">
        <f t="shared" si="28"/>
        <v>-6.079034473519215</v>
      </c>
      <c r="AX82" s="4">
        <f t="shared" si="28"/>
        <v>-4.4584327793571958</v>
      </c>
      <c r="AZ82" s="2">
        <f t="shared" si="29"/>
        <v>63.405674753907647</v>
      </c>
      <c r="BA82" s="2">
        <f t="shared" si="29"/>
        <v>75.795794875129289</v>
      </c>
      <c r="BB82" s="2">
        <f t="shared" si="29"/>
        <v>86.489939846839249</v>
      </c>
      <c r="BC82" s="2">
        <f t="shared" si="29"/>
        <v>96.310488721276812</v>
      </c>
      <c r="BD82" s="2">
        <f t="shared" si="29"/>
        <v>104.37053398764908</v>
      </c>
      <c r="BE82" s="2">
        <f t="shared" si="29"/>
        <v>109.71610541362384</v>
      </c>
      <c r="BF82" s="2">
        <f t="shared" si="29"/>
        <v>115.34139914579063</v>
      </c>
      <c r="BG82" s="2">
        <f t="shared" si="29"/>
        <v>117.73618422084444</v>
      </c>
      <c r="BH82" s="2">
        <f t="shared" si="29"/>
        <v>118.21932224101195</v>
      </c>
      <c r="BI82" s="2">
        <f t="shared" si="29"/>
        <v>120.15707658268977</v>
      </c>
      <c r="BJ82" s="2">
        <f t="shared" si="29"/>
        <v>126.98980988976375</v>
      </c>
      <c r="BK82" s="2">
        <f t="shared" si="29"/>
        <v>117.8338645534627</v>
      </c>
      <c r="BL82" s="2">
        <f t="shared" si="29"/>
        <v>112.66906722892504</v>
      </c>
      <c r="BM82" s="2">
        <f t="shared" si="29"/>
        <v>109.11073235994635</v>
      </c>
      <c r="BN82" s="2">
        <f t="shared" si="29"/>
        <v>106.92309312625817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63.519066017233854</v>
      </c>
      <c r="CW82" s="2">
        <f t="shared" si="32"/>
        <v>75.788613603668892</v>
      </c>
      <c r="CX82" s="2">
        <f t="shared" si="32"/>
        <v>86.460044402576898</v>
      </c>
      <c r="CY82" s="2">
        <f t="shared" si="32"/>
        <v>96.342184556297298</v>
      </c>
      <c r="CZ82" s="2">
        <f t="shared" si="32"/>
        <v>104.39402747296417</v>
      </c>
      <c r="DA82" s="2">
        <f t="shared" si="32"/>
        <v>109.64258234034021</v>
      </c>
      <c r="DB82" s="2">
        <f t="shared" si="32"/>
        <v>115.2411339436383</v>
      </c>
      <c r="DC82" s="2">
        <f t="shared" si="32"/>
        <v>117.6016619738615</v>
      </c>
      <c r="DD82" s="2">
        <f t="shared" si="32"/>
        <v>118.10659408397788</v>
      </c>
      <c r="DE82" s="2">
        <f t="shared" si="32"/>
        <v>120.03454664777337</v>
      </c>
      <c r="DF82" s="2">
        <f t="shared" si="32"/>
        <v>126.81934962631792</v>
      </c>
      <c r="DG82" s="2">
        <f t="shared" si="32"/>
        <v>117.78204760466019</v>
      </c>
      <c r="DH82" s="2">
        <f t="shared" si="32"/>
        <v>112.63606890272433</v>
      </c>
      <c r="DI82" s="2">
        <f t="shared" si="32"/>
        <v>109.17155638100452</v>
      </c>
      <c r="DJ82" s="2">
        <f t="shared" si="32"/>
        <v>107.0009084209143</v>
      </c>
      <c r="DL82" s="2">
        <f t="shared" si="33"/>
        <v>60.664337681596344</v>
      </c>
      <c r="DM82" s="2">
        <f t="shared" si="33"/>
        <v>76.100474811376316</v>
      </c>
      <c r="DN82" s="2">
        <f t="shared" si="33"/>
        <v>87.504144215784308</v>
      </c>
      <c r="DO82" s="2">
        <f t="shared" si="33"/>
        <v>95.44787770803498</v>
      </c>
      <c r="DP82" s="2">
        <f t="shared" si="33"/>
        <v>103.75700219315328</v>
      </c>
      <c r="DQ82" s="2">
        <f t="shared" si="33"/>
        <v>111.83622760973437</v>
      </c>
      <c r="DR82" s="2">
        <f t="shared" si="33"/>
        <v>118.5671988396777</v>
      </c>
      <c r="DS82" s="2">
        <f t="shared" si="33"/>
        <v>121.29024085882058</v>
      </c>
      <c r="DT82" s="2">
        <f t="shared" si="33"/>
        <v>120.88806744710283</v>
      </c>
      <c r="DU82" s="2">
        <f t="shared" si="33"/>
        <v>123.15470644792791</v>
      </c>
      <c r="DV82" s="2">
        <f t="shared" si="33"/>
        <v>131.36607543962077</v>
      </c>
      <c r="DW82" s="2">
        <f t="shared" si="33"/>
        <v>119.29824247824065</v>
      </c>
      <c r="DX82" s="2">
        <f t="shared" si="33"/>
        <v>113.72843735890335</v>
      </c>
      <c r="DY82" s="2">
        <f t="shared" si="33"/>
        <v>106.7793241562816</v>
      </c>
      <c r="DZ82" s="2">
        <f t="shared" si="33"/>
        <v>103.96804642827301</v>
      </c>
      <c r="EB82" s="2">
        <f t="shared" si="34"/>
        <v>3.9720509272514422E-2</v>
      </c>
      <c r="EC82" s="2">
        <f t="shared" si="34"/>
        <v>2.3027139262323106E-2</v>
      </c>
      <c r="ED82" s="2">
        <f t="shared" si="34"/>
        <v>2.8632745532743885E-2</v>
      </c>
      <c r="EE82" s="2">
        <f t="shared" si="34"/>
        <v>3.5441789450757009E-2</v>
      </c>
      <c r="EF82" s="2">
        <f t="shared" si="34"/>
        <v>3.6879989004617475E-2</v>
      </c>
      <c r="EG82" s="2">
        <f t="shared" si="34"/>
        <v>3.3516391327901567E-2</v>
      </c>
      <c r="EH82" s="2">
        <f t="shared" si="34"/>
        <v>3.0145293398129748E-2</v>
      </c>
      <c r="EI82" s="2">
        <f t="shared" si="34"/>
        <v>3.6469939014042177E-2</v>
      </c>
      <c r="EJ82" s="2">
        <f t="shared" si="34"/>
        <v>4.0528217357225567E-2</v>
      </c>
      <c r="EK82" s="2">
        <f t="shared" si="34"/>
        <v>3.9270403685838902E-2</v>
      </c>
      <c r="EL82" s="2">
        <f t="shared" si="34"/>
        <v>3.7490772579050508E-2</v>
      </c>
      <c r="EM82" s="2">
        <f t="shared" si="34"/>
        <v>3.4175652289430342E-2</v>
      </c>
      <c r="EN82" s="2">
        <f t="shared" si="34"/>
        <v>3.0208054813427115E-2</v>
      </c>
      <c r="EO82" s="2">
        <f t="shared" si="34"/>
        <v>2.5425634028993813E-2</v>
      </c>
      <c r="EP82" s="2">
        <f t="shared" si="34"/>
        <v>2.5657380667150283E-2</v>
      </c>
    </row>
    <row r="83" spans="2:146" x14ac:dyDescent="0.25">
      <c r="B83" s="2">
        <v>61</v>
      </c>
      <c r="C83" s="49">
        <v>112.5179</v>
      </c>
      <c r="D83" s="49">
        <v>135.69640000000001</v>
      </c>
      <c r="E83" s="49">
        <v>163.1481</v>
      </c>
      <c r="F83" s="49">
        <v>183.62960000000001</v>
      </c>
      <c r="G83" s="49">
        <v>198.88900000000001</v>
      </c>
      <c r="H83" s="49">
        <v>214.78800000000001</v>
      </c>
      <c r="I83" s="49">
        <v>218.69200000000001</v>
      </c>
      <c r="J83" s="49">
        <v>221.273</v>
      </c>
      <c r="K83" s="49">
        <v>224</v>
      </c>
      <c r="L83" s="49">
        <v>226.52699999999999</v>
      </c>
      <c r="M83" s="49">
        <v>223.14500000000001</v>
      </c>
      <c r="N83" s="49">
        <v>217.10900000000001</v>
      </c>
      <c r="O83" s="49">
        <v>205.90899999999999</v>
      </c>
      <c r="P83" s="49">
        <v>192.43600000000001</v>
      </c>
      <c r="Q83" s="49">
        <v>188.273</v>
      </c>
      <c r="T83" s="4">
        <f t="shared" si="27"/>
        <v>111.2231564708103</v>
      </c>
      <c r="U83" s="4">
        <f t="shared" si="27"/>
        <v>140.71105125183868</v>
      </c>
      <c r="V83" s="4">
        <f t="shared" si="27"/>
        <v>167.18609723309945</v>
      </c>
      <c r="W83" s="4">
        <f t="shared" si="27"/>
        <v>176.54347193792088</v>
      </c>
      <c r="X83" s="4">
        <f t="shared" si="27"/>
        <v>183.49179322438135</v>
      </c>
      <c r="Y83" s="4">
        <f t="shared" si="27"/>
        <v>206.41441172231916</v>
      </c>
      <c r="Z83" s="4">
        <f t="shared" si="27"/>
        <v>222.4576878345492</v>
      </c>
      <c r="AA83" s="4">
        <f t="shared" si="27"/>
        <v>210.2880470907759</v>
      </c>
      <c r="AB83" s="4">
        <f t="shared" si="27"/>
        <v>206.93178923861853</v>
      </c>
      <c r="AC83" s="4">
        <f t="shared" si="27"/>
        <v>215.63978151722972</v>
      </c>
      <c r="AD83" s="4">
        <f t="shared" si="27"/>
        <v>213.74155403238743</v>
      </c>
      <c r="AE83" s="4">
        <f t="shared" si="27"/>
        <v>208.99613552963666</v>
      </c>
      <c r="AF83" s="4">
        <f t="shared" si="27"/>
        <v>205.52520063064077</v>
      </c>
      <c r="AG83" s="4">
        <f t="shared" si="27"/>
        <v>199.06751046430182</v>
      </c>
      <c r="AH83" s="4">
        <f t="shared" si="27"/>
        <v>194.80229832787631</v>
      </c>
      <c r="AJ83" s="4">
        <f t="shared" si="28"/>
        <v>1.2947435291897023</v>
      </c>
      <c r="AK83" s="4">
        <f t="shared" si="28"/>
        <v>-5.0146512518386714</v>
      </c>
      <c r="AL83" s="4">
        <f t="shared" si="28"/>
        <v>-4.0379972330994462</v>
      </c>
      <c r="AM83" s="4">
        <f t="shared" si="28"/>
        <v>7.0861280620791263</v>
      </c>
      <c r="AN83" s="4">
        <f t="shared" si="28"/>
        <v>15.397206775618656</v>
      </c>
      <c r="AO83" s="4">
        <f t="shared" si="28"/>
        <v>8.3735882776808523</v>
      </c>
      <c r="AP83" s="4">
        <f t="shared" si="28"/>
        <v>-3.7656878345491975</v>
      </c>
      <c r="AQ83" s="4">
        <f t="shared" si="28"/>
        <v>10.984952909224091</v>
      </c>
      <c r="AR83" s="4">
        <f t="shared" si="28"/>
        <v>17.068210761381465</v>
      </c>
      <c r="AS83" s="4">
        <f t="shared" si="28"/>
        <v>10.887218482770265</v>
      </c>
      <c r="AT83" s="4">
        <f t="shared" si="28"/>
        <v>9.4034459676125834</v>
      </c>
      <c r="AU83" s="4">
        <f t="shared" si="28"/>
        <v>8.1128644703633483</v>
      </c>
      <c r="AV83" s="4">
        <f t="shared" si="28"/>
        <v>0.38379936935922387</v>
      </c>
      <c r="AW83" s="4">
        <f t="shared" si="28"/>
        <v>-6.6315104643018117</v>
      </c>
      <c r="AX83" s="4">
        <f t="shared" si="28"/>
        <v>-6.5292983278763188</v>
      </c>
      <c r="AZ83" s="2">
        <f t="shared" si="29"/>
        <v>63.390787667605949</v>
      </c>
      <c r="BA83" s="2">
        <f t="shared" si="29"/>
        <v>75.767578874507691</v>
      </c>
      <c r="BB83" s="2">
        <f t="shared" si="29"/>
        <v>86.463244925501115</v>
      </c>
      <c r="BC83" s="2">
        <f t="shared" si="29"/>
        <v>96.258843193485859</v>
      </c>
      <c r="BD83" s="2">
        <f t="shared" si="29"/>
        <v>104.3228528821064</v>
      </c>
      <c r="BE83" s="2">
        <f t="shared" si="29"/>
        <v>109.69101121183563</v>
      </c>
      <c r="BF83" s="2">
        <f t="shared" si="29"/>
        <v>115.3306441624746</v>
      </c>
      <c r="BG83" s="2">
        <f t="shared" si="29"/>
        <v>117.70448991562162</v>
      </c>
      <c r="BH83" s="2">
        <f t="shared" si="29"/>
        <v>118.16434774864651</v>
      </c>
      <c r="BI83" s="2">
        <f t="shared" si="29"/>
        <v>120.10750401736716</v>
      </c>
      <c r="BJ83" s="2">
        <f t="shared" si="29"/>
        <v>127.03856598088029</v>
      </c>
      <c r="BK83" s="2">
        <f t="shared" si="29"/>
        <v>117.77943350802983</v>
      </c>
      <c r="BL83" s="2">
        <f t="shared" si="29"/>
        <v>112.56804292304733</v>
      </c>
      <c r="BM83" s="2">
        <f t="shared" si="29"/>
        <v>108.98729158909418</v>
      </c>
      <c r="BN83" s="2">
        <f t="shared" si="29"/>
        <v>106.80535370255932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63.515024208618563</v>
      </c>
      <c r="CW83" s="2">
        <f t="shared" si="32"/>
        <v>75.760566382444836</v>
      </c>
      <c r="CX83" s="2">
        <f t="shared" si="32"/>
        <v>86.431893203563206</v>
      </c>
      <c r="CY83" s="2">
        <f t="shared" si="32"/>
        <v>96.293334889388547</v>
      </c>
      <c r="CZ83" s="2">
        <f t="shared" si="32"/>
        <v>104.34888397182469</v>
      </c>
      <c r="DA83" s="2">
        <f t="shared" si="32"/>
        <v>109.61263365807768</v>
      </c>
      <c r="DB83" s="2">
        <f t="shared" si="32"/>
        <v>115.22415750377515</v>
      </c>
      <c r="DC83" s="2">
        <f t="shared" si="32"/>
        <v>117.56035010285727</v>
      </c>
      <c r="DD83" s="2">
        <f t="shared" si="32"/>
        <v>118.04342975130649</v>
      </c>
      <c r="DE83" s="2">
        <f t="shared" si="32"/>
        <v>119.9775215698275</v>
      </c>
      <c r="DF83" s="2">
        <f t="shared" si="32"/>
        <v>126.86074575437075</v>
      </c>
      <c r="DG83" s="2">
        <f t="shared" si="32"/>
        <v>117.72525346852947</v>
      </c>
      <c r="DH83" s="2">
        <f t="shared" si="32"/>
        <v>112.53340493077563</v>
      </c>
      <c r="DI83" s="2">
        <f t="shared" si="32"/>
        <v>109.053420760867</v>
      </c>
      <c r="DJ83" s="2">
        <f t="shared" si="32"/>
        <v>106.88998512874404</v>
      </c>
      <c r="DL83" s="2">
        <f t="shared" si="33"/>
        <v>60.65153434796153</v>
      </c>
      <c r="DM83" s="2">
        <f t="shared" si="33"/>
        <v>76.038919545659951</v>
      </c>
      <c r="DN83" s="2">
        <f t="shared" si="33"/>
        <v>87.433267550770935</v>
      </c>
      <c r="DO83" s="2">
        <f t="shared" si="33"/>
        <v>95.402737570716155</v>
      </c>
      <c r="DP83" s="2">
        <f t="shared" si="33"/>
        <v>103.70286675395337</v>
      </c>
      <c r="DQ83" s="2">
        <f t="shared" si="33"/>
        <v>111.75225303108131</v>
      </c>
      <c r="DR83" s="2">
        <f t="shared" si="33"/>
        <v>118.45515735497418</v>
      </c>
      <c r="DS83" s="2">
        <f t="shared" si="33"/>
        <v>121.17756510200898</v>
      </c>
      <c r="DT83" s="2">
        <f t="shared" si="33"/>
        <v>120.77509993925332</v>
      </c>
      <c r="DU83" s="2">
        <f t="shared" si="33"/>
        <v>123.00765437583296</v>
      </c>
      <c r="DV83" s="2">
        <f t="shared" si="33"/>
        <v>131.20209571677924</v>
      </c>
      <c r="DW83" s="2">
        <f t="shared" si="33"/>
        <v>119.1758682796662</v>
      </c>
      <c r="DX83" s="2">
        <f t="shared" si="33"/>
        <v>113.58220770009544</v>
      </c>
      <c r="DY83" s="2">
        <f t="shared" si="33"/>
        <v>106.67556602343782</v>
      </c>
      <c r="DZ83" s="2">
        <f t="shared" si="33"/>
        <v>103.87425096161327</v>
      </c>
      <c r="EB83" s="2">
        <f t="shared" si="34"/>
        <v>4.3386408563748188E-2</v>
      </c>
      <c r="EC83" s="2">
        <f t="shared" si="34"/>
        <v>2.5192787399493974E-2</v>
      </c>
      <c r="ED83" s="2">
        <f t="shared" si="34"/>
        <v>3.1308692923208682E-2</v>
      </c>
      <c r="EE83" s="2">
        <f t="shared" si="34"/>
        <v>3.8728721925767755E-2</v>
      </c>
      <c r="EF83" s="2">
        <f t="shared" si="34"/>
        <v>4.0294730539945631E-2</v>
      </c>
      <c r="EG83" s="2">
        <f t="shared" si="34"/>
        <v>3.6631540519251188E-2</v>
      </c>
      <c r="EH83" s="2">
        <f t="shared" si="34"/>
        <v>3.2957803653238832E-2</v>
      </c>
      <c r="EI83" s="2">
        <f t="shared" si="34"/>
        <v>3.9848284605186461E-2</v>
      </c>
      <c r="EJ83" s="2">
        <f t="shared" si="34"/>
        <v>4.4265225675318473E-2</v>
      </c>
      <c r="EK83" s="2">
        <f t="shared" si="34"/>
        <v>4.2896617363451683E-2</v>
      </c>
      <c r="EL83" s="2">
        <f t="shared" si="34"/>
        <v>4.0959661867686827E-2</v>
      </c>
      <c r="EM83" s="2">
        <f t="shared" si="34"/>
        <v>3.7349707919987984E-2</v>
      </c>
      <c r="EN83" s="2">
        <f t="shared" si="34"/>
        <v>3.3026221216185876E-2</v>
      </c>
      <c r="EO83" s="2">
        <f t="shared" si="34"/>
        <v>2.7810433804850938E-2</v>
      </c>
      <c r="EP83" s="2">
        <f t="shared" si="34"/>
        <v>2.8063291223459463E-2</v>
      </c>
    </row>
    <row r="84" spans="2:146" x14ac:dyDescent="0.25">
      <c r="B84" s="2">
        <v>62</v>
      </c>
      <c r="C84" s="49">
        <v>109.5536</v>
      </c>
      <c r="D84" s="49">
        <v>140.1071</v>
      </c>
      <c r="E84" s="49">
        <v>165.6481</v>
      </c>
      <c r="F84" s="49">
        <v>179.37039999999999</v>
      </c>
      <c r="G84" s="49">
        <v>185.38900000000001</v>
      </c>
      <c r="H84" s="49">
        <v>210.577</v>
      </c>
      <c r="I84" s="49">
        <v>220.827</v>
      </c>
      <c r="J84" s="49">
        <v>212.982</v>
      </c>
      <c r="K84" s="49">
        <v>209.05500000000001</v>
      </c>
      <c r="L84" s="49">
        <v>217.78200000000001</v>
      </c>
      <c r="M84" s="49">
        <v>216.691</v>
      </c>
      <c r="N84" s="49">
        <v>212.23599999999999</v>
      </c>
      <c r="O84" s="49">
        <v>204.6</v>
      </c>
      <c r="P84" s="49">
        <v>196.09100000000001</v>
      </c>
      <c r="Q84" s="49">
        <v>193.58199999999999</v>
      </c>
      <c r="T84" s="4">
        <f t="shared" si="27"/>
        <v>107.25845475981239</v>
      </c>
      <c r="U84" s="4">
        <f t="shared" si="27"/>
        <v>144.86701407324205</v>
      </c>
      <c r="V84" s="4">
        <f t="shared" si="27"/>
        <v>166.20958351221063</v>
      </c>
      <c r="W84" s="4">
        <f t="shared" si="27"/>
        <v>165.18905688909149</v>
      </c>
      <c r="X84" s="4">
        <f t="shared" si="27"/>
        <v>168.28659656790981</v>
      </c>
      <c r="Y84" s="4">
        <f t="shared" si="27"/>
        <v>192.39811492314345</v>
      </c>
      <c r="Z84" s="4">
        <f t="shared" si="27"/>
        <v>216.40508224003932</v>
      </c>
      <c r="AA84" s="4">
        <f t="shared" si="27"/>
        <v>195.75334354938818</v>
      </c>
      <c r="AB84" s="4">
        <f t="shared" si="27"/>
        <v>190.42502130096037</v>
      </c>
      <c r="AC84" s="4">
        <f t="shared" si="27"/>
        <v>200.17863533377871</v>
      </c>
      <c r="AD84" s="4">
        <f t="shared" si="27"/>
        <v>200.08105137607464</v>
      </c>
      <c r="AE84" s="4">
        <f t="shared" si="27"/>
        <v>196.61099917968659</v>
      </c>
      <c r="AF84" s="4">
        <f t="shared" si="27"/>
        <v>197.9718827004296</v>
      </c>
      <c r="AG84" s="4">
        <f t="shared" si="27"/>
        <v>200.4813262774409</v>
      </c>
      <c r="AH84" s="4">
        <f t="shared" si="27"/>
        <v>200.32720105755467</v>
      </c>
      <c r="AJ84" s="4">
        <f t="shared" si="28"/>
        <v>2.2951452401876082</v>
      </c>
      <c r="AK84" s="4">
        <f t="shared" si="28"/>
        <v>-4.7599140732420437</v>
      </c>
      <c r="AL84" s="4">
        <f t="shared" si="28"/>
        <v>-0.56148351221062853</v>
      </c>
      <c r="AM84" s="4">
        <f t="shared" si="28"/>
        <v>14.1813431109085</v>
      </c>
      <c r="AN84" s="4">
        <f t="shared" si="28"/>
        <v>17.102403432090199</v>
      </c>
      <c r="AO84" s="4">
        <f t="shared" si="28"/>
        <v>18.178885076856545</v>
      </c>
      <c r="AP84" s="4">
        <f t="shared" si="28"/>
        <v>4.421917759960678</v>
      </c>
      <c r="AQ84" s="4">
        <f t="shared" si="28"/>
        <v>17.228656450611822</v>
      </c>
      <c r="AR84" s="4">
        <f t="shared" si="28"/>
        <v>18.62997869903964</v>
      </c>
      <c r="AS84" s="4">
        <f t="shared" si="28"/>
        <v>17.603364666221296</v>
      </c>
      <c r="AT84" s="4">
        <f t="shared" si="28"/>
        <v>16.609948623925362</v>
      </c>
      <c r="AU84" s="4">
        <f t="shared" si="28"/>
        <v>15.625000820313403</v>
      </c>
      <c r="AV84" s="4">
        <f t="shared" si="28"/>
        <v>6.6281172995703912</v>
      </c>
      <c r="AW84" s="4">
        <f t="shared" si="28"/>
        <v>-4.3903262774408915</v>
      </c>
      <c r="AX84" s="4">
        <f t="shared" si="28"/>
        <v>-6.7452010575546808</v>
      </c>
      <c r="AZ84" s="2">
        <f t="shared" si="29"/>
        <v>63.374912503299129</v>
      </c>
      <c r="BA84" s="2">
        <f t="shared" si="29"/>
        <v>75.739266202639627</v>
      </c>
      <c r="BB84" s="2">
        <f t="shared" si="29"/>
        <v>86.43655264075106</v>
      </c>
      <c r="BC84" s="2">
        <f t="shared" si="29"/>
        <v>96.206963554744448</v>
      </c>
      <c r="BD84" s="2">
        <f t="shared" si="29"/>
        <v>104.27491273358287</v>
      </c>
      <c r="BE84" s="2">
        <f t="shared" si="29"/>
        <v>109.66615925720598</v>
      </c>
      <c r="BF84" s="2">
        <f t="shared" si="29"/>
        <v>115.32014675099076</v>
      </c>
      <c r="BG84" s="2">
        <f t="shared" si="29"/>
        <v>117.67337296907438</v>
      </c>
      <c r="BH84" s="2">
        <f t="shared" si="29"/>
        <v>118.10987859674722</v>
      </c>
      <c r="BI84" s="2">
        <f t="shared" si="29"/>
        <v>120.05821501305294</v>
      </c>
      <c r="BJ84" s="2">
        <f t="shared" si="29"/>
        <v>127.08716302085402</v>
      </c>
      <c r="BK84" s="2">
        <f t="shared" si="29"/>
        <v>117.724977196569</v>
      </c>
      <c r="BL84" s="2">
        <f t="shared" si="29"/>
        <v>112.46702751806927</v>
      </c>
      <c r="BM84" s="2">
        <f t="shared" si="29"/>
        <v>108.86340722183265</v>
      </c>
      <c r="BN84" s="2">
        <f t="shared" si="29"/>
        <v>106.68704150437834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63.510982400003272</v>
      </c>
      <c r="CW84" s="2">
        <f t="shared" si="32"/>
        <v>75.732519161220765</v>
      </c>
      <c r="CX84" s="2">
        <f t="shared" si="32"/>
        <v>86.4037420045495</v>
      </c>
      <c r="CY84" s="2">
        <f t="shared" si="32"/>
        <v>96.24448522247981</v>
      </c>
      <c r="CZ84" s="2">
        <f t="shared" si="32"/>
        <v>104.30374047068523</v>
      </c>
      <c r="DA84" s="2">
        <f t="shared" si="32"/>
        <v>109.58268497581516</v>
      </c>
      <c r="DB84" s="2">
        <f t="shared" si="32"/>
        <v>115.20718106391199</v>
      </c>
      <c r="DC84" s="2">
        <f t="shared" si="32"/>
        <v>117.51903823185303</v>
      </c>
      <c r="DD84" s="2">
        <f t="shared" si="32"/>
        <v>117.98026541863508</v>
      </c>
      <c r="DE84" s="2">
        <f t="shared" si="32"/>
        <v>119.92049649188164</v>
      </c>
      <c r="DF84" s="2">
        <f t="shared" si="32"/>
        <v>126.90214188242361</v>
      </c>
      <c r="DG84" s="2">
        <f t="shared" si="32"/>
        <v>117.66845933239875</v>
      </c>
      <c r="DH84" s="2">
        <f t="shared" si="32"/>
        <v>112.43074095882693</v>
      </c>
      <c r="DI84" s="2">
        <f t="shared" si="32"/>
        <v>108.93528514072949</v>
      </c>
      <c r="DJ84" s="2">
        <f t="shared" si="32"/>
        <v>106.77906183657379</v>
      </c>
      <c r="DL84" s="2">
        <f t="shared" si="33"/>
        <v>60.638731014326723</v>
      </c>
      <c r="DM84" s="2">
        <f t="shared" si="33"/>
        <v>75.9773642799436</v>
      </c>
      <c r="DN84" s="2">
        <f t="shared" si="33"/>
        <v>87.362390885757549</v>
      </c>
      <c r="DO84" s="2">
        <f t="shared" si="33"/>
        <v>95.357597433397331</v>
      </c>
      <c r="DP84" s="2">
        <f t="shared" si="33"/>
        <v>103.64873131475345</v>
      </c>
      <c r="DQ84" s="2">
        <f t="shared" si="33"/>
        <v>111.66827845242827</v>
      </c>
      <c r="DR84" s="2">
        <f t="shared" si="33"/>
        <v>118.34311587027064</v>
      </c>
      <c r="DS84" s="2">
        <f t="shared" si="33"/>
        <v>121.06488934519737</v>
      </c>
      <c r="DT84" s="2">
        <f t="shared" si="33"/>
        <v>120.66213243140383</v>
      </c>
      <c r="DU84" s="2">
        <f t="shared" si="33"/>
        <v>122.86060230373802</v>
      </c>
      <c r="DV84" s="2">
        <f t="shared" si="33"/>
        <v>131.03811599393771</v>
      </c>
      <c r="DW84" s="2">
        <f t="shared" si="33"/>
        <v>119.05349408109177</v>
      </c>
      <c r="DX84" s="2">
        <f t="shared" si="33"/>
        <v>113.43597804128751</v>
      </c>
      <c r="DY84" s="2">
        <f t="shared" si="33"/>
        <v>106.57180789059404</v>
      </c>
      <c r="DZ84" s="2">
        <f t="shared" si="33"/>
        <v>103.78045549495351</v>
      </c>
      <c r="EB84" s="2">
        <f t="shared" si="34"/>
        <v>4.7373951104246935E-2</v>
      </c>
      <c r="EC84" s="2">
        <f t="shared" si="34"/>
        <v>2.7556364831996135E-2</v>
      </c>
      <c r="ED84" s="2">
        <f t="shared" si="34"/>
        <v>3.4225916125016756E-2</v>
      </c>
      <c r="EE84" s="2">
        <f t="shared" si="34"/>
        <v>4.2307119567153335E-2</v>
      </c>
      <c r="EF84" s="2">
        <f t="shared" si="34"/>
        <v>4.401119715852795E-2</v>
      </c>
      <c r="EG84" s="2">
        <f t="shared" si="34"/>
        <v>4.0024234025884585E-2</v>
      </c>
      <c r="EH84" s="2">
        <f t="shared" si="34"/>
        <v>3.6022970518937547E-2</v>
      </c>
      <c r="EI84" s="2">
        <f t="shared" si="34"/>
        <v>4.3525442069609455E-2</v>
      </c>
      <c r="EJ84" s="2">
        <f t="shared" si="34"/>
        <v>4.8329457611073635E-2</v>
      </c>
      <c r="EK84" s="2">
        <f t="shared" si="34"/>
        <v>4.6841348571858593E-2</v>
      </c>
      <c r="EL84" s="2">
        <f t="shared" si="34"/>
        <v>4.4734597809820698E-2</v>
      </c>
      <c r="EM84" s="2">
        <f t="shared" si="34"/>
        <v>4.0806098347777917E-2</v>
      </c>
      <c r="EN84" s="2">
        <f t="shared" si="34"/>
        <v>3.6097513587066365E-2</v>
      </c>
      <c r="EO84" s="2">
        <f t="shared" si="34"/>
        <v>3.0411936011964374E-2</v>
      </c>
      <c r="EP84" s="2">
        <f t="shared" si="34"/>
        <v>3.0687700121953852E-2</v>
      </c>
    </row>
    <row r="85" spans="2:146" x14ac:dyDescent="0.25">
      <c r="B85" s="2">
        <v>63</v>
      </c>
      <c r="C85" s="49">
        <v>105.91070000000001</v>
      </c>
      <c r="D85" s="49">
        <v>143.82140000000001</v>
      </c>
      <c r="E85" s="49">
        <v>166.11109999999999</v>
      </c>
      <c r="F85" s="49">
        <v>167.38890000000001</v>
      </c>
      <c r="G85" s="49">
        <v>155.74100000000001</v>
      </c>
      <c r="H85" s="49">
        <v>193.51900000000001</v>
      </c>
      <c r="I85" s="49">
        <v>219.36500000000001</v>
      </c>
      <c r="J85" s="49">
        <v>191.364</v>
      </c>
      <c r="K85" s="49">
        <v>172.49100000000001</v>
      </c>
      <c r="L85" s="49">
        <v>195.255</v>
      </c>
      <c r="M85" s="49">
        <v>196.50899999999999</v>
      </c>
      <c r="N85" s="49">
        <v>198.47300000000001</v>
      </c>
      <c r="O85" s="49">
        <v>200.23599999999999</v>
      </c>
      <c r="P85" s="49">
        <v>198.327</v>
      </c>
      <c r="Q85" s="49">
        <v>197.92699999999999</v>
      </c>
      <c r="T85" s="4">
        <f t="shared" si="27"/>
        <v>102.50076792803014</v>
      </c>
      <c r="U85" s="4">
        <f t="shared" si="27"/>
        <v>146.48543005826807</v>
      </c>
      <c r="V85" s="4">
        <f t="shared" si="27"/>
        <v>161.73814095241556</v>
      </c>
      <c r="W85" s="4">
        <f t="shared" si="27"/>
        <v>151.76671510895514</v>
      </c>
      <c r="X85" s="4">
        <f t="shared" si="27"/>
        <v>152.38888632361983</v>
      </c>
      <c r="Y85" s="4">
        <f t="shared" si="27"/>
        <v>175.3116308294708</v>
      </c>
      <c r="Z85" s="4">
        <f t="shared" si="27"/>
        <v>204.1209852495536</v>
      </c>
      <c r="AA85" s="4">
        <f t="shared" si="27"/>
        <v>178.93843543335387</v>
      </c>
      <c r="AB85" s="4">
        <f t="shared" si="27"/>
        <v>172.83190215014974</v>
      </c>
      <c r="AC85" s="4">
        <f t="shared" si="27"/>
        <v>182.42043702254193</v>
      </c>
      <c r="AD85" s="4">
        <f t="shared" si="27"/>
        <v>184.6366344054519</v>
      </c>
      <c r="AE85" s="4">
        <f t="shared" si="27"/>
        <v>181.79390463075049</v>
      </c>
      <c r="AF85" s="4">
        <f t="shared" si="27"/>
        <v>186.72776897395406</v>
      </c>
      <c r="AG85" s="4">
        <f t="shared" si="27"/>
        <v>197.04339895491253</v>
      </c>
      <c r="AH85" s="4">
        <f t="shared" si="27"/>
        <v>201.22414890335921</v>
      </c>
      <c r="AJ85" s="4">
        <f t="shared" si="28"/>
        <v>3.4099320719698625</v>
      </c>
      <c r="AK85" s="4">
        <f t="shared" si="28"/>
        <v>-2.6640300582680538</v>
      </c>
      <c r="AL85" s="4">
        <f t="shared" si="28"/>
        <v>4.3729590475844304</v>
      </c>
      <c r="AM85" s="4">
        <f t="shared" si="28"/>
        <v>15.622184891044867</v>
      </c>
      <c r="AN85" s="4">
        <f t="shared" si="28"/>
        <v>3.3521136763801849</v>
      </c>
      <c r="AO85" s="4">
        <f t="shared" si="28"/>
        <v>18.207369170529205</v>
      </c>
      <c r="AP85" s="4">
        <f t="shared" si="28"/>
        <v>15.244014750446411</v>
      </c>
      <c r="AQ85" s="4">
        <f t="shared" si="28"/>
        <v>12.425564566646131</v>
      </c>
      <c r="AR85" s="4">
        <f t="shared" si="28"/>
        <v>-0.34090215014973069</v>
      </c>
      <c r="AS85" s="4">
        <f t="shared" si="28"/>
        <v>12.834562977458063</v>
      </c>
      <c r="AT85" s="4">
        <f t="shared" si="28"/>
        <v>11.872365594548086</v>
      </c>
      <c r="AU85" s="4">
        <f t="shared" si="28"/>
        <v>16.679095369249524</v>
      </c>
      <c r="AV85" s="4">
        <f t="shared" si="28"/>
        <v>13.508231026045934</v>
      </c>
      <c r="AW85" s="4">
        <f t="shared" si="28"/>
        <v>1.2836010450874653</v>
      </c>
      <c r="AX85" s="4">
        <f t="shared" si="28"/>
        <v>-3.297148903359215</v>
      </c>
      <c r="AZ85" s="2">
        <f t="shared" si="29"/>
        <v>63.357968687459127</v>
      </c>
      <c r="BA85" s="2">
        <f t="shared" si="29"/>
        <v>75.71084054829673</v>
      </c>
      <c r="BB85" s="2">
        <f t="shared" si="29"/>
        <v>86.40985042555549</v>
      </c>
      <c r="BC85" s="2">
        <f t="shared" si="29"/>
        <v>96.154832492227754</v>
      </c>
      <c r="BD85" s="2">
        <f t="shared" si="29"/>
        <v>104.22668954035616</v>
      </c>
      <c r="BE85" s="2">
        <f t="shared" si="29"/>
        <v>109.64155010724602</v>
      </c>
      <c r="BF85" s="2">
        <f t="shared" si="29"/>
        <v>115.30989813295392</v>
      </c>
      <c r="BG85" s="2">
        <f t="shared" si="29"/>
        <v>117.64285181114589</v>
      </c>
      <c r="BH85" s="2">
        <f t="shared" si="29"/>
        <v>118.05593259497466</v>
      </c>
      <c r="BI85" s="2">
        <f t="shared" si="29"/>
        <v>120.00919438987837</v>
      </c>
      <c r="BJ85" s="2">
        <f t="shared" si="29"/>
        <v>127.13550734114683</v>
      </c>
      <c r="BK85" s="2">
        <f t="shared" si="29"/>
        <v>117.67047004474398</v>
      </c>
      <c r="BL85" s="2">
        <f t="shared" si="29"/>
        <v>112.36600797274066</v>
      </c>
      <c r="BM85" s="2">
        <f t="shared" si="29"/>
        <v>108.73904554577651</v>
      </c>
      <c r="BN85" s="2">
        <f t="shared" si="29"/>
        <v>106.56811272620673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63.506940591387981</v>
      </c>
      <c r="CW85" s="2">
        <f t="shared" si="32"/>
        <v>75.704471939996708</v>
      </c>
      <c r="CX85" s="2">
        <f t="shared" si="32"/>
        <v>86.375590805535793</v>
      </c>
      <c r="CY85" s="2">
        <f t="shared" si="32"/>
        <v>96.195635555571059</v>
      </c>
      <c r="CZ85" s="2">
        <f t="shared" si="32"/>
        <v>104.25859696954576</v>
      </c>
      <c r="DA85" s="2">
        <f t="shared" si="32"/>
        <v>109.55273629355263</v>
      </c>
      <c r="DB85" s="2">
        <f t="shared" si="32"/>
        <v>115.19020462404883</v>
      </c>
      <c r="DC85" s="2">
        <f t="shared" si="32"/>
        <v>117.47772636084881</v>
      </c>
      <c r="DD85" s="2">
        <f t="shared" si="32"/>
        <v>117.91710108596368</v>
      </c>
      <c r="DE85" s="2">
        <f t="shared" si="32"/>
        <v>119.86347141393577</v>
      </c>
      <c r="DF85" s="2">
        <f t="shared" si="32"/>
        <v>126.94353801047646</v>
      </c>
      <c r="DG85" s="2">
        <f t="shared" si="32"/>
        <v>117.61166519626804</v>
      </c>
      <c r="DH85" s="2">
        <f t="shared" si="32"/>
        <v>112.32807698687823</v>
      </c>
      <c r="DI85" s="2">
        <f t="shared" si="32"/>
        <v>108.81714952059197</v>
      </c>
      <c r="DJ85" s="2">
        <f t="shared" si="32"/>
        <v>106.66813854440353</v>
      </c>
      <c r="DL85" s="2">
        <f t="shared" si="33"/>
        <v>60.625927680691916</v>
      </c>
      <c r="DM85" s="2">
        <f t="shared" si="33"/>
        <v>75.915809014227236</v>
      </c>
      <c r="DN85" s="2">
        <f t="shared" si="33"/>
        <v>87.291514220744176</v>
      </c>
      <c r="DO85" s="2">
        <f t="shared" si="33"/>
        <v>95.312457296078492</v>
      </c>
      <c r="DP85" s="2">
        <f t="shared" si="33"/>
        <v>103.59459587555352</v>
      </c>
      <c r="DQ85" s="2">
        <f t="shared" si="33"/>
        <v>111.58430387377523</v>
      </c>
      <c r="DR85" s="2">
        <f t="shared" si="33"/>
        <v>118.23107438556711</v>
      </c>
      <c r="DS85" s="2">
        <f t="shared" si="33"/>
        <v>120.95221358838577</v>
      </c>
      <c r="DT85" s="2">
        <f t="shared" si="33"/>
        <v>120.54916492355433</v>
      </c>
      <c r="DU85" s="2">
        <f t="shared" si="33"/>
        <v>122.71355023164308</v>
      </c>
      <c r="DV85" s="2">
        <f t="shared" si="33"/>
        <v>130.87413627109621</v>
      </c>
      <c r="DW85" s="2">
        <f t="shared" si="33"/>
        <v>118.93111988251732</v>
      </c>
      <c r="DX85" s="2">
        <f t="shared" si="33"/>
        <v>113.28974838247959</v>
      </c>
      <c r="DY85" s="2">
        <f t="shared" si="33"/>
        <v>106.46804975775026</v>
      </c>
      <c r="DZ85" s="2">
        <f t="shared" si="33"/>
        <v>103.68666002829376</v>
      </c>
      <c r="EB85" s="2">
        <f t="shared" si="34"/>
        <v>5.1708169503782209E-2</v>
      </c>
      <c r="EC85" s="2">
        <f t="shared" si="34"/>
        <v>3.0134837075831183E-2</v>
      </c>
      <c r="ED85" s="2">
        <f t="shared" si="34"/>
        <v>3.7404459205689515E-2</v>
      </c>
      <c r="EE85" s="2">
        <f t="shared" si="34"/>
        <v>4.620025788082123E-2</v>
      </c>
      <c r="EF85" s="2">
        <f t="shared" si="34"/>
        <v>4.805327804170384E-2</v>
      </c>
      <c r="EG85" s="2">
        <f t="shared" si="34"/>
        <v>4.3716888651894936E-2</v>
      </c>
      <c r="EH85" s="2">
        <f t="shared" si="34"/>
        <v>3.9361603189909923E-2</v>
      </c>
      <c r="EI85" s="2">
        <f t="shared" si="34"/>
        <v>4.7525128021304888E-2</v>
      </c>
      <c r="EJ85" s="2">
        <f t="shared" si="34"/>
        <v>5.2746254489809873E-2</v>
      </c>
      <c r="EK85" s="2">
        <f t="shared" si="34"/>
        <v>5.1129454749547054E-2</v>
      </c>
      <c r="EL85" s="2">
        <f t="shared" si="34"/>
        <v>4.8839723101110746E-2</v>
      </c>
      <c r="EM85" s="2">
        <f t="shared" si="34"/>
        <v>4.4567539218118402E-2</v>
      </c>
      <c r="EN85" s="2">
        <f t="shared" si="34"/>
        <v>3.9442772277435964E-2</v>
      </c>
      <c r="EO85" s="2">
        <f t="shared" si="34"/>
        <v>3.324847077630412E-2</v>
      </c>
      <c r="EP85" s="2">
        <f t="shared" si="34"/>
        <v>3.3549065558025191E-2</v>
      </c>
    </row>
    <row r="86" spans="2:146" x14ac:dyDescent="0.25">
      <c r="B86" s="2">
        <v>64</v>
      </c>
      <c r="C86" s="49">
        <v>101.58929999999999</v>
      </c>
      <c r="D86" s="49">
        <v>145.30359999999999</v>
      </c>
      <c r="E86" s="49">
        <v>164.01849999999999</v>
      </c>
      <c r="F86" s="49">
        <v>137.51849999999999</v>
      </c>
      <c r="G86" s="49">
        <v>121.51900000000001</v>
      </c>
      <c r="H86" s="49">
        <v>154.23099999999999</v>
      </c>
      <c r="I86" s="49">
        <v>207.26900000000001</v>
      </c>
      <c r="J86" s="49">
        <v>153.50899999999999</v>
      </c>
      <c r="K86" s="49">
        <v>135.12700000000001</v>
      </c>
      <c r="L86" s="49">
        <v>155.709</v>
      </c>
      <c r="M86" s="49">
        <v>161.49100000000001</v>
      </c>
      <c r="N86" s="49">
        <v>170.83600000000001</v>
      </c>
      <c r="O86" s="49">
        <v>188.07300000000001</v>
      </c>
      <c r="P86" s="49">
        <v>197.07300000000001</v>
      </c>
      <c r="Q86" s="49">
        <v>199.673</v>
      </c>
      <c r="T86" s="4">
        <f t="shared" si="27"/>
        <v>97.294895072548343</v>
      </c>
      <c r="U86" s="4">
        <f t="shared" si="27"/>
        <v>145.37869428777373</v>
      </c>
      <c r="V86" s="4">
        <f t="shared" si="27"/>
        <v>154.35087097577778</v>
      </c>
      <c r="W86" s="4">
        <f t="shared" si="27"/>
        <v>138.16824257881254</v>
      </c>
      <c r="X86" s="4">
        <f t="shared" si="27"/>
        <v>137.89894295659616</v>
      </c>
      <c r="Y86" s="4">
        <f t="shared" si="27"/>
        <v>157.99144825294485</v>
      </c>
      <c r="Z86" s="4">
        <f t="shared" si="27"/>
        <v>187.95084722515074</v>
      </c>
      <c r="AA86" s="4">
        <f t="shared" si="27"/>
        <v>162.4051755100931</v>
      </c>
      <c r="AB86" s="4">
        <f t="shared" si="27"/>
        <v>156.58033472005496</v>
      </c>
      <c r="AC86" s="4">
        <f t="shared" si="27"/>
        <v>165.11589417482011</v>
      </c>
      <c r="AD86" s="4">
        <f t="shared" si="27"/>
        <v>169.5691793086331</v>
      </c>
      <c r="AE86" s="4">
        <f t="shared" si="27"/>
        <v>166.60823049450298</v>
      </c>
      <c r="AF86" s="4">
        <f t="shared" si="27"/>
        <v>173.40992189549408</v>
      </c>
      <c r="AG86" s="4">
        <f t="shared" si="27"/>
        <v>189.26977610874496</v>
      </c>
      <c r="AH86" s="4">
        <f t="shared" si="27"/>
        <v>197.34061848334318</v>
      </c>
      <c r="AJ86" s="4">
        <f t="shared" si="28"/>
        <v>4.2944049274516516</v>
      </c>
      <c r="AK86" s="4">
        <f t="shared" si="28"/>
        <v>-7.5094287773737278E-2</v>
      </c>
      <c r="AL86" s="4">
        <f t="shared" si="28"/>
        <v>9.667629024222208</v>
      </c>
      <c r="AM86" s="4">
        <f t="shared" si="28"/>
        <v>-0.64974257881254971</v>
      </c>
      <c r="AN86" s="4">
        <f t="shared" si="28"/>
        <v>-16.379942956596153</v>
      </c>
      <c r="AO86" s="4">
        <f t="shared" si="28"/>
        <v>-3.7604482529448546</v>
      </c>
      <c r="AP86" s="4">
        <f t="shared" si="28"/>
        <v>19.318152774849267</v>
      </c>
      <c r="AQ86" s="4">
        <f t="shared" si="28"/>
        <v>-8.8961755100931157</v>
      </c>
      <c r="AR86" s="4">
        <f t="shared" si="28"/>
        <v>-21.453334720054954</v>
      </c>
      <c r="AS86" s="4">
        <f t="shared" si="28"/>
        <v>-9.4068941748201098</v>
      </c>
      <c r="AT86" s="4">
        <f t="shared" si="28"/>
        <v>-8.0781793086330822</v>
      </c>
      <c r="AU86" s="4">
        <f t="shared" si="28"/>
        <v>4.2277695054970366</v>
      </c>
      <c r="AV86" s="4">
        <f t="shared" si="28"/>
        <v>14.663078104505928</v>
      </c>
      <c r="AW86" s="4">
        <f t="shared" si="28"/>
        <v>7.803223891255044</v>
      </c>
      <c r="AX86" s="4">
        <f t="shared" si="28"/>
        <v>2.3323815166568238</v>
      </c>
      <c r="AZ86" s="2">
        <f t="shared" si="29"/>
        <v>63.339870886188287</v>
      </c>
      <c r="BA86" s="2">
        <f t="shared" si="29"/>
        <v>75.68228354599151</v>
      </c>
      <c r="BB86" s="2">
        <f t="shared" si="29"/>
        <v>86.383123453088871</v>
      </c>
      <c r="BC86" s="2">
        <f t="shared" si="29"/>
        <v>96.102431835245881</v>
      </c>
      <c r="BD86" s="2">
        <f t="shared" si="29"/>
        <v>104.1781575237414</v>
      </c>
      <c r="BE86" s="2">
        <f t="shared" si="29"/>
        <v>109.61718218048493</v>
      </c>
      <c r="BF86" s="2">
        <f t="shared" si="29"/>
        <v>115.2998855952346</v>
      </c>
      <c r="BG86" s="2">
        <f t="shared" si="29"/>
        <v>117.61294274807062</v>
      </c>
      <c r="BH86" s="2">
        <f t="shared" si="29"/>
        <v>118.00252595319458</v>
      </c>
      <c r="BI86" s="2">
        <f t="shared" si="29"/>
        <v>119.96042173672521</v>
      </c>
      <c r="BJ86" s="2">
        <f t="shared" si="29"/>
        <v>127.18349050839437</v>
      </c>
      <c r="BK86" s="2">
        <f t="shared" si="29"/>
        <v>117.61588223584093</v>
      </c>
      <c r="BL86" s="2">
        <f t="shared" si="29"/>
        <v>112.26496885446323</v>
      </c>
      <c r="BM86" s="2">
        <f t="shared" si="29"/>
        <v>108.61417089927177</v>
      </c>
      <c r="BN86" s="2">
        <f t="shared" si="29"/>
        <v>106.44852100109524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63.502898782772689</v>
      </c>
      <c r="CW86" s="2">
        <f t="shared" si="32"/>
        <v>75.676424718772637</v>
      </c>
      <c r="CX86" s="2">
        <f t="shared" si="32"/>
        <v>86.347439606522101</v>
      </c>
      <c r="CY86" s="2">
        <f t="shared" si="32"/>
        <v>96.146785888662322</v>
      </c>
      <c r="CZ86" s="2">
        <f t="shared" si="32"/>
        <v>104.21345346840629</v>
      </c>
      <c r="DA86" s="2">
        <f t="shared" si="32"/>
        <v>109.5227876112901</v>
      </c>
      <c r="DB86" s="2">
        <f t="shared" si="32"/>
        <v>115.17322818418569</v>
      </c>
      <c r="DC86" s="2">
        <f t="shared" si="32"/>
        <v>117.43641448984457</v>
      </c>
      <c r="DD86" s="2">
        <f t="shared" si="32"/>
        <v>117.85393675329227</v>
      </c>
      <c r="DE86" s="2">
        <f t="shared" si="32"/>
        <v>119.8064463359899</v>
      </c>
      <c r="DF86" s="2">
        <f t="shared" si="32"/>
        <v>126.98493413852931</v>
      </c>
      <c r="DG86" s="2">
        <f t="shared" si="32"/>
        <v>117.55487106013732</v>
      </c>
      <c r="DH86" s="2">
        <f t="shared" si="32"/>
        <v>112.22541301492953</v>
      </c>
      <c r="DI86" s="2">
        <f t="shared" si="32"/>
        <v>108.69901390045445</v>
      </c>
      <c r="DJ86" s="2">
        <f t="shared" si="32"/>
        <v>106.55721525223328</v>
      </c>
      <c r="DL86" s="2">
        <f t="shared" si="33"/>
        <v>60.613124347057109</v>
      </c>
      <c r="DM86" s="2">
        <f t="shared" si="33"/>
        <v>75.854253748510885</v>
      </c>
      <c r="DN86" s="2">
        <f t="shared" si="33"/>
        <v>87.220637555730804</v>
      </c>
      <c r="DO86" s="2">
        <f t="shared" si="33"/>
        <v>95.267317158759667</v>
      </c>
      <c r="DP86" s="2">
        <f t="shared" si="33"/>
        <v>103.54046043635361</v>
      </c>
      <c r="DQ86" s="2">
        <f t="shared" si="33"/>
        <v>111.50032929512217</v>
      </c>
      <c r="DR86" s="2">
        <f t="shared" si="33"/>
        <v>118.11903290086359</v>
      </c>
      <c r="DS86" s="2">
        <f t="shared" si="33"/>
        <v>120.83953783157416</v>
      </c>
      <c r="DT86" s="2">
        <f t="shared" si="33"/>
        <v>120.43619741570484</v>
      </c>
      <c r="DU86" s="2">
        <f t="shared" si="33"/>
        <v>122.56649815954813</v>
      </c>
      <c r="DV86" s="2">
        <f t="shared" si="33"/>
        <v>130.71015654825467</v>
      </c>
      <c r="DW86" s="2">
        <f t="shared" si="33"/>
        <v>118.80874568394287</v>
      </c>
      <c r="DX86" s="2">
        <f t="shared" si="33"/>
        <v>113.14351872367166</v>
      </c>
      <c r="DY86" s="2">
        <f t="shared" si="33"/>
        <v>106.36429162490647</v>
      </c>
      <c r="DZ86" s="2">
        <f t="shared" si="33"/>
        <v>103.59286456163402</v>
      </c>
      <c r="EB86" s="2">
        <f t="shared" si="34"/>
        <v>5.6415440101306259E-2</v>
      </c>
      <c r="EC86" s="2">
        <f t="shared" si="34"/>
        <v>3.2946404912077315E-2</v>
      </c>
      <c r="ED86" s="2">
        <f t="shared" si="34"/>
        <v>4.0865701298444329E-2</v>
      </c>
      <c r="EE86" s="2">
        <f t="shared" si="34"/>
        <v>5.0432780505290341E-2</v>
      </c>
      <c r="EF86" s="2">
        <f t="shared" si="34"/>
        <v>5.244622601399377E-2</v>
      </c>
      <c r="EG86" s="2">
        <f t="shared" si="34"/>
        <v>4.7733289248253111E-2</v>
      </c>
      <c r="EH86" s="2">
        <f t="shared" si="34"/>
        <v>4.2995861311455122E-2</v>
      </c>
      <c r="EI86" s="2">
        <f t="shared" si="34"/>
        <v>5.1872424387746988E-2</v>
      </c>
      <c r="EJ86" s="2">
        <f t="shared" si="34"/>
        <v>5.7542293102000645E-2</v>
      </c>
      <c r="EK86" s="2">
        <f t="shared" si="34"/>
        <v>5.5787141176497551E-2</v>
      </c>
      <c r="EL86" s="2">
        <f t="shared" si="34"/>
        <v>5.3300541021844068E-2</v>
      </c>
      <c r="EM86" s="2">
        <f t="shared" si="34"/>
        <v>4.8658115050166255E-2</v>
      </c>
      <c r="EN86" s="2">
        <f t="shared" si="34"/>
        <v>4.3084188625618726E-2</v>
      </c>
      <c r="EO86" s="2">
        <f t="shared" si="34"/>
        <v>3.633965464383291E-2</v>
      </c>
      <c r="EP86" s="2">
        <f t="shared" si="34"/>
        <v>3.6667136409575647E-2</v>
      </c>
    </row>
    <row r="87" spans="2:146" x14ac:dyDescent="0.25">
      <c r="B87" s="2">
        <v>65</v>
      </c>
      <c r="C87" s="49">
        <v>95.410700000000006</v>
      </c>
      <c r="D87" s="49">
        <v>144.75</v>
      </c>
      <c r="E87" s="49">
        <v>156.7407</v>
      </c>
      <c r="F87" s="49">
        <v>109.8704</v>
      </c>
      <c r="G87" s="49">
        <v>108.056</v>
      </c>
      <c r="H87" s="49">
        <v>120.13500000000001</v>
      </c>
      <c r="I87" s="49">
        <v>176.61500000000001</v>
      </c>
      <c r="J87" s="49">
        <v>126.709</v>
      </c>
      <c r="K87" s="49">
        <v>124.491</v>
      </c>
      <c r="L87" s="49">
        <v>128.52699999999999</v>
      </c>
      <c r="M87" s="49">
        <v>136.80000000000001</v>
      </c>
      <c r="N87" s="49">
        <v>132.745</v>
      </c>
      <c r="O87" s="49">
        <v>165.21799999999999</v>
      </c>
      <c r="P87" s="49">
        <v>191.38200000000001</v>
      </c>
      <c r="Q87" s="49">
        <v>199.12700000000001</v>
      </c>
      <c r="T87" s="4">
        <f t="shared" si="27"/>
        <v>91.988025932453041</v>
      </c>
      <c r="U87" s="4">
        <f t="shared" si="27"/>
        <v>141.66996962510277</v>
      </c>
      <c r="V87" s="4">
        <f t="shared" si="27"/>
        <v>144.95558774947187</v>
      </c>
      <c r="W87" s="4">
        <f t="shared" si="27"/>
        <v>125.90640888476817</v>
      </c>
      <c r="X87" s="4">
        <f t="shared" si="27"/>
        <v>126.10020237541018</v>
      </c>
      <c r="Y87" s="4">
        <f t="shared" si="27"/>
        <v>142.66154341319378</v>
      </c>
      <c r="Z87" s="4">
        <f t="shared" si="27"/>
        <v>170.62625173359288</v>
      </c>
      <c r="AA87" s="4">
        <f t="shared" si="27"/>
        <v>148.05294993992914</v>
      </c>
      <c r="AB87" s="4">
        <f t="shared" si="27"/>
        <v>143.21263550170363</v>
      </c>
      <c r="AC87" s="4">
        <f t="shared" si="27"/>
        <v>150.25761295630147</v>
      </c>
      <c r="AD87" s="4">
        <f t="shared" si="27"/>
        <v>156.47265165712176</v>
      </c>
      <c r="AE87" s="4">
        <f t="shared" si="27"/>
        <v>152.74611452401825</v>
      </c>
      <c r="AF87" s="4">
        <f t="shared" si="27"/>
        <v>159.70065897032725</v>
      </c>
      <c r="AG87" s="4">
        <f t="shared" si="27"/>
        <v>178.30201989460997</v>
      </c>
      <c r="AH87" s="4">
        <f t="shared" si="27"/>
        <v>189.23607930414087</v>
      </c>
      <c r="AJ87" s="4">
        <f t="shared" si="28"/>
        <v>3.4226740675469642</v>
      </c>
      <c r="AK87" s="4">
        <f t="shared" si="28"/>
        <v>3.080030374897234</v>
      </c>
      <c r="AL87" s="4">
        <f t="shared" si="28"/>
        <v>11.78511225052813</v>
      </c>
      <c r="AM87" s="4">
        <f t="shared" si="28"/>
        <v>-16.036008884768165</v>
      </c>
      <c r="AN87" s="4">
        <f t="shared" si="28"/>
        <v>-18.04420237541018</v>
      </c>
      <c r="AO87" s="4">
        <f t="shared" si="28"/>
        <v>-22.526543413193778</v>
      </c>
      <c r="AP87" s="4">
        <f t="shared" si="28"/>
        <v>5.9887482664071285</v>
      </c>
      <c r="AQ87" s="4">
        <f t="shared" si="28"/>
        <v>-21.343949939929132</v>
      </c>
      <c r="AR87" s="4">
        <f t="shared" si="28"/>
        <v>-18.721635501703631</v>
      </c>
      <c r="AS87" s="4">
        <f t="shared" si="28"/>
        <v>-21.730612956301485</v>
      </c>
      <c r="AT87" s="4">
        <f t="shared" si="28"/>
        <v>-19.672651657121747</v>
      </c>
      <c r="AU87" s="4">
        <f t="shared" si="28"/>
        <v>-20.001114524018249</v>
      </c>
      <c r="AV87" s="4">
        <f t="shared" si="28"/>
        <v>5.5173410296727354</v>
      </c>
      <c r="AW87" s="4">
        <f t="shared" si="28"/>
        <v>13.079980105390035</v>
      </c>
      <c r="AX87" s="4">
        <f t="shared" si="28"/>
        <v>9.8909206958591369</v>
      </c>
      <c r="AZ87" s="2">
        <f t="shared" si="29"/>
        <v>63.320529080884988</v>
      </c>
      <c r="BA87" s="2">
        <f t="shared" si="29"/>
        <v>75.653574575768303</v>
      </c>
      <c r="BB87" s="2">
        <f t="shared" si="29"/>
        <v>86.35635437147883</v>
      </c>
      <c r="BC87" s="2">
        <f t="shared" si="29"/>
        <v>96.049742594469237</v>
      </c>
      <c r="BD87" s="2">
        <f t="shared" si="29"/>
        <v>104.12928908429097</v>
      </c>
      <c r="BE87" s="2">
        <f t="shared" si="29"/>
        <v>109.59305138046717</v>
      </c>
      <c r="BF87" s="2">
        <f t="shared" si="29"/>
        <v>115.29009189434201</v>
      </c>
      <c r="BG87" s="2">
        <f t="shared" si="29"/>
        <v>117.58365939918563</v>
      </c>
      <c r="BH87" s="2">
        <f t="shared" si="29"/>
        <v>117.94967281572704</v>
      </c>
      <c r="BI87" s="2">
        <f t="shared" si="29"/>
        <v>119.91187068964867</v>
      </c>
      <c r="BJ87" s="2">
        <f t="shared" si="29"/>
        <v>127.2309878216731</v>
      </c>
      <c r="BK87" s="2">
        <f t="shared" si="29"/>
        <v>117.56117925297538</v>
      </c>
      <c r="BL87" s="2">
        <f t="shared" si="29"/>
        <v>112.16389205891203</v>
      </c>
      <c r="BM87" s="2">
        <f t="shared" si="29"/>
        <v>108.48874567506299</v>
      </c>
      <c r="BN87" s="2">
        <f t="shared" si="29"/>
        <v>106.32821740109867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63.498856974157398</v>
      </c>
      <c r="CW87" s="2">
        <f t="shared" si="32"/>
        <v>75.64837749754858</v>
      </c>
      <c r="CX87" s="2">
        <f t="shared" si="32"/>
        <v>86.319288407508395</v>
      </c>
      <c r="CY87" s="2">
        <f t="shared" si="32"/>
        <v>96.097936221753571</v>
      </c>
      <c r="CZ87" s="2">
        <f t="shared" si="32"/>
        <v>104.16830996726682</v>
      </c>
      <c r="DA87" s="2">
        <f t="shared" si="32"/>
        <v>109.49283892902757</v>
      </c>
      <c r="DB87" s="2">
        <f t="shared" si="32"/>
        <v>115.15625174432253</v>
      </c>
      <c r="DC87" s="2">
        <f t="shared" si="32"/>
        <v>117.39510261884034</v>
      </c>
      <c r="DD87" s="2">
        <f t="shared" si="32"/>
        <v>117.79077242062088</v>
      </c>
      <c r="DE87" s="2">
        <f t="shared" si="32"/>
        <v>119.74942125804404</v>
      </c>
      <c r="DF87" s="2">
        <f t="shared" si="32"/>
        <v>127.02633026658215</v>
      </c>
      <c r="DG87" s="2">
        <f t="shared" si="32"/>
        <v>117.4980769240066</v>
      </c>
      <c r="DH87" s="2">
        <f t="shared" si="32"/>
        <v>112.12274904298081</v>
      </c>
      <c r="DI87" s="2">
        <f t="shared" si="32"/>
        <v>108.58087828031694</v>
      </c>
      <c r="DJ87" s="2">
        <f t="shared" si="32"/>
        <v>106.44629196006301</v>
      </c>
      <c r="DL87" s="2">
        <f t="shared" si="33"/>
        <v>60.600321013422302</v>
      </c>
      <c r="DM87" s="2">
        <f t="shared" si="33"/>
        <v>75.79269848279452</v>
      </c>
      <c r="DN87" s="2">
        <f t="shared" si="33"/>
        <v>87.149760890717431</v>
      </c>
      <c r="DO87" s="2">
        <f t="shared" si="33"/>
        <v>95.222177021440842</v>
      </c>
      <c r="DP87" s="2">
        <f t="shared" si="33"/>
        <v>103.48632499715369</v>
      </c>
      <c r="DQ87" s="2">
        <f t="shared" si="33"/>
        <v>111.41635471646913</v>
      </c>
      <c r="DR87" s="2">
        <f t="shared" si="33"/>
        <v>118.00699141616006</v>
      </c>
      <c r="DS87" s="2">
        <f t="shared" si="33"/>
        <v>120.72686207476256</v>
      </c>
      <c r="DT87" s="2">
        <f t="shared" si="33"/>
        <v>120.32322990785535</v>
      </c>
      <c r="DU87" s="2">
        <f t="shared" si="33"/>
        <v>122.4194460874532</v>
      </c>
      <c r="DV87" s="2">
        <f t="shared" si="33"/>
        <v>130.54617682541314</v>
      </c>
      <c r="DW87" s="2">
        <f t="shared" si="33"/>
        <v>118.68637148536843</v>
      </c>
      <c r="DX87" s="2">
        <f t="shared" si="33"/>
        <v>112.99728906486374</v>
      </c>
      <c r="DY87" s="2">
        <f t="shared" si="33"/>
        <v>106.26053349206269</v>
      </c>
      <c r="DZ87" s="2">
        <f t="shared" si="33"/>
        <v>103.49906909497426</v>
      </c>
      <c r="EB87" s="2">
        <f t="shared" si="34"/>
        <v>6.1523436551458893E-2</v>
      </c>
      <c r="EC87" s="2">
        <f t="shared" si="34"/>
        <v>3.6010551139690858E-2</v>
      </c>
      <c r="ED87" s="2">
        <f t="shared" si="34"/>
        <v>4.4632380626510149E-2</v>
      </c>
      <c r="EE87" s="2">
        <f t="shared" si="34"/>
        <v>5.5030683396905783E-2</v>
      </c>
      <c r="EF87" s="2">
        <f t="shared" si="34"/>
        <v>5.7216631870019283E-2</v>
      </c>
      <c r="EG87" s="2">
        <f t="shared" si="34"/>
        <v>5.2098585358062936E-2</v>
      </c>
      <c r="EH87" s="2">
        <f t="shared" si="34"/>
        <v>4.6949271216053884E-2</v>
      </c>
      <c r="EI87" s="2">
        <f t="shared" si="34"/>
        <v>5.6593755593651013E-2</v>
      </c>
      <c r="EJ87" s="2">
        <f t="shared" si="34"/>
        <v>6.2745533106538923E-2</v>
      </c>
      <c r="EK87" s="2">
        <f t="shared" si="34"/>
        <v>6.0841917953469569E-2</v>
      </c>
      <c r="EL87" s="2">
        <f t="shared" si="34"/>
        <v>5.8143885442242887E-2</v>
      </c>
      <c r="EM87" s="2">
        <f t="shared" si="34"/>
        <v>5.3103271714434845E-2</v>
      </c>
      <c r="EN87" s="2">
        <f t="shared" si="34"/>
        <v>4.704532085635442E-2</v>
      </c>
      <c r="EO87" s="2">
        <f t="shared" si="34"/>
        <v>3.9706428855029667E-2</v>
      </c>
      <c r="EP87" s="2">
        <f t="shared" si="34"/>
        <v>4.0062989590303216E-2</v>
      </c>
    </row>
    <row r="88" spans="2:146" x14ac:dyDescent="0.25">
      <c r="B88" s="2">
        <v>66</v>
      </c>
      <c r="C88" s="49">
        <v>87.696399999999997</v>
      </c>
      <c r="D88" s="49">
        <v>143.75</v>
      </c>
      <c r="E88" s="49">
        <v>145.11109999999999</v>
      </c>
      <c r="F88" s="49">
        <v>98.592600000000004</v>
      </c>
      <c r="G88" s="49">
        <v>105.77800000000001</v>
      </c>
      <c r="H88" s="49">
        <v>113.44199999999999</v>
      </c>
      <c r="I88" s="49">
        <v>136.346</v>
      </c>
      <c r="J88" s="49">
        <v>123.38200000000001</v>
      </c>
      <c r="K88" s="49">
        <v>124.655</v>
      </c>
      <c r="L88" s="49">
        <v>124.873</v>
      </c>
      <c r="M88" s="49">
        <v>134.41800000000001</v>
      </c>
      <c r="N88" s="49">
        <v>121.273</v>
      </c>
      <c r="O88" s="49">
        <v>132.309</v>
      </c>
      <c r="P88" s="49">
        <v>178.92699999999999</v>
      </c>
      <c r="Q88" s="49">
        <v>192.09100000000001</v>
      </c>
      <c r="T88" s="4">
        <f t="shared" si="27"/>
        <v>86.900304755093643</v>
      </c>
      <c r="U88" s="4">
        <f t="shared" si="27"/>
        <v>135.77010369324748</v>
      </c>
      <c r="V88" s="4">
        <f t="shared" si="27"/>
        <v>134.6056490817802</v>
      </c>
      <c r="W88" s="4">
        <f t="shared" si="27"/>
        <v>115.88623588012302</v>
      </c>
      <c r="X88" s="4">
        <f t="shared" si="27"/>
        <v>117.40528248494886</v>
      </c>
      <c r="Y88" s="4">
        <f t="shared" si="27"/>
        <v>130.54760630910292</v>
      </c>
      <c r="Z88" s="4">
        <f t="shared" si="27"/>
        <v>154.52424561270763</v>
      </c>
      <c r="AA88" s="4">
        <f t="shared" si="27"/>
        <v>136.8492410164576</v>
      </c>
      <c r="AB88" s="4">
        <f t="shared" si="27"/>
        <v>133.28381909176196</v>
      </c>
      <c r="AC88" s="4">
        <f t="shared" si="27"/>
        <v>138.80953557581915</v>
      </c>
      <c r="AD88" s="4">
        <f t="shared" si="27"/>
        <v>146.17917911039143</v>
      </c>
      <c r="AE88" s="4">
        <f t="shared" si="27"/>
        <v>141.26540089136816</v>
      </c>
      <c r="AF88" s="4">
        <f t="shared" si="27"/>
        <v>147.00800748818952</v>
      </c>
      <c r="AG88" s="4">
        <f t="shared" si="27"/>
        <v>165.62834330714145</v>
      </c>
      <c r="AH88" s="4">
        <f t="shared" si="27"/>
        <v>178.04573625925158</v>
      </c>
      <c r="AJ88" s="4">
        <f t="shared" si="28"/>
        <v>0.79609524490635408</v>
      </c>
      <c r="AK88" s="4">
        <f t="shared" si="28"/>
        <v>7.9798963067525222</v>
      </c>
      <c r="AL88" s="4">
        <f t="shared" si="28"/>
        <v>10.505450918219793</v>
      </c>
      <c r="AM88" s="4">
        <f t="shared" si="28"/>
        <v>-17.29363588012302</v>
      </c>
      <c r="AN88" s="4">
        <f t="shared" si="28"/>
        <v>-11.62728248494885</v>
      </c>
      <c r="AO88" s="4">
        <f t="shared" si="28"/>
        <v>-17.105606309102924</v>
      </c>
      <c r="AP88" s="4">
        <f t="shared" si="28"/>
        <v>-18.178245612707627</v>
      </c>
      <c r="AQ88" s="4">
        <f t="shared" si="28"/>
        <v>-13.467241016457592</v>
      </c>
      <c r="AR88" s="4">
        <f t="shared" si="28"/>
        <v>-8.6288190917619545</v>
      </c>
      <c r="AS88" s="4">
        <f t="shared" si="28"/>
        <v>-13.93653557581915</v>
      </c>
      <c r="AT88" s="4">
        <f t="shared" si="28"/>
        <v>-11.761179110391424</v>
      </c>
      <c r="AU88" s="4">
        <f t="shared" si="28"/>
        <v>-19.992400891368163</v>
      </c>
      <c r="AV88" s="4">
        <f t="shared" si="28"/>
        <v>-14.699007488189523</v>
      </c>
      <c r="AW88" s="4">
        <f t="shared" si="28"/>
        <v>13.298656692858543</v>
      </c>
      <c r="AX88" s="4">
        <f t="shared" si="28"/>
        <v>14.045263740748425</v>
      </c>
      <c r="AZ88" s="2">
        <f t="shared" si="29"/>
        <v>63.29984873060711</v>
      </c>
      <c r="BA88" s="2">
        <f t="shared" si="29"/>
        <v>75.62469055275551</v>
      </c>
      <c r="BB88" s="2">
        <f t="shared" si="29"/>
        <v>86.329523021197161</v>
      </c>
      <c r="BC88" s="2">
        <f t="shared" si="29"/>
        <v>95.996745021011677</v>
      </c>
      <c r="BD88" s="2">
        <f t="shared" si="29"/>
        <v>104.08005477673915</v>
      </c>
      <c r="BE88" s="2">
        <f t="shared" si="29"/>
        <v>109.56915068235742</v>
      </c>
      <c r="BF88" s="2">
        <f t="shared" si="29"/>
        <v>115.28049460706077</v>
      </c>
      <c r="BG88" s="2">
        <f t="shared" si="29"/>
        <v>117.55501206341231</v>
      </c>
      <c r="BH88" s="2">
        <f t="shared" si="29"/>
        <v>117.89738473664599</v>
      </c>
      <c r="BI88" s="2">
        <f t="shared" si="29"/>
        <v>119.8635081603416</v>
      </c>
      <c r="BJ88" s="2">
        <f t="shared" si="29"/>
        <v>127.27785676070634</v>
      </c>
      <c r="BK88" s="2">
        <f t="shared" si="29"/>
        <v>117.50632140015756</v>
      </c>
      <c r="BL88" s="2">
        <f t="shared" si="29"/>
        <v>112.06275651201884</v>
      </c>
      <c r="BM88" s="2">
        <f t="shared" si="29"/>
        <v>108.36273035100301</v>
      </c>
      <c r="BN88" s="2">
        <f t="shared" si="29"/>
        <v>106.20715047252618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63.494815165542107</v>
      </c>
      <c r="CW88" s="2">
        <f t="shared" si="32"/>
        <v>75.620330276324523</v>
      </c>
      <c r="CX88" s="2">
        <f t="shared" si="32"/>
        <v>86.291137208494703</v>
      </c>
      <c r="CY88" s="2">
        <f t="shared" si="32"/>
        <v>96.04908655484482</v>
      </c>
      <c r="CZ88" s="2">
        <f t="shared" si="32"/>
        <v>104.12316646612734</v>
      </c>
      <c r="DA88" s="2">
        <f t="shared" si="32"/>
        <v>109.46289024676504</v>
      </c>
      <c r="DB88" s="2">
        <f t="shared" si="32"/>
        <v>115.13927530445937</v>
      </c>
      <c r="DC88" s="2">
        <f t="shared" si="32"/>
        <v>117.35379074783611</v>
      </c>
      <c r="DD88" s="2">
        <f t="shared" si="32"/>
        <v>117.72760808794948</v>
      </c>
      <c r="DE88" s="2">
        <f t="shared" si="32"/>
        <v>119.69239618009817</v>
      </c>
      <c r="DF88" s="2">
        <f t="shared" si="32"/>
        <v>127.067726394635</v>
      </c>
      <c r="DG88" s="2">
        <f t="shared" si="32"/>
        <v>117.44128278787589</v>
      </c>
      <c r="DH88" s="2">
        <f t="shared" si="32"/>
        <v>112.02008507103211</v>
      </c>
      <c r="DI88" s="2">
        <f t="shared" si="32"/>
        <v>108.46274266017942</v>
      </c>
      <c r="DJ88" s="2">
        <f t="shared" si="32"/>
        <v>106.33536866789275</v>
      </c>
      <c r="DL88" s="2">
        <f t="shared" si="33"/>
        <v>60.587517679787496</v>
      </c>
      <c r="DM88" s="2">
        <f t="shared" si="33"/>
        <v>75.731143217078156</v>
      </c>
      <c r="DN88" s="2">
        <f t="shared" si="33"/>
        <v>87.078884225704059</v>
      </c>
      <c r="DO88" s="2">
        <f t="shared" si="33"/>
        <v>95.177036884122003</v>
      </c>
      <c r="DP88" s="2">
        <f t="shared" si="33"/>
        <v>103.43218955795378</v>
      </c>
      <c r="DQ88" s="2">
        <f t="shared" si="33"/>
        <v>111.33238013781609</v>
      </c>
      <c r="DR88" s="2">
        <f t="shared" si="33"/>
        <v>117.89494993145654</v>
      </c>
      <c r="DS88" s="2">
        <f t="shared" si="33"/>
        <v>120.61418631795095</v>
      </c>
      <c r="DT88" s="2">
        <f t="shared" si="33"/>
        <v>120.21026240000585</v>
      </c>
      <c r="DU88" s="2">
        <f t="shared" si="33"/>
        <v>122.27239401535826</v>
      </c>
      <c r="DV88" s="2">
        <f t="shared" si="33"/>
        <v>130.38219710257164</v>
      </c>
      <c r="DW88" s="2">
        <f t="shared" si="33"/>
        <v>118.56399728679398</v>
      </c>
      <c r="DX88" s="2">
        <f t="shared" si="33"/>
        <v>112.85105940605582</v>
      </c>
      <c r="DY88" s="2">
        <f t="shared" si="33"/>
        <v>106.15677535921891</v>
      </c>
      <c r="DZ88" s="2">
        <f t="shared" si="33"/>
        <v>103.4052736283145</v>
      </c>
      <c r="EB88" s="2">
        <f t="shared" si="34"/>
        <v>6.706105442952276E-2</v>
      </c>
      <c r="EC88" s="2">
        <f t="shared" si="34"/>
        <v>3.9348079757955734E-2</v>
      </c>
      <c r="ED88" s="2">
        <f t="shared" si="34"/>
        <v>4.8728604315696381E-2</v>
      </c>
      <c r="EE88" s="2">
        <f t="shared" si="34"/>
        <v>6.0021275840574338E-2</v>
      </c>
      <c r="EF88" s="2">
        <f t="shared" si="34"/>
        <v>6.2392373577510415E-2</v>
      </c>
      <c r="EG88" s="2">
        <f t="shared" si="34"/>
        <v>5.6839267278753547E-2</v>
      </c>
      <c r="EH88" s="2">
        <f t="shared" si="34"/>
        <v>5.1246726016883064E-2</v>
      </c>
      <c r="EI88" s="2">
        <f t="shared" si="34"/>
        <v>6.1716841177369579E-2</v>
      </c>
      <c r="EJ88" s="2">
        <f t="shared" si="34"/>
        <v>6.8385134358835614E-2</v>
      </c>
      <c r="EK88" s="2">
        <f t="shared" si="34"/>
        <v>6.6322528610250994E-2</v>
      </c>
      <c r="EL88" s="2">
        <f t="shared" si="34"/>
        <v>6.3397864874224913E-2</v>
      </c>
      <c r="EM88" s="2">
        <f t="shared" si="34"/>
        <v>5.7929787443159589E-2</v>
      </c>
      <c r="EN88" s="2">
        <f t="shared" si="34"/>
        <v>5.1351093756114699E-2</v>
      </c>
      <c r="EO88" s="2">
        <f t="shared" si="34"/>
        <v>4.3371087324068511E-2</v>
      </c>
      <c r="EP88" s="2">
        <f t="shared" si="34"/>
        <v>4.3759056834218067E-2</v>
      </c>
    </row>
    <row r="89" spans="2:146" x14ac:dyDescent="0.25">
      <c r="B89" s="2">
        <v>67</v>
      </c>
      <c r="C89" s="49">
        <v>81.160700000000006</v>
      </c>
      <c r="D89" s="49">
        <v>138.8929</v>
      </c>
      <c r="E89" s="49">
        <v>124.18519999999999</v>
      </c>
      <c r="F89" s="49">
        <v>98.555599999999998</v>
      </c>
      <c r="G89" s="49">
        <v>105.574</v>
      </c>
      <c r="H89" s="49">
        <v>111.98099999999999</v>
      </c>
      <c r="I89" s="49">
        <v>120.63500000000001</v>
      </c>
      <c r="J89" s="49">
        <v>122.855</v>
      </c>
      <c r="K89" s="49">
        <v>124.018</v>
      </c>
      <c r="L89" s="49">
        <v>124.89100000000001</v>
      </c>
      <c r="M89" s="49">
        <v>132.12700000000001</v>
      </c>
      <c r="N89" s="49">
        <v>119.709</v>
      </c>
      <c r="O89" s="49">
        <v>117.818</v>
      </c>
      <c r="P89" s="49">
        <v>156.14500000000001</v>
      </c>
      <c r="Q89" s="49">
        <v>178.964</v>
      </c>
      <c r="T89" s="4">
        <f t="shared" si="27"/>
        <v>82.306455606305533</v>
      </c>
      <c r="U89" s="4">
        <f t="shared" si="27"/>
        <v>128.30238193576179</v>
      </c>
      <c r="V89" s="4">
        <f t="shared" si="27"/>
        <v>124.30893407993399</v>
      </c>
      <c r="W89" s="4">
        <f t="shared" si="27"/>
        <v>108.39904422964131</v>
      </c>
      <c r="X89" s="4">
        <f t="shared" si="27"/>
        <v>111.5684773507917</v>
      </c>
      <c r="Y89" s="4">
        <f t="shared" si="27"/>
        <v>121.89779727452971</v>
      </c>
      <c r="Z89" s="4">
        <f t="shared" si="27"/>
        <v>141.18477051518801</v>
      </c>
      <c r="AA89" s="4">
        <f t="shared" si="27"/>
        <v>128.90494297923621</v>
      </c>
      <c r="AB89" s="4">
        <f t="shared" si="27"/>
        <v>126.57860704577124</v>
      </c>
      <c r="AC89" s="4">
        <f t="shared" si="27"/>
        <v>130.82213555952319</v>
      </c>
      <c r="AD89" s="4">
        <f t="shared" si="27"/>
        <v>138.83468345591979</v>
      </c>
      <c r="AE89" s="4">
        <f t="shared" si="27"/>
        <v>132.5605580845282</v>
      </c>
      <c r="AF89" s="4">
        <f t="shared" si="27"/>
        <v>136.26086079059675</v>
      </c>
      <c r="AG89" s="4">
        <f t="shared" si="27"/>
        <v>152.75143719216121</v>
      </c>
      <c r="AH89" s="4">
        <f t="shared" si="27"/>
        <v>165.21633171276747</v>
      </c>
      <c r="AJ89" s="4">
        <f t="shared" si="28"/>
        <v>-1.1457556063055279</v>
      </c>
      <c r="AK89" s="4">
        <f t="shared" si="28"/>
        <v>10.590518064238211</v>
      </c>
      <c r="AL89" s="4">
        <f t="shared" si="28"/>
        <v>-0.1237340799339961</v>
      </c>
      <c r="AM89" s="4">
        <f t="shared" si="28"/>
        <v>-9.8434442296413067</v>
      </c>
      <c r="AN89" s="4">
        <f t="shared" si="28"/>
        <v>-5.9944773507916977</v>
      </c>
      <c r="AO89" s="4">
        <f t="shared" si="28"/>
        <v>-9.9167972745297135</v>
      </c>
      <c r="AP89" s="4">
        <f t="shared" si="28"/>
        <v>-20.549770515188001</v>
      </c>
      <c r="AQ89" s="4">
        <f t="shared" si="28"/>
        <v>-6.0499429792362065</v>
      </c>
      <c r="AR89" s="4">
        <f t="shared" si="28"/>
        <v>-2.5606070457712349</v>
      </c>
      <c r="AS89" s="4">
        <f t="shared" si="28"/>
        <v>-5.9311355595231845</v>
      </c>
      <c r="AT89" s="4">
        <f t="shared" si="28"/>
        <v>-6.7076834559197778</v>
      </c>
      <c r="AU89" s="4">
        <f t="shared" si="28"/>
        <v>-12.851558084528193</v>
      </c>
      <c r="AV89" s="4">
        <f t="shared" si="28"/>
        <v>-18.442860790596754</v>
      </c>
      <c r="AW89" s="4">
        <f t="shared" si="28"/>
        <v>3.3935628078388049</v>
      </c>
      <c r="AX89" s="4">
        <f t="shared" si="28"/>
        <v>13.747668287232528</v>
      </c>
      <c r="AZ89" s="2">
        <f t="shared" si="29"/>
        <v>63.277731037286834</v>
      </c>
      <c r="BA89" s="2">
        <f t="shared" si="29"/>
        <v>75.595605708065662</v>
      </c>
      <c r="BB89" s="2">
        <f t="shared" si="29"/>
        <v>86.30260613678054</v>
      </c>
      <c r="BC89" s="2">
        <f t="shared" si="29"/>
        <v>95.943418688642609</v>
      </c>
      <c r="BD89" s="2">
        <f t="shared" si="29"/>
        <v>104.03042330851828</v>
      </c>
      <c r="BE89" s="2">
        <f t="shared" si="29"/>
        <v>109.54546968230579</v>
      </c>
      <c r="BF89" s="2">
        <f t="shared" si="29"/>
        <v>115.27106542825537</v>
      </c>
      <c r="BG89" s="2">
        <f t="shared" si="29"/>
        <v>117.52700701305125</v>
      </c>
      <c r="BH89" s="2">
        <f t="shared" si="29"/>
        <v>117.84567009444818</v>
      </c>
      <c r="BI89" s="2">
        <f t="shared" si="29"/>
        <v>119.81529352034759</v>
      </c>
      <c r="BJ89" s="2">
        <f t="shared" si="29"/>
        <v>127.32393540769411</v>
      </c>
      <c r="BK89" s="2">
        <f t="shared" si="29"/>
        <v>117.45126330753088</v>
      </c>
      <c r="BL89" s="2">
        <f t="shared" si="29"/>
        <v>111.96153785634877</v>
      </c>
      <c r="BM89" s="2">
        <f t="shared" si="29"/>
        <v>108.23608355338507</v>
      </c>
      <c r="BN89" s="2">
        <f t="shared" si="29"/>
        <v>106.08526631326171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63.490773356926816</v>
      </c>
      <c r="CW89" s="2">
        <f t="shared" si="32"/>
        <v>75.592283055100452</v>
      </c>
      <c r="CX89" s="2">
        <f t="shared" si="32"/>
        <v>86.262986009480997</v>
      </c>
      <c r="CY89" s="2">
        <f t="shared" si="32"/>
        <v>96.000236887936083</v>
      </c>
      <c r="CZ89" s="2">
        <f t="shared" si="32"/>
        <v>104.07802296498788</v>
      </c>
      <c r="DA89" s="2">
        <f t="shared" si="32"/>
        <v>109.43294156450251</v>
      </c>
      <c r="DB89" s="2">
        <f t="shared" si="32"/>
        <v>115.12229886459623</v>
      </c>
      <c r="DC89" s="2">
        <f t="shared" si="32"/>
        <v>117.31247887683188</v>
      </c>
      <c r="DD89" s="2">
        <f t="shared" si="32"/>
        <v>117.66444375527807</v>
      </c>
      <c r="DE89" s="2">
        <f t="shared" si="32"/>
        <v>119.63537110215231</v>
      </c>
      <c r="DF89" s="2">
        <f t="shared" si="32"/>
        <v>127.10912252268785</v>
      </c>
      <c r="DG89" s="2">
        <f t="shared" si="32"/>
        <v>117.38448865174517</v>
      </c>
      <c r="DH89" s="2">
        <f t="shared" si="32"/>
        <v>111.91742109908341</v>
      </c>
      <c r="DI89" s="2">
        <f t="shared" si="32"/>
        <v>108.34460704004189</v>
      </c>
      <c r="DJ89" s="2">
        <f t="shared" si="32"/>
        <v>106.2244453757225</v>
      </c>
      <c r="DL89" s="2">
        <f t="shared" si="33"/>
        <v>60.574714346152689</v>
      </c>
      <c r="DM89" s="2">
        <f t="shared" si="33"/>
        <v>75.669587951361805</v>
      </c>
      <c r="DN89" s="2">
        <f t="shared" si="33"/>
        <v>87.008007560690672</v>
      </c>
      <c r="DO89" s="2">
        <f t="shared" si="33"/>
        <v>95.131896746803179</v>
      </c>
      <c r="DP89" s="2">
        <f t="shared" si="33"/>
        <v>103.37805411875385</v>
      </c>
      <c r="DQ89" s="2">
        <f t="shared" si="33"/>
        <v>111.24840555916303</v>
      </c>
      <c r="DR89" s="2">
        <f t="shared" si="33"/>
        <v>117.782908446753</v>
      </c>
      <c r="DS89" s="2">
        <f t="shared" si="33"/>
        <v>120.50151056113936</v>
      </c>
      <c r="DT89" s="2">
        <f t="shared" si="33"/>
        <v>120.09729489215636</v>
      </c>
      <c r="DU89" s="2">
        <f t="shared" si="33"/>
        <v>122.12534194326331</v>
      </c>
      <c r="DV89" s="2">
        <f t="shared" si="33"/>
        <v>130.21821737973011</v>
      </c>
      <c r="DW89" s="2">
        <f t="shared" si="33"/>
        <v>118.44162308821953</v>
      </c>
      <c r="DX89" s="2">
        <f t="shared" si="33"/>
        <v>112.7048297472479</v>
      </c>
      <c r="DY89" s="2">
        <f t="shared" si="33"/>
        <v>106.05301722637513</v>
      </c>
      <c r="DZ89" s="2">
        <f t="shared" si="33"/>
        <v>103.31147816165475</v>
      </c>
      <c r="EB89" s="2">
        <f t="shared" si="34"/>
        <v>7.3058301924909641E-2</v>
      </c>
      <c r="EC89" s="2">
        <f t="shared" si="34"/>
        <v>4.2981145126630448E-2</v>
      </c>
      <c r="ED89" s="2">
        <f t="shared" si="34"/>
        <v>5.3179840549869746E-2</v>
      </c>
      <c r="EE89" s="2">
        <f t="shared" si="34"/>
        <v>6.5433113824904035E-2</v>
      </c>
      <c r="EF89" s="2">
        <f t="shared" si="34"/>
        <v>6.8002535720980847E-2</v>
      </c>
      <c r="EG89" s="2">
        <f t="shared" si="34"/>
        <v>6.1983117337623864E-2</v>
      </c>
      <c r="EH89" s="2">
        <f t="shared" si="34"/>
        <v>5.5914465864075787E-2</v>
      </c>
      <c r="EI89" s="2">
        <f t="shared" si="34"/>
        <v>6.7270619252550623E-2</v>
      </c>
      <c r="EJ89" s="2">
        <f t="shared" si="34"/>
        <v>7.449133916292526E-2</v>
      </c>
      <c r="EK89" s="2">
        <f t="shared" si="34"/>
        <v>7.2258845454998194E-2</v>
      </c>
      <c r="EL89" s="2">
        <f t="shared" si="34"/>
        <v>6.9091775865146643E-2</v>
      </c>
      <c r="EM89" s="2">
        <f t="shared" si="34"/>
        <v>6.3165718078774094E-2</v>
      </c>
      <c r="EN89" s="2">
        <f t="shared" si="34"/>
        <v>5.602777841999243E-2</v>
      </c>
      <c r="EO89" s="2">
        <f t="shared" si="34"/>
        <v>4.7357291435665534E-2</v>
      </c>
      <c r="EP89" s="2">
        <f t="shared" si="34"/>
        <v>4.7779137982962627E-2</v>
      </c>
    </row>
    <row r="90" spans="2:146" x14ac:dyDescent="0.25">
      <c r="B90" s="2">
        <v>68</v>
      </c>
      <c r="C90" s="49">
        <v>73.767899999999997</v>
      </c>
      <c r="D90" s="49">
        <v>130.3571</v>
      </c>
      <c r="E90" s="49">
        <v>99.777799999999999</v>
      </c>
      <c r="F90" s="49">
        <v>97.981499999999997</v>
      </c>
      <c r="G90" s="49">
        <v>104.611</v>
      </c>
      <c r="H90" s="49">
        <v>112.01900000000001</v>
      </c>
      <c r="I90" s="49">
        <v>120.096</v>
      </c>
      <c r="J90" s="49">
        <v>121.636</v>
      </c>
      <c r="K90" s="49">
        <v>124.727</v>
      </c>
      <c r="L90" s="49">
        <v>124.764</v>
      </c>
      <c r="M90" s="49">
        <v>133.19999999999999</v>
      </c>
      <c r="N90" s="49">
        <v>121.036</v>
      </c>
      <c r="O90" s="49">
        <v>115.818</v>
      </c>
      <c r="P90" s="49">
        <v>126.455</v>
      </c>
      <c r="Q90" s="49">
        <v>151.273</v>
      </c>
      <c r="T90" s="4">
        <f t="shared" ref="T90:AH106" si="35">AZ90+(C$3*_xlfn.NORM.DIST($B90,C$7,C$11,FALSE))+(C$4*_xlfn.NORM.DIST($B90,C$8,C$12,FALSE))+(C$5*_xlfn.NORM.DIST($B90,C$9,C$13,FALSE))+(C$6*_xlfn.NORM.DIST($B90,C$10,C$14,FALSE))</f>
        <v>78.429553288759877</v>
      </c>
      <c r="U90" s="4">
        <f t="shared" si="35"/>
        <v>119.99449738891965</v>
      </c>
      <c r="V90" s="4">
        <f t="shared" si="35"/>
        <v>114.87760543547599</v>
      </c>
      <c r="W90" s="4">
        <f t="shared" si="35"/>
        <v>103.2862450987157</v>
      </c>
      <c r="X90" s="4">
        <f t="shared" si="35"/>
        <v>108.01505806844605</v>
      </c>
      <c r="Y90" s="4">
        <f t="shared" si="35"/>
        <v>116.2805233327871</v>
      </c>
      <c r="Z90" s="4">
        <f t="shared" si="35"/>
        <v>131.19557546963802</v>
      </c>
      <c r="AA90" s="4">
        <f t="shared" si="35"/>
        <v>123.76714813090969</v>
      </c>
      <c r="AB90" s="4">
        <f t="shared" si="35"/>
        <v>122.48179070918442</v>
      </c>
      <c r="AC90" s="4">
        <f t="shared" si="35"/>
        <v>125.78345607441403</v>
      </c>
      <c r="AD90" s="4">
        <f t="shared" si="35"/>
        <v>134.15379050959547</v>
      </c>
      <c r="AE90" s="4">
        <f t="shared" si="35"/>
        <v>126.52091280933971</v>
      </c>
      <c r="AF90" s="4">
        <f t="shared" si="35"/>
        <v>127.87093526419056</v>
      </c>
      <c r="AG90" s="4">
        <f t="shared" si="35"/>
        <v>140.90498737524874</v>
      </c>
      <c r="AH90" s="4">
        <f t="shared" si="35"/>
        <v>152.19908470629119</v>
      </c>
      <c r="AJ90" s="4">
        <f t="shared" ref="AJ90:AX106" si="36">IF(OR($B90 &lt; C$226, $B90 &gt; C$231), 0, C90-T90)</f>
        <v>-4.6616532887598794</v>
      </c>
      <c r="AK90" s="4">
        <f t="shared" si="36"/>
        <v>10.362602611080348</v>
      </c>
      <c r="AL90" s="4">
        <f t="shared" si="36"/>
        <v>-15.099805435475986</v>
      </c>
      <c r="AM90" s="4">
        <f t="shared" si="36"/>
        <v>-5.3047450987156992</v>
      </c>
      <c r="AN90" s="4">
        <f t="shared" si="36"/>
        <v>-3.404058068446048</v>
      </c>
      <c r="AO90" s="4">
        <f t="shared" si="36"/>
        <v>-4.2615233327870925</v>
      </c>
      <c r="AP90" s="4">
        <f t="shared" si="36"/>
        <v>-11.099575469638012</v>
      </c>
      <c r="AQ90" s="4">
        <f t="shared" si="36"/>
        <v>-2.1311481309096934</v>
      </c>
      <c r="AR90" s="4">
        <f t="shared" si="36"/>
        <v>2.2452092908155805</v>
      </c>
      <c r="AS90" s="4">
        <f t="shared" si="36"/>
        <v>-1.0194560744140375</v>
      </c>
      <c r="AT90" s="4">
        <f t="shared" si="36"/>
        <v>-0.9537905095954784</v>
      </c>
      <c r="AU90" s="4">
        <f t="shared" si="36"/>
        <v>-5.4849128093397042</v>
      </c>
      <c r="AV90" s="4">
        <f t="shared" si="36"/>
        <v>-12.052935264190566</v>
      </c>
      <c r="AW90" s="4">
        <f t="shared" si="36"/>
        <v>-14.449987375248739</v>
      </c>
      <c r="AX90" s="4">
        <f t="shared" si="36"/>
        <v>-0.92608470629119211</v>
      </c>
      <c r="AZ90" s="2">
        <f t="shared" ref="AZ90:BN106" si="37">IF(OR($B90 &lt; C$226, $B90 &gt; C$231), #N/A, ((1-EB90)*CV90) + (EB90*DL90))</f>
        <v>63.25407333109483</v>
      </c>
      <c r="BA90" s="2">
        <f t="shared" si="37"/>
        <v>75.566291363269343</v>
      </c>
      <c r="BB90" s="2">
        <f t="shared" si="37"/>
        <v>86.275577035438374</v>
      </c>
      <c r="BC90" s="2">
        <f t="shared" si="37"/>
        <v>95.88974260259117</v>
      </c>
      <c r="BD90" s="2">
        <f t="shared" si="37"/>
        <v>103.98036156725033</v>
      </c>
      <c r="BE90" s="2">
        <f t="shared" si="37"/>
        <v>109.52199411083323</v>
      </c>
      <c r="BF90" s="2">
        <f t="shared" si="37"/>
        <v>115.26176941846207</v>
      </c>
      <c r="BG90" s="2">
        <f t="shared" si="37"/>
        <v>117.49964571404927</v>
      </c>
      <c r="BH90" s="2">
        <f t="shared" si="37"/>
        <v>117.79453344580973</v>
      </c>
      <c r="BI90" s="2">
        <f t="shared" si="37"/>
        <v>119.76717774956609</v>
      </c>
      <c r="BJ90" s="2">
        <f t="shared" si="37"/>
        <v>127.36904087221762</v>
      </c>
      <c r="BK90" s="2">
        <f t="shared" si="37"/>
        <v>117.39595342796048</v>
      </c>
      <c r="BL90" s="2">
        <f t="shared" si="37"/>
        <v>111.8602081248721</v>
      </c>
      <c r="BM90" s="2">
        <f t="shared" si="37"/>
        <v>108.10876215909788</v>
      </c>
      <c r="BN90" s="2">
        <f t="shared" si="37"/>
        <v>105.96250870023304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63.486731548311525</v>
      </c>
      <c r="CW90" s="2">
        <f t="shared" si="40"/>
        <v>75.564235833876396</v>
      </c>
      <c r="CX90" s="2">
        <f t="shared" si="40"/>
        <v>86.234834810467291</v>
      </c>
      <c r="CY90" s="2">
        <f t="shared" si="40"/>
        <v>95.951387221027332</v>
      </c>
      <c r="CZ90" s="2">
        <f t="shared" si="40"/>
        <v>104.0328794638484</v>
      </c>
      <c r="DA90" s="2">
        <f t="shared" si="40"/>
        <v>109.40299288223999</v>
      </c>
      <c r="DB90" s="2">
        <f t="shared" si="40"/>
        <v>115.10532242473307</v>
      </c>
      <c r="DC90" s="2">
        <f t="shared" si="40"/>
        <v>117.27116700582765</v>
      </c>
      <c r="DD90" s="2">
        <f t="shared" si="40"/>
        <v>117.60127942260667</v>
      </c>
      <c r="DE90" s="2">
        <f t="shared" si="40"/>
        <v>119.57834602420644</v>
      </c>
      <c r="DF90" s="2">
        <f t="shared" si="40"/>
        <v>127.15051865074071</v>
      </c>
      <c r="DG90" s="2">
        <f t="shared" si="40"/>
        <v>117.32769451561445</v>
      </c>
      <c r="DH90" s="2">
        <f t="shared" si="40"/>
        <v>111.81475712713471</v>
      </c>
      <c r="DI90" s="2">
        <f t="shared" si="40"/>
        <v>108.22647141990439</v>
      </c>
      <c r="DJ90" s="2">
        <f t="shared" si="40"/>
        <v>106.11352208355224</v>
      </c>
      <c r="DL90" s="2">
        <f t="shared" ref="DL90:DZ106" si="41">CF$223*$B90+CF$224</f>
        <v>60.561911012517882</v>
      </c>
      <c r="DM90" s="2">
        <f t="shared" si="41"/>
        <v>75.608032685645441</v>
      </c>
      <c r="DN90" s="2">
        <f t="shared" si="41"/>
        <v>86.937130895677299</v>
      </c>
      <c r="DO90" s="2">
        <f t="shared" si="41"/>
        <v>95.086756609484354</v>
      </c>
      <c r="DP90" s="2">
        <f t="shared" si="41"/>
        <v>103.32391867955394</v>
      </c>
      <c r="DQ90" s="2">
        <f t="shared" si="41"/>
        <v>111.16443098050999</v>
      </c>
      <c r="DR90" s="2">
        <f t="shared" si="41"/>
        <v>117.67086696204947</v>
      </c>
      <c r="DS90" s="2">
        <f t="shared" si="41"/>
        <v>120.38883480432774</v>
      </c>
      <c r="DT90" s="2">
        <f t="shared" si="41"/>
        <v>119.98432738430687</v>
      </c>
      <c r="DU90" s="2">
        <f t="shared" si="41"/>
        <v>121.97828987116837</v>
      </c>
      <c r="DV90" s="2">
        <f t="shared" si="41"/>
        <v>130.05423765688857</v>
      </c>
      <c r="DW90" s="2">
        <f t="shared" si="41"/>
        <v>118.31924888964508</v>
      </c>
      <c r="DX90" s="2">
        <f t="shared" si="41"/>
        <v>112.55860008843997</v>
      </c>
      <c r="DY90" s="2">
        <f t="shared" si="41"/>
        <v>105.94925909353135</v>
      </c>
      <c r="DZ90" s="2">
        <f t="shared" si="41"/>
        <v>103.21768269499501</v>
      </c>
      <c r="EB90" s="2">
        <f t="shared" ref="EB90:EP106" si="42">POWER(10,($B90-C$224)/C$225)/(1+POWER(10,($B90-C$224)/C$225))</f>
        <v>7.9546151420044994E-2</v>
      </c>
      <c r="EC90" s="2">
        <f t="shared" si="42"/>
        <v>4.6933268258571872E-2</v>
      </c>
      <c r="ED90" s="2">
        <f t="shared" si="42"/>
        <v>5.8012889191719583E-2</v>
      </c>
      <c r="EE90" s="2">
        <f t="shared" si="42"/>
        <v>7.1295900946830373E-2</v>
      </c>
      <c r="EF90" s="2">
        <f t="shared" si="42"/>
        <v>7.4077294205136576E-2</v>
      </c>
      <c r="EG90" s="2">
        <f t="shared" si="42"/>
        <v>6.7559131774270337E-2</v>
      </c>
      <c r="EH90" s="2">
        <f t="shared" si="42"/>
        <v>6.0980034239683283E-2</v>
      </c>
      <c r="EI90" s="2">
        <f t="shared" si="42"/>
        <v>7.3285135873531471E-2</v>
      </c>
      <c r="EJ90" s="2">
        <f t="shared" si="42"/>
        <v>8.1095314198037158E-2</v>
      </c>
      <c r="EK90" s="2">
        <f t="shared" si="42"/>
        <v>7.8681726490677853E-2</v>
      </c>
      <c r="EL90" s="2">
        <f t="shared" si="42"/>
        <v>7.5255980697254185E-2</v>
      </c>
      <c r="EM90" s="2">
        <f t="shared" si="42"/>
        <v>6.8840311871702711E-2</v>
      </c>
      <c r="EN90" s="2">
        <f t="shared" si="42"/>
        <v>6.1102947936267041E-2</v>
      </c>
      <c r="EO90" s="2">
        <f t="shared" si="42"/>
        <v>5.1690068353875691E-2</v>
      </c>
      <c r="EP90" s="2">
        <f t="shared" si="42"/>
        <v>5.2148397426985682E-2</v>
      </c>
    </row>
    <row r="91" spans="2:146" x14ac:dyDescent="0.25">
      <c r="B91" s="2">
        <v>69</v>
      </c>
      <c r="C91" s="49">
        <v>70.839299999999994</v>
      </c>
      <c r="D91" s="49">
        <v>115.66070000000001</v>
      </c>
      <c r="E91" s="49">
        <v>91.685199999999995</v>
      </c>
      <c r="F91" s="49">
        <v>98.203699999999998</v>
      </c>
      <c r="G91" s="49">
        <v>106.907</v>
      </c>
      <c r="H91" s="49">
        <v>113.5</v>
      </c>
      <c r="I91" s="49">
        <v>120.5</v>
      </c>
      <c r="J91" s="49">
        <v>122.255</v>
      </c>
      <c r="K91" s="49">
        <v>124.58199999999999</v>
      </c>
      <c r="L91" s="49">
        <v>124.509</v>
      </c>
      <c r="M91" s="49">
        <v>133.58199999999999</v>
      </c>
      <c r="N91" s="49">
        <v>122.4</v>
      </c>
      <c r="O91" s="49">
        <v>116.2</v>
      </c>
      <c r="P91" s="49">
        <v>114</v>
      </c>
      <c r="Q91" s="49">
        <v>122.655</v>
      </c>
      <c r="T91" s="4">
        <f t="shared" si="35"/>
        <v>75.444276162629606</v>
      </c>
      <c r="U91" s="4">
        <f t="shared" si="35"/>
        <v>111.56436402813306</v>
      </c>
      <c r="V91" s="4">
        <f t="shared" si="35"/>
        <v>106.85010640081742</v>
      </c>
      <c r="W91" s="4">
        <f t="shared" si="35"/>
        <v>100.18428641802012</v>
      </c>
      <c r="X91" s="4">
        <f t="shared" si="35"/>
        <v>106.16047297499047</v>
      </c>
      <c r="Y91" s="4">
        <f t="shared" si="35"/>
        <v>112.96894647213531</v>
      </c>
      <c r="Z91" s="4">
        <f t="shared" si="35"/>
        <v>124.38166486991973</v>
      </c>
      <c r="AA91" s="4">
        <f t="shared" si="35"/>
        <v>120.77100487892588</v>
      </c>
      <c r="AB91" s="4">
        <f t="shared" si="35"/>
        <v>120.35517106493158</v>
      </c>
      <c r="AC91" s="4">
        <f t="shared" si="35"/>
        <v>123.03066604789704</v>
      </c>
      <c r="AD91" s="4">
        <f t="shared" si="35"/>
        <v>131.73402308079935</v>
      </c>
      <c r="AE91" s="4">
        <f t="shared" si="35"/>
        <v>122.78693833621011</v>
      </c>
      <c r="AF91" s="4">
        <f t="shared" si="35"/>
        <v>121.8363432902797</v>
      </c>
      <c r="AG91" s="4">
        <f t="shared" si="35"/>
        <v>130.89051255344967</v>
      </c>
      <c r="AH91" s="4">
        <f t="shared" si="35"/>
        <v>140.19000485042216</v>
      </c>
      <c r="AJ91" s="4">
        <f t="shared" si="36"/>
        <v>-4.6049761626296117</v>
      </c>
      <c r="AK91" s="4">
        <f t="shared" si="36"/>
        <v>4.0963359718669494</v>
      </c>
      <c r="AL91" s="4">
        <f t="shared" si="36"/>
        <v>-15.164906400817429</v>
      </c>
      <c r="AM91" s="4">
        <f t="shared" si="36"/>
        <v>-1.980586418020124</v>
      </c>
      <c r="AN91" s="4">
        <f t="shared" si="36"/>
        <v>0.74652702500952728</v>
      </c>
      <c r="AO91" s="4">
        <f t="shared" si="36"/>
        <v>0.53105352786468529</v>
      </c>
      <c r="AP91" s="4">
        <f t="shared" si="36"/>
        <v>-3.8816648699197316</v>
      </c>
      <c r="AQ91" s="4">
        <f t="shared" si="36"/>
        <v>1.4839951210741162</v>
      </c>
      <c r="AR91" s="4">
        <f t="shared" si="36"/>
        <v>4.2268289350684114</v>
      </c>
      <c r="AS91" s="4">
        <f t="shared" si="36"/>
        <v>1.4783339521029575</v>
      </c>
      <c r="AT91" s="4">
        <f t="shared" si="36"/>
        <v>1.8479769192006472</v>
      </c>
      <c r="AU91" s="4">
        <f t="shared" si="36"/>
        <v>-0.38693833621010754</v>
      </c>
      <c r="AV91" s="4">
        <f t="shared" si="36"/>
        <v>-5.6363432902796973</v>
      </c>
      <c r="AW91" s="4">
        <f t="shared" si="36"/>
        <v>-16.890512553449668</v>
      </c>
      <c r="AX91" s="4">
        <f t="shared" si="36"/>
        <v>-17.535004850422155</v>
      </c>
      <c r="AZ91" s="2">
        <f t="shared" si="37"/>
        <v>63.228769594051599</v>
      </c>
      <c r="BA91" s="2">
        <f t="shared" si="37"/>
        <v>75.536715701427482</v>
      </c>
      <c r="BB91" s="2">
        <f t="shared" si="37"/>
        <v>86.248405296151233</v>
      </c>
      <c r="BC91" s="2">
        <f t="shared" si="37"/>
        <v>95.83569533852129</v>
      </c>
      <c r="BD91" s="2">
        <f t="shared" si="37"/>
        <v>103.92983468316073</v>
      </c>
      <c r="BE91" s="2">
        <f t="shared" si="37"/>
        <v>109.49870531288884</v>
      </c>
      <c r="BF91" s="2">
        <f t="shared" si="37"/>
        <v>115.25256420601433</v>
      </c>
      <c r="BG91" s="2">
        <f t="shared" si="37"/>
        <v>117.47292397389593</v>
      </c>
      <c r="BH91" s="2">
        <f t="shared" si="37"/>
        <v>117.74397481997595</v>
      </c>
      <c r="BI91" s="2">
        <f t="shared" si="37"/>
        <v>119.71910256093128</v>
      </c>
      <c r="BJ91" s="2">
        <f t="shared" si="37"/>
        <v>127.41296775631062</v>
      </c>
      <c r="BK91" s="2">
        <f t="shared" si="37"/>
        <v>117.34033353429878</v>
      </c>
      <c r="BL91" s="2">
        <f t="shared" si="37"/>
        <v>111.75873540628888</v>
      </c>
      <c r="BM91" s="2">
        <f t="shared" si="37"/>
        <v>107.98072144340055</v>
      </c>
      <c r="BN91" s="2">
        <f t="shared" si="37"/>
        <v>105.83881927589414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63.482689739696234</v>
      </c>
      <c r="CW91" s="2">
        <f t="shared" si="40"/>
        <v>75.536188612652339</v>
      </c>
      <c r="CX91" s="2">
        <f t="shared" si="40"/>
        <v>86.206683611453599</v>
      </c>
      <c r="CY91" s="2">
        <f t="shared" si="40"/>
        <v>95.902537554118581</v>
      </c>
      <c r="CZ91" s="2">
        <f t="shared" si="40"/>
        <v>103.98773596270894</v>
      </c>
      <c r="DA91" s="2">
        <f t="shared" si="40"/>
        <v>109.37304419997746</v>
      </c>
      <c r="DB91" s="2">
        <f t="shared" si="40"/>
        <v>115.08834598486992</v>
      </c>
      <c r="DC91" s="2">
        <f t="shared" si="40"/>
        <v>117.22985513482342</v>
      </c>
      <c r="DD91" s="2">
        <f t="shared" si="40"/>
        <v>117.53811508993527</v>
      </c>
      <c r="DE91" s="2">
        <f t="shared" si="40"/>
        <v>119.52132094626057</v>
      </c>
      <c r="DF91" s="2">
        <f t="shared" si="40"/>
        <v>127.19191477879356</v>
      </c>
      <c r="DG91" s="2">
        <f t="shared" si="40"/>
        <v>117.27090037948373</v>
      </c>
      <c r="DH91" s="2">
        <f t="shared" si="40"/>
        <v>111.71209315518601</v>
      </c>
      <c r="DI91" s="2">
        <f t="shared" si="40"/>
        <v>108.10833579976686</v>
      </c>
      <c r="DJ91" s="2">
        <f t="shared" si="40"/>
        <v>106.00259879138198</v>
      </c>
      <c r="DL91" s="2">
        <f t="shared" si="41"/>
        <v>60.549107678883075</v>
      </c>
      <c r="DM91" s="2">
        <f t="shared" si="41"/>
        <v>75.546477419929076</v>
      </c>
      <c r="DN91" s="2">
        <f t="shared" si="41"/>
        <v>86.866254230663927</v>
      </c>
      <c r="DO91" s="2">
        <f t="shared" si="41"/>
        <v>95.041616472165515</v>
      </c>
      <c r="DP91" s="2">
        <f t="shared" si="41"/>
        <v>103.26978324035402</v>
      </c>
      <c r="DQ91" s="2">
        <f t="shared" si="41"/>
        <v>111.08045640185694</v>
      </c>
      <c r="DR91" s="2">
        <f t="shared" si="41"/>
        <v>117.55882547734595</v>
      </c>
      <c r="DS91" s="2">
        <f t="shared" si="41"/>
        <v>120.27615904751615</v>
      </c>
      <c r="DT91" s="2">
        <f t="shared" si="41"/>
        <v>119.87135987645736</v>
      </c>
      <c r="DU91" s="2">
        <f t="shared" si="41"/>
        <v>121.83123779907342</v>
      </c>
      <c r="DV91" s="2">
        <f t="shared" si="41"/>
        <v>129.89025793404704</v>
      </c>
      <c r="DW91" s="2">
        <f t="shared" si="41"/>
        <v>118.19687469107063</v>
      </c>
      <c r="DX91" s="2">
        <f t="shared" si="41"/>
        <v>112.41237042963205</v>
      </c>
      <c r="DY91" s="2">
        <f t="shared" si="41"/>
        <v>105.84550096068756</v>
      </c>
      <c r="DZ91" s="2">
        <f t="shared" si="41"/>
        <v>103.12388722833525</v>
      </c>
      <c r="EB91" s="2">
        <f t="shared" si="42"/>
        <v>8.6556346603187465E-2</v>
      </c>
      <c r="EC91" s="2">
        <f t="shared" si="42"/>
        <v>5.1229336982810299E-2</v>
      </c>
      <c r="ED91" s="2">
        <f t="shared" si="42"/>
        <v>6.3255826567248541E-2</v>
      </c>
      <c r="EE91" s="2">
        <f t="shared" si="42"/>
        <v>7.7640351709888242E-2</v>
      </c>
      <c r="EF91" s="2">
        <f t="shared" si="42"/>
        <v>8.0647760981109845E-2</v>
      </c>
      <c r="EG91" s="2">
        <f t="shared" si="42"/>
        <v>7.3597408272626674E-2</v>
      </c>
      <c r="EH91" s="2">
        <f t="shared" si="42"/>
        <v>6.6472205757848832E-2</v>
      </c>
      <c r="EI91" s="2">
        <f t="shared" si="42"/>
        <v>7.9791395093489134E-2</v>
      </c>
      <c r="EJ91" s="2">
        <f t="shared" si="42"/>
        <v>8.8228946756819096E-2</v>
      </c>
      <c r="EK91" s="2">
        <f t="shared" si="42"/>
        <v>8.5622828557596259E-2</v>
      </c>
      <c r="EL91" s="2">
        <f t="shared" si="42"/>
        <v>8.1921744121644977E-2</v>
      </c>
      <c r="EM91" s="2">
        <f t="shared" si="42"/>
        <v>7.4983888803616616E-2</v>
      </c>
      <c r="EN91" s="2">
        <f t="shared" si="42"/>
        <v>6.6605404466060891E-2</v>
      </c>
      <c r="EO91" s="2">
        <f t="shared" si="42"/>
        <v>5.6395789105948828E-2</v>
      </c>
      <c r="EP91" s="2">
        <f t="shared" si="42"/>
        <v>5.6893339919930189E-2</v>
      </c>
    </row>
    <row r="92" spans="2:146" x14ac:dyDescent="0.25">
      <c r="B92" s="2">
        <v>70</v>
      </c>
      <c r="C92" s="49">
        <v>71.660700000000006</v>
      </c>
      <c r="D92" s="49">
        <v>92.428600000000003</v>
      </c>
      <c r="E92" s="49">
        <v>91.092600000000004</v>
      </c>
      <c r="F92" s="49">
        <v>100.9074</v>
      </c>
      <c r="G92" s="49">
        <v>107.241</v>
      </c>
      <c r="H92" s="49">
        <v>112.077</v>
      </c>
      <c r="I92" s="49">
        <v>120.212</v>
      </c>
      <c r="J92" s="49">
        <v>122.982</v>
      </c>
      <c r="K92" s="49">
        <v>125.127</v>
      </c>
      <c r="L92" s="49">
        <v>126.8</v>
      </c>
      <c r="M92" s="49">
        <v>135.94499999999999</v>
      </c>
      <c r="N92" s="49">
        <v>123.6</v>
      </c>
      <c r="O92" s="49">
        <v>117.018</v>
      </c>
      <c r="P92" s="49">
        <v>112.709</v>
      </c>
      <c r="Q92" s="49">
        <v>111.2</v>
      </c>
      <c r="T92" s="4">
        <f t="shared" si="35"/>
        <v>73.483684575705979</v>
      </c>
      <c r="U92" s="4">
        <f t="shared" si="35"/>
        <v>103.62587478333222</v>
      </c>
      <c r="V92" s="4">
        <f t="shared" si="35"/>
        <v>100.49370505596005</v>
      </c>
      <c r="W92" s="4">
        <f t="shared" si="35"/>
        <v>98.771085913845042</v>
      </c>
      <c r="X92" s="4">
        <f t="shared" si="35"/>
        <v>105.66146604013539</v>
      </c>
      <c r="Y92" s="4">
        <f t="shared" si="35"/>
        <v>111.27352275511515</v>
      </c>
      <c r="Z92" s="4">
        <f t="shared" si="35"/>
        <v>120.1429606545138</v>
      </c>
      <c r="AA92" s="4">
        <f t="shared" si="35"/>
        <v>119.3466001044075</v>
      </c>
      <c r="AB92" s="4">
        <f t="shared" si="35"/>
        <v>119.85007356610593</v>
      </c>
      <c r="AC92" s="4">
        <f t="shared" si="35"/>
        <v>122.10798442779877</v>
      </c>
      <c r="AD92" s="4">
        <f t="shared" si="35"/>
        <v>131.32789916780206</v>
      </c>
      <c r="AE92" s="4">
        <f t="shared" si="35"/>
        <v>121.01791991111203</v>
      </c>
      <c r="AF92" s="4">
        <f t="shared" si="35"/>
        <v>117.92907008517764</v>
      </c>
      <c r="AG92" s="4">
        <f t="shared" si="35"/>
        <v>123.05618698531127</v>
      </c>
      <c r="AH92" s="4">
        <f t="shared" si="35"/>
        <v>129.98086461012517</v>
      </c>
      <c r="AJ92" s="4">
        <f t="shared" si="36"/>
        <v>-1.8229845757059735</v>
      </c>
      <c r="AK92" s="4">
        <f t="shared" si="36"/>
        <v>-11.197274783332219</v>
      </c>
      <c r="AL92" s="4">
        <f t="shared" si="36"/>
        <v>-9.4011050559600449</v>
      </c>
      <c r="AM92" s="4">
        <f t="shared" si="36"/>
        <v>2.1363140861549539</v>
      </c>
      <c r="AN92" s="4">
        <f t="shared" si="36"/>
        <v>1.5795339598646052</v>
      </c>
      <c r="AO92" s="4">
        <f t="shared" si="36"/>
        <v>0.80347724488484573</v>
      </c>
      <c r="AP92" s="4">
        <f t="shared" si="36"/>
        <v>6.9039345486203274E-2</v>
      </c>
      <c r="AQ92" s="4">
        <f t="shared" si="36"/>
        <v>3.6353998955924993</v>
      </c>
      <c r="AR92" s="4">
        <f t="shared" si="36"/>
        <v>5.2769264338940616</v>
      </c>
      <c r="AS92" s="4">
        <f t="shared" si="36"/>
        <v>4.6920155722012282</v>
      </c>
      <c r="AT92" s="4">
        <f t="shared" si="36"/>
        <v>4.6171008321979343</v>
      </c>
      <c r="AU92" s="4">
        <f t="shared" si="36"/>
        <v>2.5820800888879631</v>
      </c>
      <c r="AV92" s="4">
        <f t="shared" si="36"/>
        <v>-0.91107008517764143</v>
      </c>
      <c r="AW92" s="4">
        <f t="shared" si="36"/>
        <v>-10.347186985311268</v>
      </c>
      <c r="AX92" s="4">
        <f t="shared" si="36"/>
        <v>-18.780864610125164</v>
      </c>
      <c r="AZ92" s="2">
        <f t="shared" si="37"/>
        <v>63.201711140282818</v>
      </c>
      <c r="BA92" s="2">
        <f t="shared" si="37"/>
        <v>75.506843538550996</v>
      </c>
      <c r="BB92" s="2">
        <f t="shared" si="37"/>
        <v>86.221056434091039</v>
      </c>
      <c r="BC92" s="2">
        <f t="shared" si="37"/>
        <v>95.781255215264665</v>
      </c>
      <c r="BD92" s="2">
        <f t="shared" si="37"/>
        <v>103.87880613282741</v>
      </c>
      <c r="BE92" s="2">
        <f t="shared" si="37"/>
        <v>109.47557969893676</v>
      </c>
      <c r="BF92" s="2">
        <f t="shared" si="37"/>
        <v>115.24339915103192</v>
      </c>
      <c r="BG92" s="2">
        <f t="shared" si="37"/>
        <v>117.44683102085887</v>
      </c>
      <c r="BH92" s="2">
        <f t="shared" si="37"/>
        <v>117.69398895763388</v>
      </c>
      <c r="BI92" s="2">
        <f t="shared" si="37"/>
        <v>119.67099951699579</v>
      </c>
      <c r="BJ92" s="2">
        <f t="shared" si="37"/>
        <v>127.45548670521555</v>
      </c>
      <c r="BK92" s="2">
        <f t="shared" si="37"/>
        <v>117.28433822908387</v>
      </c>
      <c r="BL92" s="2">
        <f t="shared" si="37"/>
        <v>111.65708350740826</v>
      </c>
      <c r="BM92" s="2">
        <f t="shared" si="37"/>
        <v>107.85191528064846</v>
      </c>
      <c r="BN92" s="2">
        <f t="shared" si="37"/>
        <v>105.71413780328908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63.478647931080943</v>
      </c>
      <c r="CW92" s="2">
        <f t="shared" si="40"/>
        <v>75.508141391428268</v>
      </c>
      <c r="CX92" s="2">
        <f t="shared" si="40"/>
        <v>86.178532412439893</v>
      </c>
      <c r="CY92" s="2">
        <f t="shared" si="40"/>
        <v>95.853687887209844</v>
      </c>
      <c r="CZ92" s="2">
        <f t="shared" si="40"/>
        <v>103.94259246156946</v>
      </c>
      <c r="DA92" s="2">
        <f t="shared" si="40"/>
        <v>109.34309551771493</v>
      </c>
      <c r="DB92" s="2">
        <f t="shared" si="40"/>
        <v>115.07136954500677</v>
      </c>
      <c r="DC92" s="2">
        <f t="shared" si="40"/>
        <v>117.18854326381918</v>
      </c>
      <c r="DD92" s="2">
        <f t="shared" si="40"/>
        <v>117.47495075726387</v>
      </c>
      <c r="DE92" s="2">
        <f t="shared" si="40"/>
        <v>119.46429586831471</v>
      </c>
      <c r="DF92" s="2">
        <f t="shared" si="40"/>
        <v>127.2333109068464</v>
      </c>
      <c r="DG92" s="2">
        <f t="shared" si="40"/>
        <v>117.21410624335302</v>
      </c>
      <c r="DH92" s="2">
        <f t="shared" si="40"/>
        <v>111.6094291832373</v>
      </c>
      <c r="DI92" s="2">
        <f t="shared" si="40"/>
        <v>107.99020017962934</v>
      </c>
      <c r="DJ92" s="2">
        <f t="shared" si="40"/>
        <v>105.89167549921173</v>
      </c>
      <c r="DL92" s="2">
        <f t="shared" si="41"/>
        <v>60.536304345248269</v>
      </c>
      <c r="DM92" s="2">
        <f t="shared" si="41"/>
        <v>75.484922154212725</v>
      </c>
      <c r="DN92" s="2">
        <f t="shared" si="41"/>
        <v>86.795377565650554</v>
      </c>
      <c r="DO92" s="2">
        <f t="shared" si="41"/>
        <v>94.99647633484669</v>
      </c>
      <c r="DP92" s="2">
        <f t="shared" si="41"/>
        <v>103.21564780115411</v>
      </c>
      <c r="DQ92" s="2">
        <f t="shared" si="41"/>
        <v>110.99648182320389</v>
      </c>
      <c r="DR92" s="2">
        <f t="shared" si="41"/>
        <v>117.44678399264242</v>
      </c>
      <c r="DS92" s="2">
        <f t="shared" si="41"/>
        <v>120.16348329070453</v>
      </c>
      <c r="DT92" s="2">
        <f t="shared" si="41"/>
        <v>119.75839236860787</v>
      </c>
      <c r="DU92" s="2">
        <f t="shared" si="41"/>
        <v>121.68418572697848</v>
      </c>
      <c r="DV92" s="2">
        <f t="shared" si="41"/>
        <v>129.72627821120551</v>
      </c>
      <c r="DW92" s="2">
        <f t="shared" si="41"/>
        <v>118.07450049249618</v>
      </c>
      <c r="DX92" s="2">
        <f t="shared" si="41"/>
        <v>112.26614077082414</v>
      </c>
      <c r="DY92" s="2">
        <f t="shared" si="41"/>
        <v>105.74174282784378</v>
      </c>
      <c r="DZ92" s="2">
        <f t="shared" si="41"/>
        <v>103.03009176167549</v>
      </c>
      <c r="EB92" s="2">
        <f t="shared" si="42"/>
        <v>9.412115978962185E-2</v>
      </c>
      <c r="EC92" s="2">
        <f t="shared" si="42"/>
        <v>5.5895586285554973E-2</v>
      </c>
      <c r="ED92" s="2">
        <f t="shared" si="42"/>
        <v>6.8937919719090426E-2</v>
      </c>
      <c r="EE92" s="2">
        <f t="shared" si="42"/>
        <v>8.4498011891572439E-2</v>
      </c>
      <c r="EF92" s="2">
        <f t="shared" si="42"/>
        <v>8.7745783435004776E-2</v>
      </c>
      <c r="EG92" s="2">
        <f t="shared" si="42"/>
        <v>8.0128993921140285E-2</v>
      </c>
      <c r="EH92" s="2">
        <f t="shared" si="42"/>
        <v>7.2420880573656671E-2</v>
      </c>
      <c r="EI92" s="2">
        <f t="shared" si="42"/>
        <v>8.6821164361453387E-2</v>
      </c>
      <c r="EJ92" s="2">
        <f t="shared" si="42"/>
        <v>9.5924590005645655E-2</v>
      </c>
      <c r="EK92" s="2">
        <f t="shared" si="42"/>
        <v>9.3114371361426126E-2</v>
      </c>
      <c r="EL92" s="2">
        <f t="shared" si="42"/>
        <v>8.9121023761785281E-2</v>
      </c>
      <c r="EM92" s="2">
        <f t="shared" si="42"/>
        <v>8.1627679172411344E-2</v>
      </c>
      <c r="EN92" s="2">
        <f t="shared" si="42"/>
        <v>7.2565072813901052E-2</v>
      </c>
      <c r="EO92" s="2">
        <f t="shared" si="42"/>
        <v>6.1502122275552039E-2</v>
      </c>
      <c r="EP92" s="2">
        <f t="shared" si="42"/>
        <v>6.2041761558061841E-2</v>
      </c>
    </row>
    <row r="93" spans="2:146" x14ac:dyDescent="0.25">
      <c r="B93" s="2">
        <v>71</v>
      </c>
      <c r="C93" s="49">
        <v>72.982100000000003</v>
      </c>
      <c r="D93" s="49">
        <v>81.017899999999997</v>
      </c>
      <c r="E93" s="49">
        <v>90.962999999999994</v>
      </c>
      <c r="F93" s="49">
        <v>102.9444</v>
      </c>
      <c r="G93" s="49">
        <v>109.27800000000001</v>
      </c>
      <c r="H93" s="49">
        <v>114</v>
      </c>
      <c r="I93" s="49">
        <v>119</v>
      </c>
      <c r="J93" s="49">
        <v>125</v>
      </c>
      <c r="K93" s="49">
        <v>127.491</v>
      </c>
      <c r="L93" s="49">
        <v>128.036</v>
      </c>
      <c r="M93" s="49">
        <v>136.54499999999999</v>
      </c>
      <c r="N93" s="49">
        <v>124.327</v>
      </c>
      <c r="O93" s="49">
        <v>117.855</v>
      </c>
      <c r="P93" s="49">
        <v>112.764</v>
      </c>
      <c r="Q93" s="49">
        <v>112.145</v>
      </c>
      <c r="T93" s="4">
        <f t="shared" si="35"/>
        <v>72.641865126574828</v>
      </c>
      <c r="U93" s="4">
        <f t="shared" si="35"/>
        <v>96.633465246102261</v>
      </c>
      <c r="V93" s="4">
        <f t="shared" si="35"/>
        <v>95.875140912983255</v>
      </c>
      <c r="W93" s="4">
        <f t="shared" si="35"/>
        <v>98.957585907217009</v>
      </c>
      <c r="X93" s="4">
        <f t="shared" si="35"/>
        <v>106.58707890708389</v>
      </c>
      <c r="Y93" s="4">
        <f t="shared" si="35"/>
        <v>110.78227445183663</v>
      </c>
      <c r="Z93" s="4">
        <f t="shared" si="35"/>
        <v>117.79420879620947</v>
      </c>
      <c r="AA93" s="4">
        <f t="shared" si="35"/>
        <v>119.25285409239899</v>
      </c>
      <c r="AB93" s="4">
        <f t="shared" si="35"/>
        <v>121.12875560552904</v>
      </c>
      <c r="AC93" s="4">
        <f t="shared" si="35"/>
        <v>123.01853694013576</v>
      </c>
      <c r="AD93" s="4">
        <f t="shared" si="35"/>
        <v>132.99809749443008</v>
      </c>
      <c r="AE93" s="4">
        <f t="shared" si="35"/>
        <v>121.10450336482567</v>
      </c>
      <c r="AF93" s="4">
        <f t="shared" si="35"/>
        <v>115.90325451463008</v>
      </c>
      <c r="AG93" s="4">
        <f t="shared" si="35"/>
        <v>117.39393202482276</v>
      </c>
      <c r="AH93" s="4">
        <f t="shared" si="35"/>
        <v>121.94089615354484</v>
      </c>
      <c r="AJ93" s="4">
        <f t="shared" si="36"/>
        <v>0.34023487342517456</v>
      </c>
      <c r="AK93" s="4">
        <f t="shared" si="36"/>
        <v>-15.615565246102264</v>
      </c>
      <c r="AL93" s="4">
        <f t="shared" si="36"/>
        <v>-4.9121409129832614</v>
      </c>
      <c r="AM93" s="4">
        <f t="shared" si="36"/>
        <v>3.9868140927829927</v>
      </c>
      <c r="AN93" s="4">
        <f t="shared" si="36"/>
        <v>2.6909210929161134</v>
      </c>
      <c r="AO93" s="4">
        <f t="shared" si="36"/>
        <v>3.2177255481633722</v>
      </c>
      <c r="AP93" s="4">
        <f t="shared" si="36"/>
        <v>1.2057912037905254</v>
      </c>
      <c r="AQ93" s="4">
        <f t="shared" si="36"/>
        <v>5.7471459076010092</v>
      </c>
      <c r="AR93" s="4">
        <f t="shared" si="36"/>
        <v>6.362244394470963</v>
      </c>
      <c r="AS93" s="4">
        <f t="shared" si="36"/>
        <v>5.0174630598642409</v>
      </c>
      <c r="AT93" s="4">
        <f t="shared" si="36"/>
        <v>3.5469025055699035</v>
      </c>
      <c r="AU93" s="4">
        <f t="shared" si="36"/>
        <v>3.2224966351743234</v>
      </c>
      <c r="AV93" s="4">
        <f t="shared" si="36"/>
        <v>1.9517454853699263</v>
      </c>
      <c r="AW93" s="4">
        <f t="shared" si="36"/>
        <v>-4.6299320248227644</v>
      </c>
      <c r="AX93" s="4">
        <f t="shared" si="36"/>
        <v>-9.7958961535448452</v>
      </c>
      <c r="AZ93" s="2">
        <f t="shared" si="37"/>
        <v>63.172787470931191</v>
      </c>
      <c r="BA93" s="2">
        <f t="shared" si="37"/>
        <v>75.476636100371579</v>
      </c>
      <c r="BB93" s="2">
        <f t="shared" si="37"/>
        <v>86.193491576607016</v>
      </c>
      <c r="BC93" s="2">
        <f t="shared" si="37"/>
        <v>95.726400504766971</v>
      </c>
      <c r="BD93" s="2">
        <f t="shared" si="37"/>
        <v>103.82723789102029</v>
      </c>
      <c r="BE93" s="2">
        <f t="shared" si="37"/>
        <v>109.45258817347022</v>
      </c>
      <c r="BF93" s="2">
        <f t="shared" si="37"/>
        <v>115.23421448168186</v>
      </c>
      <c r="BG93" s="2">
        <f t="shared" si="37"/>
        <v>117.42134852141881</v>
      </c>
      <c r="BH93" s="2">
        <f t="shared" si="37"/>
        <v>117.64456450093462</v>
      </c>
      <c r="BI93" s="2">
        <f t="shared" si="37"/>
        <v>119.62278915847165</v>
      </c>
      <c r="BJ93" s="2">
        <f t="shared" si="37"/>
        <v>127.49634309838552</v>
      </c>
      <c r="BK93" s="2">
        <f t="shared" si="37"/>
        <v>117.22789448110845</v>
      </c>
      <c r="BL93" s="2">
        <f t="shared" si="37"/>
        <v>111.55521161962288</v>
      </c>
      <c r="BM93" s="2">
        <f t="shared" si="37"/>
        <v>107.72229640572861</v>
      </c>
      <c r="BN93" s="2">
        <f t="shared" si="37"/>
        <v>105.58840249983514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63.474606122465651</v>
      </c>
      <c r="CW93" s="2">
        <f t="shared" si="40"/>
        <v>75.480094170204211</v>
      </c>
      <c r="CX93" s="2">
        <f t="shared" si="40"/>
        <v>86.150381213426201</v>
      </c>
      <c r="CY93" s="2">
        <f t="shared" si="40"/>
        <v>95.804838220301093</v>
      </c>
      <c r="CZ93" s="2">
        <f t="shared" si="40"/>
        <v>103.89744896043</v>
      </c>
      <c r="DA93" s="2">
        <f t="shared" si="40"/>
        <v>109.3131468354524</v>
      </c>
      <c r="DB93" s="2">
        <f t="shared" si="40"/>
        <v>115.05439310514362</v>
      </c>
      <c r="DC93" s="2">
        <f t="shared" si="40"/>
        <v>117.14723139281496</v>
      </c>
      <c r="DD93" s="2">
        <f t="shared" si="40"/>
        <v>117.41178642459246</v>
      </c>
      <c r="DE93" s="2">
        <f t="shared" si="40"/>
        <v>119.40727079036884</v>
      </c>
      <c r="DF93" s="2">
        <f t="shared" si="40"/>
        <v>127.27470703489925</v>
      </c>
      <c r="DG93" s="2">
        <f t="shared" si="40"/>
        <v>117.15731210722231</v>
      </c>
      <c r="DH93" s="2">
        <f t="shared" si="40"/>
        <v>111.5067652112886</v>
      </c>
      <c r="DI93" s="2">
        <f t="shared" si="40"/>
        <v>107.87206455949183</v>
      </c>
      <c r="DJ93" s="2">
        <f t="shared" si="40"/>
        <v>105.78075220704147</v>
      </c>
      <c r="DL93" s="2">
        <f t="shared" si="41"/>
        <v>60.523501011613455</v>
      </c>
      <c r="DM93" s="2">
        <f t="shared" si="41"/>
        <v>75.423366888496361</v>
      </c>
      <c r="DN93" s="2">
        <f t="shared" si="41"/>
        <v>86.724500900637182</v>
      </c>
      <c r="DO93" s="2">
        <f t="shared" si="41"/>
        <v>94.951336197527866</v>
      </c>
      <c r="DP93" s="2">
        <f t="shared" si="41"/>
        <v>103.16151236195418</v>
      </c>
      <c r="DQ93" s="2">
        <f t="shared" si="41"/>
        <v>110.91250724455085</v>
      </c>
      <c r="DR93" s="2">
        <f t="shared" si="41"/>
        <v>117.3347425079389</v>
      </c>
      <c r="DS93" s="2">
        <f t="shared" si="41"/>
        <v>120.05080753389294</v>
      </c>
      <c r="DT93" s="2">
        <f t="shared" si="41"/>
        <v>119.64542486075838</v>
      </c>
      <c r="DU93" s="2">
        <f t="shared" si="41"/>
        <v>121.53713365488355</v>
      </c>
      <c r="DV93" s="2">
        <f t="shared" si="41"/>
        <v>129.56229848836401</v>
      </c>
      <c r="DW93" s="2">
        <f t="shared" si="41"/>
        <v>117.95212629392174</v>
      </c>
      <c r="DX93" s="2">
        <f t="shared" si="41"/>
        <v>112.11991111201621</v>
      </c>
      <c r="DY93" s="2">
        <f t="shared" si="41"/>
        <v>105.637984695</v>
      </c>
      <c r="DZ93" s="2">
        <f t="shared" si="41"/>
        <v>102.93629629501575</v>
      </c>
      <c r="EB93" s="2">
        <f t="shared" si="42"/>
        <v>0.10227309438236298</v>
      </c>
      <c r="EC93" s="2">
        <f t="shared" si="42"/>
        <v>6.0959554706730978E-2</v>
      </c>
      <c r="ED93" s="2">
        <f t="shared" si="42"/>
        <v>7.508950509995542E-2</v>
      </c>
      <c r="EE93" s="2">
        <f t="shared" si="42"/>
        <v>9.1901030625870211E-2</v>
      </c>
      <c r="EF93" s="2">
        <f t="shared" si="42"/>
        <v>9.5403693137590492E-2</v>
      </c>
      <c r="EG93" s="2">
        <f t="shared" si="42"/>
        <v>8.7185688244234963E-2</v>
      </c>
      <c r="EH93" s="2">
        <f t="shared" si="42"/>
        <v>7.8856940220574837E-2</v>
      </c>
      <c r="EI93" s="2">
        <f t="shared" si="42"/>
        <v>9.4406729937543191E-2</v>
      </c>
      <c r="EJ93" s="2">
        <f t="shared" si="42"/>
        <v>0.10421475229523816</v>
      </c>
      <c r="EK93" s="2">
        <f t="shared" si="42"/>
        <v>0.10118884726971265</v>
      </c>
      <c r="EL93" s="2">
        <f t="shared" si="42"/>
        <v>9.6886208920999708E-2</v>
      </c>
      <c r="EM93" s="2">
        <f t="shared" si="42"/>
        <v>8.8803616074399655E-2</v>
      </c>
      <c r="EN93" s="2">
        <f t="shared" si="42"/>
        <v>7.9012855303761911E-2</v>
      </c>
      <c r="EO93" s="2">
        <f t="shared" si="42"/>
        <v>6.7037958733528968E-2</v>
      </c>
      <c r="EP93" s="2">
        <f t="shared" si="42"/>
        <v>6.7622671314091359E-2</v>
      </c>
    </row>
    <row r="94" spans="2:146" x14ac:dyDescent="0.25">
      <c r="B94" s="2">
        <v>72</v>
      </c>
      <c r="C94" s="49">
        <v>74.464299999999994</v>
      </c>
      <c r="D94" s="49">
        <v>79.571399999999997</v>
      </c>
      <c r="E94" s="49">
        <v>92.851900000000001</v>
      </c>
      <c r="F94" s="49">
        <v>105.96299999999999</v>
      </c>
      <c r="G94" s="49">
        <v>114.87</v>
      </c>
      <c r="H94" s="49">
        <v>115.923</v>
      </c>
      <c r="I94" s="49">
        <v>119.827</v>
      </c>
      <c r="J94" s="49">
        <v>125.745</v>
      </c>
      <c r="K94" s="49">
        <v>131.309</v>
      </c>
      <c r="L94" s="49">
        <v>131.21799999999999</v>
      </c>
      <c r="M94" s="49">
        <v>142.76400000000001</v>
      </c>
      <c r="N94" s="49">
        <v>128.58199999999999</v>
      </c>
      <c r="O94" s="49">
        <v>120.164</v>
      </c>
      <c r="P94" s="49">
        <v>113.2</v>
      </c>
      <c r="Q94" s="49">
        <v>112.07299999999999</v>
      </c>
      <c r="T94" s="4">
        <f t="shared" si="35"/>
        <v>72.965775604169522</v>
      </c>
      <c r="U94" s="4">
        <f t="shared" si="35"/>
        <v>90.873311582975049</v>
      </c>
      <c r="V94" s="4">
        <f t="shared" si="35"/>
        <v>92.972448642583487</v>
      </c>
      <c r="W94" s="4">
        <f t="shared" si="35"/>
        <v>100.97427736452175</v>
      </c>
      <c r="X94" s="4">
        <f t="shared" si="35"/>
        <v>109.47351120223864</v>
      </c>
      <c r="Y94" s="4">
        <f t="shared" si="35"/>
        <v>111.53324028693039</v>
      </c>
      <c r="Z94" s="4">
        <f t="shared" si="35"/>
        <v>116.83613597922411</v>
      </c>
      <c r="AA94" s="4">
        <f t="shared" si="35"/>
        <v>120.73533787629978</v>
      </c>
      <c r="AB94" s="4">
        <f t="shared" si="35"/>
        <v>124.91830834459432</v>
      </c>
      <c r="AC94" s="4">
        <f t="shared" si="35"/>
        <v>126.30751244400686</v>
      </c>
      <c r="AD94" s="4">
        <f t="shared" si="35"/>
        <v>137.09337399354473</v>
      </c>
      <c r="AE94" s="4">
        <f t="shared" si="35"/>
        <v>123.26700184057022</v>
      </c>
      <c r="AF94" s="4">
        <f t="shared" si="35"/>
        <v>115.6686282694033</v>
      </c>
      <c r="AG94" s="4">
        <f t="shared" si="35"/>
        <v>113.70610146155134</v>
      </c>
      <c r="AH94" s="4">
        <f t="shared" si="35"/>
        <v>116.10937295247554</v>
      </c>
      <c r="AJ94" s="4">
        <f t="shared" si="36"/>
        <v>1.4985243958304721</v>
      </c>
      <c r="AK94" s="4">
        <f t="shared" si="36"/>
        <v>-11.301911582975052</v>
      </c>
      <c r="AL94" s="4">
        <f t="shared" si="36"/>
        <v>-0.1205486425834863</v>
      </c>
      <c r="AM94" s="4">
        <f t="shared" si="36"/>
        <v>4.9887226354782399</v>
      </c>
      <c r="AN94" s="4">
        <f t="shared" si="36"/>
        <v>5.3964887977613643</v>
      </c>
      <c r="AO94" s="4">
        <f t="shared" si="36"/>
        <v>4.3897597130696084</v>
      </c>
      <c r="AP94" s="4">
        <f t="shared" si="36"/>
        <v>2.9908640207758879</v>
      </c>
      <c r="AQ94" s="4">
        <f t="shared" si="36"/>
        <v>5.0096621237002239</v>
      </c>
      <c r="AR94" s="4">
        <f t="shared" si="36"/>
        <v>6.390691655405675</v>
      </c>
      <c r="AS94" s="4">
        <f t="shared" si="36"/>
        <v>4.9104875559931287</v>
      </c>
      <c r="AT94" s="4">
        <f t="shared" si="36"/>
        <v>5.6706260064552794</v>
      </c>
      <c r="AU94" s="4">
        <f t="shared" si="36"/>
        <v>5.314998159429777</v>
      </c>
      <c r="AV94" s="4">
        <f t="shared" si="36"/>
        <v>4.4953717305967018</v>
      </c>
      <c r="AW94" s="4">
        <f t="shared" si="36"/>
        <v>-0.50610146155133862</v>
      </c>
      <c r="AX94" s="4">
        <f t="shared" si="36"/>
        <v>-4.0363729524755456</v>
      </c>
      <c r="AZ94" s="2">
        <f t="shared" si="37"/>
        <v>63.141887320465337</v>
      </c>
      <c r="BA94" s="2">
        <f t="shared" si="37"/>
        <v>75.446050810447844</v>
      </c>
      <c r="BB94" s="2">
        <f t="shared" si="37"/>
        <v>86.165667148613721</v>
      </c>
      <c r="BC94" s="2">
        <f t="shared" si="37"/>
        <v>95.671109682386202</v>
      </c>
      <c r="BD94" s="2">
        <f t="shared" si="37"/>
        <v>103.77509063754367</v>
      </c>
      <c r="BE94" s="2">
        <f t="shared" si="37"/>
        <v>109.42969554973347</v>
      </c>
      <c r="BF94" s="2">
        <f t="shared" si="37"/>
        <v>115.2249404167021</v>
      </c>
      <c r="BG94" s="2">
        <f t="shared" si="37"/>
        <v>117.39644954655751</v>
      </c>
      <c r="BH94" s="2">
        <f t="shared" si="37"/>
        <v>117.59568314467936</v>
      </c>
      <c r="BI94" s="2">
        <f t="shared" si="37"/>
        <v>119.57438016950383</v>
      </c>
      <c r="BJ94" s="2">
        <f t="shared" si="37"/>
        <v>127.5352559446755</v>
      </c>
      <c r="BK94" s="2">
        <f t="shared" si="37"/>
        <v>117.17092120617687</v>
      </c>
      <c r="BL94" s="2">
        <f t="shared" si="37"/>
        <v>111.45307399823318</v>
      </c>
      <c r="BM94" s="2">
        <f t="shared" si="37"/>
        <v>107.59181674423023</v>
      </c>
      <c r="BN94" s="2">
        <f t="shared" si="37"/>
        <v>105.46155046031997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63.47056431385036</v>
      </c>
      <c r="CW94" s="2">
        <f t="shared" si="40"/>
        <v>75.45204694898014</v>
      </c>
      <c r="CX94" s="2">
        <f t="shared" si="40"/>
        <v>86.122230014412494</v>
      </c>
      <c r="CY94" s="2">
        <f t="shared" si="40"/>
        <v>95.755988553392356</v>
      </c>
      <c r="CZ94" s="2">
        <f t="shared" si="40"/>
        <v>103.85230545929052</v>
      </c>
      <c r="DA94" s="2">
        <f t="shared" si="40"/>
        <v>109.28319815318987</v>
      </c>
      <c r="DB94" s="2">
        <f t="shared" si="40"/>
        <v>115.03741666528046</v>
      </c>
      <c r="DC94" s="2">
        <f t="shared" si="40"/>
        <v>117.10591952181073</v>
      </c>
      <c r="DD94" s="2">
        <f t="shared" si="40"/>
        <v>117.34862209192107</v>
      </c>
      <c r="DE94" s="2">
        <f t="shared" si="40"/>
        <v>119.35024571242297</v>
      </c>
      <c r="DF94" s="2">
        <f t="shared" si="40"/>
        <v>127.3161031629521</v>
      </c>
      <c r="DG94" s="2">
        <f t="shared" si="40"/>
        <v>117.10051797109159</v>
      </c>
      <c r="DH94" s="2">
        <f t="shared" si="40"/>
        <v>111.40410123933989</v>
      </c>
      <c r="DI94" s="2">
        <f t="shared" si="40"/>
        <v>107.75392893935431</v>
      </c>
      <c r="DJ94" s="2">
        <f t="shared" si="40"/>
        <v>105.66982891487122</v>
      </c>
      <c r="DL94" s="2">
        <f t="shared" si="41"/>
        <v>60.510697677978648</v>
      </c>
      <c r="DM94" s="2">
        <f t="shared" si="41"/>
        <v>75.36181162278001</v>
      </c>
      <c r="DN94" s="2">
        <f t="shared" si="41"/>
        <v>86.653624235623795</v>
      </c>
      <c r="DO94" s="2">
        <f t="shared" si="41"/>
        <v>94.906196060209027</v>
      </c>
      <c r="DP94" s="2">
        <f t="shared" si="41"/>
        <v>103.10737692275427</v>
      </c>
      <c r="DQ94" s="2">
        <f t="shared" si="41"/>
        <v>110.8285326658978</v>
      </c>
      <c r="DR94" s="2">
        <f t="shared" si="41"/>
        <v>117.22270102323537</v>
      </c>
      <c r="DS94" s="2">
        <f t="shared" si="41"/>
        <v>119.93813177708132</v>
      </c>
      <c r="DT94" s="2">
        <f t="shared" si="41"/>
        <v>119.53245735290888</v>
      </c>
      <c r="DU94" s="2">
        <f t="shared" si="41"/>
        <v>121.3900815827886</v>
      </c>
      <c r="DV94" s="2">
        <f t="shared" si="41"/>
        <v>129.39831876552248</v>
      </c>
      <c r="DW94" s="2">
        <f t="shared" si="41"/>
        <v>117.82975209534729</v>
      </c>
      <c r="DX94" s="2">
        <f t="shared" si="41"/>
        <v>111.97368145320829</v>
      </c>
      <c r="DY94" s="2">
        <f t="shared" si="41"/>
        <v>105.53422656215622</v>
      </c>
      <c r="DZ94" s="2">
        <f t="shared" si="41"/>
        <v>102.84250082835599</v>
      </c>
      <c r="EB94" s="2">
        <f t="shared" si="42"/>
        <v>0.11104452795327467</v>
      </c>
      <c r="EC94" s="2">
        <f t="shared" si="42"/>
        <v>6.6450012260076685E-2</v>
      </c>
      <c r="ED94" s="2">
        <f t="shared" si="42"/>
        <v>8.1741826439533857E-2</v>
      </c>
      <c r="EE94" s="2">
        <f t="shared" si="42"/>
        <v>9.988187903165241E-2</v>
      </c>
      <c r="EF94" s="2">
        <f t="shared" si="42"/>
        <v>0.10365399895389529</v>
      </c>
      <c r="EG94" s="2">
        <f t="shared" si="42"/>
        <v>9.479979599167275E-2</v>
      </c>
      <c r="EH94" s="2">
        <f t="shared" si="42"/>
        <v>8.5812059533122043E-2</v>
      </c>
      <c r="EI94" s="2">
        <f t="shared" si="42"/>
        <v>0.10258059727201049</v>
      </c>
      <c r="EJ94" s="2">
        <f t="shared" si="42"/>
        <v>0.11313172617541058</v>
      </c>
      <c r="EK94" s="2">
        <f t="shared" si="42"/>
        <v>0.10987867226821914</v>
      </c>
      <c r="EL94" s="2">
        <f t="shared" si="42"/>
        <v>0.1052498028796227</v>
      </c>
      <c r="EM94" s="2">
        <f t="shared" si="42"/>
        <v>9.6544076509219451E-2</v>
      </c>
      <c r="EN94" s="2">
        <f t="shared" si="42"/>
        <v>8.5980442615225347E-2</v>
      </c>
      <c r="EO94" s="2">
        <f t="shared" si="42"/>
        <v>7.3033302477566162E-2</v>
      </c>
      <c r="EP94" s="2">
        <f t="shared" si="42"/>
        <v>7.3666178164688845E-2</v>
      </c>
    </row>
    <row r="95" spans="2:146" x14ac:dyDescent="0.25">
      <c r="B95" s="2">
        <v>73</v>
      </c>
      <c r="C95" s="49">
        <v>76.214299999999994</v>
      </c>
      <c r="D95" s="49">
        <v>81.035700000000006</v>
      </c>
      <c r="E95" s="49">
        <v>93.870400000000004</v>
      </c>
      <c r="F95" s="49">
        <v>110.31480000000001</v>
      </c>
      <c r="G95" s="49">
        <v>120.556</v>
      </c>
      <c r="H95" s="49">
        <v>119.63500000000001</v>
      </c>
      <c r="I95" s="49">
        <v>121.462</v>
      </c>
      <c r="J95" s="49">
        <v>130.50899999999999</v>
      </c>
      <c r="K95" s="49">
        <v>136.58199999999999</v>
      </c>
      <c r="L95" s="49">
        <v>137.49100000000001</v>
      </c>
      <c r="M95" s="49">
        <v>148.018</v>
      </c>
      <c r="N95" s="49">
        <v>132.6</v>
      </c>
      <c r="O95" s="49">
        <v>122.61799999999999</v>
      </c>
      <c r="P95" s="49">
        <v>113.2</v>
      </c>
      <c r="Q95" s="49">
        <v>110.727</v>
      </c>
      <c r="T95" s="4">
        <f t="shared" si="35"/>
        <v>74.433901603544555</v>
      </c>
      <c r="U95" s="4">
        <f t="shared" si="35"/>
        <v>86.497236030299845</v>
      </c>
      <c r="V95" s="4">
        <f t="shared" si="35"/>
        <v>91.791418197399196</v>
      </c>
      <c r="W95" s="4">
        <f t="shared" si="35"/>
        <v>105.29014931854671</v>
      </c>
      <c r="X95" s="4">
        <f t="shared" si="35"/>
        <v>115.15370975667103</v>
      </c>
      <c r="Y95" s="4">
        <f t="shared" si="35"/>
        <v>114.114735544068</v>
      </c>
      <c r="Z95" s="4">
        <f t="shared" si="35"/>
        <v>117.15688436102762</v>
      </c>
      <c r="AA95" s="4">
        <f t="shared" si="35"/>
        <v>124.54104409788326</v>
      </c>
      <c r="AB95" s="4">
        <f t="shared" si="35"/>
        <v>132.21990070370134</v>
      </c>
      <c r="AC95" s="4">
        <f t="shared" si="35"/>
        <v>132.84697336643052</v>
      </c>
      <c r="AD95" s="4">
        <f t="shared" si="35"/>
        <v>144.00244181447596</v>
      </c>
      <c r="AE95" s="4">
        <f t="shared" si="35"/>
        <v>127.97299374352377</v>
      </c>
      <c r="AF95" s="4">
        <f t="shared" si="35"/>
        <v>117.37733339505162</v>
      </c>
      <c r="AG95" s="4">
        <f t="shared" si="35"/>
        <v>111.78889083052523</v>
      </c>
      <c r="AH95" s="4">
        <f t="shared" si="35"/>
        <v>112.35501792819805</v>
      </c>
      <c r="AJ95" s="4">
        <f t="shared" si="36"/>
        <v>1.7803983964554391</v>
      </c>
      <c r="AK95" s="4">
        <f t="shared" si="36"/>
        <v>-5.4615360302998397</v>
      </c>
      <c r="AL95" s="4">
        <f t="shared" si="36"/>
        <v>2.0789818026008078</v>
      </c>
      <c r="AM95" s="4">
        <f t="shared" si="36"/>
        <v>5.024650681453295</v>
      </c>
      <c r="AN95" s="4">
        <f t="shared" si="36"/>
        <v>5.402290243328963</v>
      </c>
      <c r="AO95" s="4">
        <f t="shared" si="36"/>
        <v>5.5202644559320078</v>
      </c>
      <c r="AP95" s="4">
        <f t="shared" si="36"/>
        <v>4.3051156389723815</v>
      </c>
      <c r="AQ95" s="4">
        <f t="shared" si="36"/>
        <v>5.9679559021167279</v>
      </c>
      <c r="AR95" s="4">
        <f t="shared" si="36"/>
        <v>4.362099296298652</v>
      </c>
      <c r="AS95" s="4">
        <f t="shared" si="36"/>
        <v>4.6440266335694957</v>
      </c>
      <c r="AT95" s="4">
        <f t="shared" si="36"/>
        <v>4.0155581855240428</v>
      </c>
      <c r="AU95" s="4">
        <f t="shared" si="36"/>
        <v>4.6270062564762213</v>
      </c>
      <c r="AV95" s="4">
        <f t="shared" si="36"/>
        <v>5.2406666049483732</v>
      </c>
      <c r="AW95" s="4">
        <f t="shared" si="36"/>
        <v>1.4111091694747699</v>
      </c>
      <c r="AX95" s="4">
        <f t="shared" si="36"/>
        <v>-1.628017928198048</v>
      </c>
      <c r="AZ95" s="2">
        <f t="shared" si="37"/>
        <v>63.108899908747205</v>
      </c>
      <c r="BA95" s="2">
        <f t="shared" si="37"/>
        <v>75.415041096893134</v>
      </c>
      <c r="BB95" s="2">
        <f t="shared" si="37"/>
        <v>86.137534576970438</v>
      </c>
      <c r="BC95" s="2">
        <f t="shared" si="37"/>
        <v>95.615361720140072</v>
      </c>
      <c r="BD95" s="2">
        <f t="shared" si="37"/>
        <v>103.72232402590011</v>
      </c>
      <c r="BE95" s="2">
        <f t="shared" si="37"/>
        <v>109.40685996214432</v>
      </c>
      <c r="BF95" s="2">
        <f t="shared" si="37"/>
        <v>115.21549629225385</v>
      </c>
      <c r="BG95" s="2">
        <f t="shared" si="37"/>
        <v>117.37209750198798</v>
      </c>
      <c r="BH95" s="2">
        <f t="shared" si="37"/>
        <v>117.54731876254586</v>
      </c>
      <c r="BI95" s="2">
        <f t="shared" si="37"/>
        <v>119.52566860944441</v>
      </c>
      <c r="BJ95" s="2">
        <f t="shared" si="37"/>
        <v>127.57191705499162</v>
      </c>
      <c r="BK95" s="2">
        <f t="shared" si="37"/>
        <v>117.11332891236029</v>
      </c>
      <c r="BL95" s="2">
        <f t="shared" si="37"/>
        <v>111.35061966524626</v>
      </c>
      <c r="BM95" s="2">
        <f t="shared" si="37"/>
        <v>107.4604278194121</v>
      </c>
      <c r="BN95" s="2">
        <f t="shared" si="37"/>
        <v>105.33351817966766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63.466522505235062</v>
      </c>
      <c r="CW95" s="2">
        <f t="shared" si="40"/>
        <v>75.423999727756083</v>
      </c>
      <c r="CX95" s="2">
        <f t="shared" si="40"/>
        <v>86.094078815398788</v>
      </c>
      <c r="CY95" s="2">
        <f t="shared" si="40"/>
        <v>95.707138886483605</v>
      </c>
      <c r="CZ95" s="2">
        <f t="shared" si="40"/>
        <v>103.80716195815106</v>
      </c>
      <c r="DA95" s="2">
        <f t="shared" si="40"/>
        <v>109.25324947092736</v>
      </c>
      <c r="DB95" s="2">
        <f t="shared" si="40"/>
        <v>115.02044022541732</v>
      </c>
      <c r="DC95" s="2">
        <f t="shared" si="40"/>
        <v>117.06460765080649</v>
      </c>
      <c r="DD95" s="2">
        <f t="shared" si="40"/>
        <v>117.28545775924967</v>
      </c>
      <c r="DE95" s="2">
        <f t="shared" si="40"/>
        <v>119.29322063447711</v>
      </c>
      <c r="DF95" s="2">
        <f t="shared" si="40"/>
        <v>127.35749929100496</v>
      </c>
      <c r="DG95" s="2">
        <f t="shared" si="40"/>
        <v>117.04372383496087</v>
      </c>
      <c r="DH95" s="2">
        <f t="shared" si="40"/>
        <v>111.30143726739119</v>
      </c>
      <c r="DI95" s="2">
        <f t="shared" si="40"/>
        <v>107.63579331921679</v>
      </c>
      <c r="DJ95" s="2">
        <f t="shared" si="40"/>
        <v>105.55890562270096</v>
      </c>
      <c r="DL95" s="2">
        <f t="shared" si="41"/>
        <v>60.497894344343841</v>
      </c>
      <c r="DM95" s="2">
        <f t="shared" si="41"/>
        <v>75.300256357063645</v>
      </c>
      <c r="DN95" s="2">
        <f t="shared" si="41"/>
        <v>86.582747570610422</v>
      </c>
      <c r="DO95" s="2">
        <f t="shared" si="41"/>
        <v>94.861055922890202</v>
      </c>
      <c r="DP95" s="2">
        <f t="shared" si="41"/>
        <v>103.05324148355434</v>
      </c>
      <c r="DQ95" s="2">
        <f t="shared" si="41"/>
        <v>110.74455808724476</v>
      </c>
      <c r="DR95" s="2">
        <f t="shared" si="41"/>
        <v>117.11065953853183</v>
      </c>
      <c r="DS95" s="2">
        <f t="shared" si="41"/>
        <v>119.82545602026973</v>
      </c>
      <c r="DT95" s="2">
        <f t="shared" si="41"/>
        <v>119.41948984505939</v>
      </c>
      <c r="DU95" s="2">
        <f t="shared" si="41"/>
        <v>121.24302951069366</v>
      </c>
      <c r="DV95" s="2">
        <f t="shared" si="41"/>
        <v>129.23433904268094</v>
      </c>
      <c r="DW95" s="2">
        <f t="shared" si="41"/>
        <v>117.70737789677284</v>
      </c>
      <c r="DX95" s="2">
        <f t="shared" si="41"/>
        <v>111.82745179440036</v>
      </c>
      <c r="DY95" s="2">
        <f t="shared" si="41"/>
        <v>105.43046842931244</v>
      </c>
      <c r="DZ95" s="2">
        <f t="shared" si="41"/>
        <v>102.74870536169624</v>
      </c>
      <c r="EB95" s="2">
        <f t="shared" si="42"/>
        <v>0.12046729233360338</v>
      </c>
      <c r="EC95" s="2">
        <f t="shared" si="42"/>
        <v>7.2396854981545536E-2</v>
      </c>
      <c r="ED95" s="2">
        <f t="shared" si="42"/>
        <v>8.8926826420136496E-2</v>
      </c>
      <c r="EE95" s="2">
        <f t="shared" si="42"/>
        <v>0.10847301067703882</v>
      </c>
      <c r="EF95" s="2">
        <f t="shared" si="42"/>
        <v>0.11252902011492771</v>
      </c>
      <c r="EG95" s="2">
        <f t="shared" si="42"/>
        <v>0.10300382465185413</v>
      </c>
      <c r="EH95" s="2">
        <f t="shared" si="42"/>
        <v>9.3318469316924668E-2</v>
      </c>
      <c r="EI95" s="2">
        <f t="shared" si="42"/>
        <v>0.11137513185530672</v>
      </c>
      <c r="EJ95" s="2">
        <f t="shared" si="42"/>
        <v>0.12270715376654252</v>
      </c>
      <c r="EK95" s="2">
        <f t="shared" si="42"/>
        <v>0.11921577432673691</v>
      </c>
      <c r="EL95" s="2">
        <f t="shared" si="42"/>
        <v>0.11424404443436662</v>
      </c>
      <c r="EM95" s="2">
        <f t="shared" si="42"/>
        <v>0.10488156617224688</v>
      </c>
      <c r="EN95" s="2">
        <f t="shared" si="42"/>
        <v>9.3500075244499145E-2</v>
      </c>
      <c r="EO95" s="2">
        <f t="shared" si="42"/>
        <v>7.9519122378510637E-2</v>
      </c>
      <c r="EP95" s="2">
        <f t="shared" si="42"/>
        <v>8.0203338587950479E-2</v>
      </c>
    </row>
    <row r="96" spans="2:146" x14ac:dyDescent="0.25">
      <c r="B96" s="2">
        <v>74</v>
      </c>
      <c r="C96" s="49">
        <v>79.214299999999994</v>
      </c>
      <c r="D96" s="49">
        <v>81.428600000000003</v>
      </c>
      <c r="E96" s="49">
        <v>95.592600000000004</v>
      </c>
      <c r="F96" s="49">
        <v>116.4444</v>
      </c>
      <c r="G96" s="49">
        <v>128.38900000000001</v>
      </c>
      <c r="H96" s="49">
        <v>125.44199999999999</v>
      </c>
      <c r="I96" s="49">
        <v>123.577</v>
      </c>
      <c r="J96" s="49">
        <v>137.23599999999999</v>
      </c>
      <c r="K96" s="49">
        <v>145.982</v>
      </c>
      <c r="L96" s="49">
        <v>145.727</v>
      </c>
      <c r="M96" s="49">
        <v>156.07300000000001</v>
      </c>
      <c r="N96" s="49">
        <v>140.327</v>
      </c>
      <c r="O96" s="49">
        <v>126.018</v>
      </c>
      <c r="P96" s="49">
        <v>115.182</v>
      </c>
      <c r="Q96" s="49">
        <v>113.38200000000001</v>
      </c>
      <c r="T96" s="4">
        <f t="shared" si="35"/>
        <v>76.926281549011804</v>
      </c>
      <c r="U96" s="4">
        <f t="shared" si="35"/>
        <v>83.58473234483715</v>
      </c>
      <c r="V96" s="4">
        <f t="shared" si="35"/>
        <v>92.44273212889081</v>
      </c>
      <c r="W96" s="4">
        <f t="shared" si="35"/>
        <v>112.31357905594729</v>
      </c>
      <c r="X96" s="4">
        <f t="shared" si="35"/>
        <v>124.24458792626</v>
      </c>
      <c r="Y96" s="4">
        <f t="shared" si="35"/>
        <v>119.56906604940347</v>
      </c>
      <c r="Z96" s="4">
        <f t="shared" si="35"/>
        <v>119.16295480363712</v>
      </c>
      <c r="AA96" s="4">
        <f t="shared" si="35"/>
        <v>131.62629286123467</v>
      </c>
      <c r="AB96" s="4">
        <f t="shared" si="35"/>
        <v>143.53447475870817</v>
      </c>
      <c r="AC96" s="4">
        <f t="shared" si="35"/>
        <v>143.20678922625206</v>
      </c>
      <c r="AD96" s="4">
        <f t="shared" si="35"/>
        <v>153.71711306927946</v>
      </c>
      <c r="AE96" s="4">
        <f t="shared" si="35"/>
        <v>135.62637582921843</v>
      </c>
      <c r="AF96" s="4">
        <f t="shared" si="35"/>
        <v>121.37215534073528</v>
      </c>
      <c r="AG96" s="4">
        <f t="shared" si="35"/>
        <v>111.58418864465202</v>
      </c>
      <c r="AH96" s="4">
        <f t="shared" si="35"/>
        <v>110.54971568719449</v>
      </c>
      <c r="AJ96" s="4">
        <f t="shared" si="36"/>
        <v>2.28801845098819</v>
      </c>
      <c r="AK96" s="4">
        <f t="shared" si="36"/>
        <v>-2.1561323448371468</v>
      </c>
      <c r="AL96" s="4">
        <f t="shared" si="36"/>
        <v>3.1498678711091941</v>
      </c>
      <c r="AM96" s="4">
        <f t="shared" si="36"/>
        <v>4.130820944052715</v>
      </c>
      <c r="AN96" s="4">
        <f t="shared" si="36"/>
        <v>4.1444120737400141</v>
      </c>
      <c r="AO96" s="4">
        <f t="shared" si="36"/>
        <v>5.8729339505965186</v>
      </c>
      <c r="AP96" s="4">
        <f t="shared" si="36"/>
        <v>4.4140451963628777</v>
      </c>
      <c r="AQ96" s="4">
        <f t="shared" si="36"/>
        <v>5.6097071387653159</v>
      </c>
      <c r="AR96" s="4">
        <f t="shared" si="36"/>
        <v>2.447525241291828</v>
      </c>
      <c r="AS96" s="4">
        <f t="shared" si="36"/>
        <v>2.520210773747948</v>
      </c>
      <c r="AT96" s="4">
        <f t="shared" si="36"/>
        <v>2.3558869307205441</v>
      </c>
      <c r="AU96" s="4">
        <f t="shared" si="36"/>
        <v>4.7006241707815661</v>
      </c>
      <c r="AV96" s="4">
        <f t="shared" si="36"/>
        <v>4.6458446592647249</v>
      </c>
      <c r="AW96" s="4">
        <f t="shared" si="36"/>
        <v>3.5978113553479858</v>
      </c>
      <c r="AX96" s="4">
        <f t="shared" si="36"/>
        <v>2.8322843128055126</v>
      </c>
      <c r="AZ96" s="2">
        <f t="shared" si="37"/>
        <v>63.073716409511469</v>
      </c>
      <c r="BA96" s="2">
        <f t="shared" si="37"/>
        <v>75.383556226365911</v>
      </c>
      <c r="BB96" s="2">
        <f t="shared" si="37"/>
        <v>86.109040025315593</v>
      </c>
      <c r="BC96" s="2">
        <f t="shared" si="37"/>
        <v>95.559136424686486</v>
      </c>
      <c r="BD96" s="2">
        <f t="shared" si="37"/>
        <v>103.66889702016722</v>
      </c>
      <c r="BE96" s="2">
        <f t="shared" si="37"/>
        <v>109.38403229091784</v>
      </c>
      <c r="BF96" s="2">
        <f t="shared" si="37"/>
        <v>115.20578971568766</v>
      </c>
      <c r="BG96" s="2">
        <f t="shared" si="37"/>
        <v>117.34824504246178</v>
      </c>
      <c r="BH96" s="2">
        <f t="shared" si="37"/>
        <v>117.4994365265574</v>
      </c>
      <c r="BI96" s="2">
        <f t="shared" si="37"/>
        <v>119.47653724596293</v>
      </c>
      <c r="BJ96" s="2">
        <f t="shared" si="37"/>
        <v>127.60599057439819</v>
      </c>
      <c r="BK96" s="2">
        <f t="shared" si="37"/>
        <v>117.05501943303921</v>
      </c>
      <c r="BL96" s="2">
        <f t="shared" si="37"/>
        <v>111.24779214824629</v>
      </c>
      <c r="BM96" s="2">
        <f t="shared" si="37"/>
        <v>107.32808124375657</v>
      </c>
      <c r="BN96" s="2">
        <f t="shared" si="37"/>
        <v>105.20424218568587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63.462480696619771</v>
      </c>
      <c r="CW96" s="2">
        <f t="shared" si="40"/>
        <v>75.395952506532026</v>
      </c>
      <c r="CX96" s="2">
        <f t="shared" si="40"/>
        <v>86.065927616385096</v>
      </c>
      <c r="CY96" s="2">
        <f t="shared" si="40"/>
        <v>95.658289219574854</v>
      </c>
      <c r="CZ96" s="2">
        <f t="shared" si="40"/>
        <v>103.76201845701159</v>
      </c>
      <c r="DA96" s="2">
        <f t="shared" si="40"/>
        <v>109.22330078866483</v>
      </c>
      <c r="DB96" s="2">
        <f t="shared" si="40"/>
        <v>115.00346378555416</v>
      </c>
      <c r="DC96" s="2">
        <f t="shared" si="40"/>
        <v>117.02329577980227</v>
      </c>
      <c r="DD96" s="2">
        <f t="shared" si="40"/>
        <v>117.22229342657826</v>
      </c>
      <c r="DE96" s="2">
        <f t="shared" si="40"/>
        <v>119.23619555653124</v>
      </c>
      <c r="DF96" s="2">
        <f t="shared" si="40"/>
        <v>127.39889541905779</v>
      </c>
      <c r="DG96" s="2">
        <f t="shared" si="40"/>
        <v>116.98692969883015</v>
      </c>
      <c r="DH96" s="2">
        <f t="shared" si="40"/>
        <v>111.19877329544249</v>
      </c>
      <c r="DI96" s="2">
        <f t="shared" si="40"/>
        <v>107.51765769907928</v>
      </c>
      <c r="DJ96" s="2">
        <f t="shared" si="40"/>
        <v>105.44798233053069</v>
      </c>
      <c r="DL96" s="2">
        <f t="shared" si="41"/>
        <v>60.485091010709034</v>
      </c>
      <c r="DM96" s="2">
        <f t="shared" si="41"/>
        <v>75.238701091347281</v>
      </c>
      <c r="DN96" s="2">
        <f t="shared" si="41"/>
        <v>86.51187090559705</v>
      </c>
      <c r="DO96" s="2">
        <f t="shared" si="41"/>
        <v>94.815915785571363</v>
      </c>
      <c r="DP96" s="2">
        <f t="shared" si="41"/>
        <v>102.99910604435442</v>
      </c>
      <c r="DQ96" s="2">
        <f t="shared" si="41"/>
        <v>110.66058350859171</v>
      </c>
      <c r="DR96" s="2">
        <f t="shared" si="41"/>
        <v>116.99861805382831</v>
      </c>
      <c r="DS96" s="2">
        <f t="shared" si="41"/>
        <v>119.71278026345811</v>
      </c>
      <c r="DT96" s="2">
        <f t="shared" si="41"/>
        <v>119.3065223372099</v>
      </c>
      <c r="DU96" s="2">
        <f t="shared" si="41"/>
        <v>121.09597743859871</v>
      </c>
      <c r="DV96" s="2">
        <f t="shared" si="41"/>
        <v>129.07035931983944</v>
      </c>
      <c r="DW96" s="2">
        <f t="shared" si="41"/>
        <v>117.58500369819839</v>
      </c>
      <c r="DX96" s="2">
        <f t="shared" si="41"/>
        <v>111.68122213559244</v>
      </c>
      <c r="DY96" s="2">
        <f t="shared" si="41"/>
        <v>105.32671029646866</v>
      </c>
      <c r="DZ96" s="2">
        <f t="shared" si="41"/>
        <v>102.6549098950365</v>
      </c>
      <c r="EB96" s="2">
        <f t="shared" si="42"/>
        <v>0.1305721884333671</v>
      </c>
      <c r="EC96" s="2">
        <f t="shared" si="42"/>
        <v>7.8830960926827967E-2</v>
      </c>
      <c r="ED96" s="2">
        <f t="shared" si="42"/>
        <v>9.6676886889982688E-2</v>
      </c>
      <c r="EE96" s="2">
        <f t="shared" si="42"/>
        <v>0.11770645996887417</v>
      </c>
      <c r="EF96" s="2">
        <f t="shared" si="42"/>
        <v>0.12206045582616011</v>
      </c>
      <c r="EG96" s="2">
        <f t="shared" si="42"/>
        <v>0.11183012223314563</v>
      </c>
      <c r="EH96" s="2">
        <f t="shared" si="42"/>
        <v>0.10140866465855652</v>
      </c>
      <c r="EI96" s="2">
        <f t="shared" si="42"/>
        <v>0.12082213696872356</v>
      </c>
      <c r="EJ96" s="2">
        <f t="shared" si="42"/>
        <v>0.13297152657533573</v>
      </c>
      <c r="EK96" s="2">
        <f t="shared" si="42"/>
        <v>0.12923111669660858</v>
      </c>
      <c r="EL96" s="2">
        <f t="shared" si="42"/>
        <v>0.12390046548031314</v>
      </c>
      <c r="EM96" s="2">
        <f t="shared" si="42"/>
        <v>0.1138483436514197</v>
      </c>
      <c r="EN96" s="2">
        <f t="shared" si="42"/>
        <v>0.10160425049121306</v>
      </c>
      <c r="EO96" s="2">
        <f t="shared" si="42"/>
        <v>8.6527159482157168E-2</v>
      </c>
      <c r="EP96" s="2">
        <f t="shared" si="42"/>
        <v>8.7265959073377725E-2</v>
      </c>
    </row>
    <row r="97" spans="2:146" x14ac:dyDescent="0.25">
      <c r="B97" s="2">
        <v>75</v>
      </c>
      <c r="C97" s="49">
        <v>81.732100000000003</v>
      </c>
      <c r="D97" s="49">
        <v>82.696399999999997</v>
      </c>
      <c r="E97" s="49">
        <v>99.092600000000004</v>
      </c>
      <c r="F97" s="49">
        <v>123.4074</v>
      </c>
      <c r="G97" s="49">
        <v>137.167</v>
      </c>
      <c r="H97" s="49">
        <v>133.904</v>
      </c>
      <c r="I97" s="49">
        <v>129.53800000000001</v>
      </c>
      <c r="J97" s="49">
        <v>145.14500000000001</v>
      </c>
      <c r="K97" s="49">
        <v>156.16399999999999</v>
      </c>
      <c r="L97" s="49">
        <v>157.364</v>
      </c>
      <c r="M97" s="49">
        <v>163.76400000000001</v>
      </c>
      <c r="N97" s="49">
        <v>148.745</v>
      </c>
      <c r="O97" s="49">
        <v>132.691</v>
      </c>
      <c r="P97" s="49">
        <v>119.10899999999999</v>
      </c>
      <c r="Q97" s="49">
        <v>113.92700000000001</v>
      </c>
      <c r="T97" s="4">
        <f t="shared" si="35"/>
        <v>80.197832092303841</v>
      </c>
      <c r="U97" s="4">
        <f t="shared" si="35"/>
        <v>82.209547709954919</v>
      </c>
      <c r="V97" s="4">
        <f t="shared" si="35"/>
        <v>95.133632658146439</v>
      </c>
      <c r="W97" s="4">
        <f t="shared" si="35"/>
        <v>121.91877703584966</v>
      </c>
      <c r="X97" s="4">
        <f t="shared" si="35"/>
        <v>136.37024958189701</v>
      </c>
      <c r="Y97" s="4">
        <f t="shared" si="35"/>
        <v>128.88879515403909</v>
      </c>
      <c r="Z97" s="4">
        <f t="shared" si="35"/>
        <v>123.74958075018272</v>
      </c>
      <c r="AA97" s="4">
        <f t="shared" si="35"/>
        <v>142.43788570207531</v>
      </c>
      <c r="AB97" s="4">
        <f t="shared" si="35"/>
        <v>157.83240157073652</v>
      </c>
      <c r="AC97" s="4">
        <f t="shared" si="35"/>
        <v>156.7517733827753</v>
      </c>
      <c r="AD97" s="4">
        <f t="shared" si="35"/>
        <v>165.37662618895382</v>
      </c>
      <c r="AE97" s="4">
        <f t="shared" si="35"/>
        <v>146.07792517512024</v>
      </c>
      <c r="AF97" s="4">
        <f t="shared" si="35"/>
        <v>127.96315415677689</v>
      </c>
      <c r="AG97" s="4">
        <f t="shared" si="35"/>
        <v>113.25269458565563</v>
      </c>
      <c r="AH97" s="4">
        <f t="shared" si="35"/>
        <v>110.70294806501444</v>
      </c>
      <c r="AJ97" s="4">
        <f t="shared" si="36"/>
        <v>1.5342679076961616</v>
      </c>
      <c r="AK97" s="4">
        <f t="shared" si="36"/>
        <v>0.48685229004507846</v>
      </c>
      <c r="AL97" s="4">
        <f t="shared" si="36"/>
        <v>3.9589673418535654</v>
      </c>
      <c r="AM97" s="4">
        <f t="shared" si="36"/>
        <v>1.4886229641503377</v>
      </c>
      <c r="AN97" s="4">
        <f t="shared" si="36"/>
        <v>0.79675041810298808</v>
      </c>
      <c r="AO97" s="4">
        <f t="shared" si="36"/>
        <v>5.0152048459609091</v>
      </c>
      <c r="AP97" s="4">
        <f t="shared" si="36"/>
        <v>5.7884192498172951</v>
      </c>
      <c r="AQ97" s="4">
        <f t="shared" si="36"/>
        <v>2.7071142979247043</v>
      </c>
      <c r="AR97" s="4">
        <f t="shared" si="36"/>
        <v>-1.6684015707365347</v>
      </c>
      <c r="AS97" s="4">
        <f t="shared" si="36"/>
        <v>0.61222661722470662</v>
      </c>
      <c r="AT97" s="4">
        <f t="shared" si="36"/>
        <v>-1.6126261889538114</v>
      </c>
      <c r="AU97" s="4">
        <f t="shared" si="36"/>
        <v>2.6670748248797622</v>
      </c>
      <c r="AV97" s="4">
        <f t="shared" si="36"/>
        <v>4.7278458432231076</v>
      </c>
      <c r="AW97" s="4">
        <f t="shared" si="36"/>
        <v>5.8563054143443622</v>
      </c>
      <c r="AX97" s="4">
        <f t="shared" si="36"/>
        <v>3.2240519349855674</v>
      </c>
      <c r="AZ97" s="2">
        <f t="shared" si="37"/>
        <v>63.036231640666173</v>
      </c>
      <c r="BA97" s="2">
        <f t="shared" si="37"/>
        <v>75.351541175385051</v>
      </c>
      <c r="BB97" s="2">
        <f t="shared" si="37"/>
        <v>86.080124172760961</v>
      </c>
      <c r="BC97" s="2">
        <f t="shared" si="37"/>
        <v>95.502414820695861</v>
      </c>
      <c r="BD97" s="2">
        <f t="shared" si="37"/>
        <v>103.6147683056423</v>
      </c>
      <c r="BE97" s="2">
        <f t="shared" si="37"/>
        <v>109.36115561662001</v>
      </c>
      <c r="BF97" s="2">
        <f t="shared" si="37"/>
        <v>115.19571577367438</v>
      </c>
      <c r="BG97" s="2">
        <f t="shared" si="37"/>
        <v>117.32483299585303</v>
      </c>
      <c r="BH97" s="2">
        <f t="shared" si="37"/>
        <v>117.45199204267394</v>
      </c>
      <c r="BI97" s="2">
        <f t="shared" si="37"/>
        <v>119.42685502920202</v>
      </c>
      <c r="BJ97" s="2">
        <f t="shared" si="37"/>
        <v>127.63711296312474</v>
      </c>
      <c r="BK97" s="2">
        <f t="shared" si="37"/>
        <v>116.99588577381832</v>
      </c>
      <c r="BL97" s="2">
        <f t="shared" si="37"/>
        <v>111.14452926994116</v>
      </c>
      <c r="BM97" s="2">
        <f t="shared" si="37"/>
        <v>107.19472930222943</v>
      </c>
      <c r="BN97" s="2">
        <f t="shared" si="37"/>
        <v>105.07365979114536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63.45843888800448</v>
      </c>
      <c r="CW97" s="2">
        <f t="shared" si="40"/>
        <v>75.367905285307955</v>
      </c>
      <c r="CX97" s="2">
        <f t="shared" si="40"/>
        <v>86.03777641737139</v>
      </c>
      <c r="CY97" s="2">
        <f t="shared" si="40"/>
        <v>95.609439552666117</v>
      </c>
      <c r="CZ97" s="2">
        <f t="shared" si="40"/>
        <v>103.71687495587211</v>
      </c>
      <c r="DA97" s="2">
        <f t="shared" si="40"/>
        <v>109.1933521064023</v>
      </c>
      <c r="DB97" s="2">
        <f t="shared" si="40"/>
        <v>114.986487345691</v>
      </c>
      <c r="DC97" s="2">
        <f t="shared" si="40"/>
        <v>116.98198390879803</v>
      </c>
      <c r="DD97" s="2">
        <f t="shared" si="40"/>
        <v>117.15912909390686</v>
      </c>
      <c r="DE97" s="2">
        <f t="shared" si="40"/>
        <v>119.17917047858538</v>
      </c>
      <c r="DF97" s="2">
        <f t="shared" si="40"/>
        <v>127.44029154711065</v>
      </c>
      <c r="DG97" s="2">
        <f t="shared" si="40"/>
        <v>116.93013556269943</v>
      </c>
      <c r="DH97" s="2">
        <f t="shared" si="40"/>
        <v>111.09610932349378</v>
      </c>
      <c r="DI97" s="2">
        <f t="shared" si="40"/>
        <v>107.39952207894176</v>
      </c>
      <c r="DJ97" s="2">
        <f t="shared" si="40"/>
        <v>105.33705903836044</v>
      </c>
      <c r="DL97" s="2">
        <f t="shared" si="41"/>
        <v>60.472287677074227</v>
      </c>
      <c r="DM97" s="2">
        <f t="shared" si="41"/>
        <v>75.17714582563093</v>
      </c>
      <c r="DN97" s="2">
        <f t="shared" si="41"/>
        <v>86.440994240583677</v>
      </c>
      <c r="DO97" s="2">
        <f t="shared" si="41"/>
        <v>94.770775648252538</v>
      </c>
      <c r="DP97" s="2">
        <f t="shared" si="41"/>
        <v>102.94497060515451</v>
      </c>
      <c r="DQ97" s="2">
        <f t="shared" si="41"/>
        <v>110.57660892993866</v>
      </c>
      <c r="DR97" s="2">
        <f t="shared" si="41"/>
        <v>116.88657656912478</v>
      </c>
      <c r="DS97" s="2">
        <f t="shared" si="41"/>
        <v>119.60010450664652</v>
      </c>
      <c r="DT97" s="2">
        <f t="shared" si="41"/>
        <v>119.19355482936039</v>
      </c>
      <c r="DU97" s="2">
        <f t="shared" si="41"/>
        <v>120.94892536650377</v>
      </c>
      <c r="DV97" s="2">
        <f t="shared" si="41"/>
        <v>128.90637959699791</v>
      </c>
      <c r="DW97" s="2">
        <f t="shared" si="41"/>
        <v>117.46262949962394</v>
      </c>
      <c r="DX97" s="2">
        <f t="shared" si="41"/>
        <v>111.53499247678451</v>
      </c>
      <c r="DY97" s="2">
        <f t="shared" si="41"/>
        <v>105.22295216362488</v>
      </c>
      <c r="DZ97" s="2">
        <f t="shared" si="41"/>
        <v>102.56111442837674</v>
      </c>
      <c r="EB97" s="2">
        <f t="shared" si="42"/>
        <v>0.14138843531864531</v>
      </c>
      <c r="EC97" s="2">
        <f t="shared" si="42"/>
        <v>8.5784002274965646E-2</v>
      </c>
      <c r="ED97" s="2">
        <f t="shared" si="42"/>
        <v>0.10502451268697942</v>
      </c>
      <c r="EE97" s="2">
        <f t="shared" si="42"/>
        <v>0.12761337575996243</v>
      </c>
      <c r="EF97" s="2">
        <f t="shared" si="42"/>
        <v>0.13227888939206114</v>
      </c>
      <c r="EG97" s="2">
        <f t="shared" si="42"/>
        <v>0.12131045179933668</v>
      </c>
      <c r="EH97" s="2">
        <f t="shared" si="42"/>
        <v>0.11011505428427117</v>
      </c>
      <c r="EI97" s="2">
        <f t="shared" si="42"/>
        <v>0.13095236611207248</v>
      </c>
      <c r="EJ97" s="2">
        <f t="shared" si="42"/>
        <v>0.1439536197676885</v>
      </c>
      <c r="EK97" s="2">
        <f t="shared" si="42"/>
        <v>0.13995415540733741</v>
      </c>
      <c r="EL97" s="2">
        <f t="shared" si="42"/>
        <v>0.13424938292705013</v>
      </c>
      <c r="EM97" s="2">
        <f t="shared" si="42"/>
        <v>0.12347598077571507</v>
      </c>
      <c r="EN97" s="2">
        <f t="shared" si="42"/>
        <v>0.1103253703960646</v>
      </c>
      <c r="EO97" s="2">
        <f t="shared" si="42"/>
        <v>9.4089684540419369E-2</v>
      </c>
      <c r="EP97" s="2">
        <f t="shared" si="42"/>
        <v>9.4886348332652373E-2</v>
      </c>
    </row>
    <row r="98" spans="2:146" x14ac:dyDescent="0.25">
      <c r="B98" s="2">
        <v>76</v>
      </c>
      <c r="C98" s="49">
        <v>84.410700000000006</v>
      </c>
      <c r="D98" s="49">
        <v>85.464299999999994</v>
      </c>
      <c r="E98" s="49">
        <v>103.2222</v>
      </c>
      <c r="F98" s="49">
        <v>131.57409999999999</v>
      </c>
      <c r="G98" s="49">
        <v>146.20400000000001</v>
      </c>
      <c r="H98" s="49">
        <v>143.5</v>
      </c>
      <c r="I98" s="49">
        <v>136.51900000000001</v>
      </c>
      <c r="J98" s="49">
        <v>154.327</v>
      </c>
      <c r="K98" s="49">
        <v>167.43600000000001</v>
      </c>
      <c r="L98" s="49">
        <v>168.05500000000001</v>
      </c>
      <c r="M98" s="49">
        <v>173.52699999999999</v>
      </c>
      <c r="N98" s="49">
        <v>156.12700000000001</v>
      </c>
      <c r="O98" s="49">
        <v>139.89099999999999</v>
      </c>
      <c r="P98" s="49">
        <v>120.89100000000001</v>
      </c>
      <c r="Q98" s="49">
        <v>117.709</v>
      </c>
      <c r="T98" s="4">
        <f t="shared" si="35"/>
        <v>83.871201135142371</v>
      </c>
      <c r="U98" s="4">
        <f t="shared" si="35"/>
        <v>82.481092032431178</v>
      </c>
      <c r="V98" s="4">
        <f t="shared" si="35"/>
        <v>100.0431358382834</v>
      </c>
      <c r="W98" s="4">
        <f t="shared" si="35"/>
        <v>133.01217610725681</v>
      </c>
      <c r="X98" s="4">
        <f t="shared" si="35"/>
        <v>149.56356380666577</v>
      </c>
      <c r="Y98" s="4">
        <f t="shared" si="35"/>
        <v>142.06652923997555</v>
      </c>
      <c r="Z98" s="4">
        <f t="shared" si="35"/>
        <v>131.92461982509144</v>
      </c>
      <c r="AA98" s="4">
        <f t="shared" si="35"/>
        <v>155.98563114094722</v>
      </c>
      <c r="AB98" s="4">
        <f t="shared" si="35"/>
        <v>172.02582862270594</v>
      </c>
      <c r="AC98" s="4">
        <f t="shared" si="35"/>
        <v>171.03070837796571</v>
      </c>
      <c r="AD98" s="4">
        <f t="shared" si="35"/>
        <v>177.08940408906591</v>
      </c>
      <c r="AE98" s="4">
        <f t="shared" si="35"/>
        <v>158.17655779795777</v>
      </c>
      <c r="AF98" s="4">
        <f t="shared" si="35"/>
        <v>137.06717700770469</v>
      </c>
      <c r="AG98" s="4">
        <f t="shared" si="35"/>
        <v>117.12058763245672</v>
      </c>
      <c r="AH98" s="4">
        <f t="shared" si="35"/>
        <v>113.00390026569613</v>
      </c>
      <c r="AJ98" s="4">
        <f t="shared" si="36"/>
        <v>0.53949886485763443</v>
      </c>
      <c r="AK98" s="4">
        <f t="shared" si="36"/>
        <v>2.9832079675688163</v>
      </c>
      <c r="AL98" s="4">
        <f t="shared" si="36"/>
        <v>3.179064161716596</v>
      </c>
      <c r="AM98" s="4">
        <f t="shared" si="36"/>
        <v>-1.4380761072568191</v>
      </c>
      <c r="AN98" s="4">
        <f t="shared" si="36"/>
        <v>-3.3595638066657614</v>
      </c>
      <c r="AO98" s="4">
        <f t="shared" si="36"/>
        <v>1.4334707600244485</v>
      </c>
      <c r="AP98" s="4">
        <f t="shared" si="36"/>
        <v>4.5943801749085651</v>
      </c>
      <c r="AQ98" s="4">
        <f t="shared" si="36"/>
        <v>-1.6586311409472216</v>
      </c>
      <c r="AR98" s="4">
        <f t="shared" si="36"/>
        <v>-4.5898286227059373</v>
      </c>
      <c r="AS98" s="4">
        <f t="shared" si="36"/>
        <v>-2.9757083779657023</v>
      </c>
      <c r="AT98" s="4">
        <f t="shared" si="36"/>
        <v>-3.5624040890659217</v>
      </c>
      <c r="AU98" s="4">
        <f t="shared" si="36"/>
        <v>-2.0495577979577604</v>
      </c>
      <c r="AV98" s="4">
        <f t="shared" si="36"/>
        <v>2.8238229922953053</v>
      </c>
      <c r="AW98" s="4">
        <f t="shared" si="36"/>
        <v>3.7704123675432868</v>
      </c>
      <c r="AX98" s="4">
        <f t="shared" si="36"/>
        <v>4.7050997343038716</v>
      </c>
      <c r="AZ98" s="2">
        <f t="shared" si="37"/>
        <v>62.9963459748774</v>
      </c>
      <c r="BA98" s="2">
        <f t="shared" si="37"/>
        <v>75.318936550462496</v>
      </c>
      <c r="BB98" s="2">
        <f t="shared" si="37"/>
        <v>86.050722051771714</v>
      </c>
      <c r="BC98" s="2">
        <f t="shared" si="37"/>
        <v>95.445179578801302</v>
      </c>
      <c r="BD98" s="2">
        <f t="shared" si="37"/>
        <v>103.55989677747696</v>
      </c>
      <c r="BE98" s="2">
        <f t="shared" si="37"/>
        <v>109.33816472571917</v>
      </c>
      <c r="BF98" s="2">
        <f t="shared" si="37"/>
        <v>115.18515632721078</v>
      </c>
      <c r="BG98" s="2">
        <f t="shared" si="37"/>
        <v>117.30178932864349</v>
      </c>
      <c r="BH98" s="2">
        <f t="shared" si="37"/>
        <v>117.40493053024883</v>
      </c>
      <c r="BI98" s="2">
        <f t="shared" si="37"/>
        <v>119.37647675101347</v>
      </c>
      <c r="BJ98" s="2">
        <f t="shared" si="37"/>
        <v>127.66489352122716</v>
      </c>
      <c r="BK98" s="2">
        <f t="shared" si="37"/>
        <v>116.93581210179198</v>
      </c>
      <c r="BL98" s="2">
        <f t="shared" si="37"/>
        <v>111.04076300493141</v>
      </c>
      <c r="BM98" s="2">
        <f t="shared" si="37"/>
        <v>107.06032563320042</v>
      </c>
      <c r="BN98" s="2">
        <f t="shared" si="37"/>
        <v>104.94170997303625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63.454397079389189</v>
      </c>
      <c r="CW98" s="2">
        <f t="shared" si="40"/>
        <v>75.339858064083899</v>
      </c>
      <c r="CX98" s="2">
        <f t="shared" si="40"/>
        <v>86.009625218357698</v>
      </c>
      <c r="CY98" s="2">
        <f t="shared" si="40"/>
        <v>95.560589885757366</v>
      </c>
      <c r="CZ98" s="2">
        <f t="shared" si="40"/>
        <v>103.67173145473265</v>
      </c>
      <c r="DA98" s="2">
        <f t="shared" si="40"/>
        <v>109.16340342413977</v>
      </c>
      <c r="DB98" s="2">
        <f t="shared" si="40"/>
        <v>114.96951090582786</v>
      </c>
      <c r="DC98" s="2">
        <f t="shared" si="40"/>
        <v>116.9406720377938</v>
      </c>
      <c r="DD98" s="2">
        <f t="shared" si="40"/>
        <v>117.09596476123546</v>
      </c>
      <c r="DE98" s="2">
        <f t="shared" si="40"/>
        <v>119.12214540063951</v>
      </c>
      <c r="DF98" s="2">
        <f t="shared" si="40"/>
        <v>127.4816876751635</v>
      </c>
      <c r="DG98" s="2">
        <f t="shared" si="40"/>
        <v>116.87334142656873</v>
      </c>
      <c r="DH98" s="2">
        <f t="shared" si="40"/>
        <v>110.99344535154508</v>
      </c>
      <c r="DI98" s="2">
        <f t="shared" si="40"/>
        <v>107.28138645880423</v>
      </c>
      <c r="DJ98" s="2">
        <f t="shared" si="40"/>
        <v>105.22613574619018</v>
      </c>
      <c r="DL98" s="2">
        <f t="shared" si="41"/>
        <v>60.459484343439421</v>
      </c>
      <c r="DM98" s="2">
        <f t="shared" si="41"/>
        <v>75.115590559914565</v>
      </c>
      <c r="DN98" s="2">
        <f t="shared" si="41"/>
        <v>86.370117575570305</v>
      </c>
      <c r="DO98" s="2">
        <f t="shared" si="41"/>
        <v>94.725635510933714</v>
      </c>
      <c r="DP98" s="2">
        <f t="shared" si="41"/>
        <v>102.89083516595458</v>
      </c>
      <c r="DQ98" s="2">
        <f t="shared" si="41"/>
        <v>110.49263435128562</v>
      </c>
      <c r="DR98" s="2">
        <f t="shared" si="41"/>
        <v>116.77453508442126</v>
      </c>
      <c r="DS98" s="2">
        <f t="shared" si="41"/>
        <v>119.4874287498349</v>
      </c>
      <c r="DT98" s="2">
        <f t="shared" si="41"/>
        <v>119.0805873215109</v>
      </c>
      <c r="DU98" s="2">
        <f t="shared" si="41"/>
        <v>120.80187329440884</v>
      </c>
      <c r="DV98" s="2">
        <f t="shared" si="41"/>
        <v>128.74239987415638</v>
      </c>
      <c r="DW98" s="2">
        <f t="shared" si="41"/>
        <v>117.3402553010495</v>
      </c>
      <c r="DX98" s="2">
        <f t="shared" si="41"/>
        <v>111.3887628179766</v>
      </c>
      <c r="DY98" s="2">
        <f t="shared" si="41"/>
        <v>105.11919403078109</v>
      </c>
      <c r="DZ98" s="2">
        <f t="shared" si="41"/>
        <v>102.46731896171698</v>
      </c>
      <c r="EB98" s="2">
        <f t="shared" si="42"/>
        <v>0.15294305540642744</v>
      </c>
      <c r="EC98" s="2">
        <f t="shared" si="42"/>
        <v>9.328820819980535E-2</v>
      </c>
      <c r="ED98" s="2">
        <f t="shared" si="42"/>
        <v>0.11400195480366676</v>
      </c>
      <c r="EE98" s="2">
        <f t="shared" si="42"/>
        <v>0.13822348913430429</v>
      </c>
      <c r="EF98" s="2">
        <f t="shared" si="42"/>
        <v>0.14321322672782366</v>
      </c>
      <c r="EG98" s="2">
        <f t="shared" si="42"/>
        <v>0.13147550061496308</v>
      </c>
      <c r="EH98" s="2">
        <f t="shared" si="42"/>
        <v>0.11946954724505045</v>
      </c>
      <c r="EI98" s="2">
        <f t="shared" si="42"/>
        <v>0.14179496971277952</v>
      </c>
      <c r="EJ98" s="2">
        <f t="shared" si="42"/>
        <v>0.15567986336428566</v>
      </c>
      <c r="EK98" s="2">
        <f t="shared" si="42"/>
        <v>0.15141223249155844</v>
      </c>
      <c r="EL98" s="2">
        <f t="shared" si="42"/>
        <v>0.14531932522744967</v>
      </c>
      <c r="EM98" s="2">
        <f t="shared" si="42"/>
        <v>0.1337948573336302</v>
      </c>
      <c r="EN98" s="2">
        <f t="shared" si="42"/>
        <v>0.11969532693167138</v>
      </c>
      <c r="EO98" s="2">
        <f t="shared" si="42"/>
        <v>0.10223920070145129</v>
      </c>
      <c r="EP98" s="2">
        <f t="shared" si="42"/>
        <v>0.10309701418183996</v>
      </c>
    </row>
    <row r="99" spans="2:146" x14ac:dyDescent="0.25">
      <c r="B99" s="2">
        <v>77</v>
      </c>
      <c r="C99" s="49">
        <v>86.339299999999994</v>
      </c>
      <c r="D99" s="49">
        <v>87.928600000000003</v>
      </c>
      <c r="E99" s="49">
        <v>109.2222</v>
      </c>
      <c r="F99" s="49">
        <v>138.72219999999999</v>
      </c>
      <c r="G99" s="49">
        <v>154.685</v>
      </c>
      <c r="H99" s="49">
        <v>154.096</v>
      </c>
      <c r="I99" s="49">
        <v>146.69200000000001</v>
      </c>
      <c r="J99" s="49">
        <v>163.87299999999999</v>
      </c>
      <c r="K99" s="49">
        <v>176.85499999999999</v>
      </c>
      <c r="L99" s="49">
        <v>175.92699999999999</v>
      </c>
      <c r="M99" s="49">
        <v>180.982</v>
      </c>
      <c r="N99" s="49">
        <v>165.23599999999999</v>
      </c>
      <c r="O99" s="49">
        <v>146.80000000000001</v>
      </c>
      <c r="P99" s="49">
        <v>127.43600000000001</v>
      </c>
      <c r="Q99" s="49">
        <v>122.527</v>
      </c>
      <c r="T99" s="4">
        <f t="shared" si="35"/>
        <v>87.463241365044254</v>
      </c>
      <c r="U99" s="4">
        <f t="shared" si="35"/>
        <v>84.53142525920741</v>
      </c>
      <c r="V99" s="4">
        <f t="shared" si="35"/>
        <v>107.09556892613848</v>
      </c>
      <c r="W99" s="4">
        <f t="shared" si="35"/>
        <v>143.47434739456853</v>
      </c>
      <c r="X99" s="4">
        <f t="shared" si="35"/>
        <v>160.47870204823934</v>
      </c>
      <c r="Y99" s="4">
        <f t="shared" si="35"/>
        <v>157.16278172290001</v>
      </c>
      <c r="Z99" s="4">
        <f t="shared" si="35"/>
        <v>143.99104839966557</v>
      </c>
      <c r="AA99" s="4">
        <f t="shared" si="35"/>
        <v>169.39105963252672</v>
      </c>
      <c r="AB99" s="4">
        <f t="shared" si="35"/>
        <v>181.76655300419037</v>
      </c>
      <c r="AC99" s="4">
        <f t="shared" si="35"/>
        <v>182.18000702584649</v>
      </c>
      <c r="AD99" s="4">
        <f t="shared" si="35"/>
        <v>186.28773078158099</v>
      </c>
      <c r="AE99" s="4">
        <f t="shared" si="35"/>
        <v>169.69857528063653</v>
      </c>
      <c r="AF99" s="4">
        <f t="shared" si="35"/>
        <v>147.85560017581915</v>
      </c>
      <c r="AG99" s="4">
        <f t="shared" si="35"/>
        <v>123.47085754095239</v>
      </c>
      <c r="AH99" s="4">
        <f t="shared" si="35"/>
        <v>117.72736124787056</v>
      </c>
      <c r="AJ99" s="4">
        <f t="shared" si="36"/>
        <v>-1.12394136504426</v>
      </c>
      <c r="AK99" s="4">
        <f t="shared" si="36"/>
        <v>3.3971747407925932</v>
      </c>
      <c r="AL99" s="4">
        <f t="shared" si="36"/>
        <v>2.1266310738615175</v>
      </c>
      <c r="AM99" s="4">
        <f t="shared" si="36"/>
        <v>-4.7521473945685386</v>
      </c>
      <c r="AN99" s="4">
        <f t="shared" si="36"/>
        <v>-5.7937020482393393</v>
      </c>
      <c r="AO99" s="4">
        <f t="shared" si="36"/>
        <v>-3.0667817229000036</v>
      </c>
      <c r="AP99" s="4">
        <f t="shared" si="36"/>
        <v>2.7009516003344345</v>
      </c>
      <c r="AQ99" s="4">
        <f t="shared" si="36"/>
        <v>-5.5180596325267288</v>
      </c>
      <c r="AR99" s="4">
        <f t="shared" si="36"/>
        <v>-4.911553004190381</v>
      </c>
      <c r="AS99" s="4">
        <f t="shared" si="36"/>
        <v>-6.2530070258465003</v>
      </c>
      <c r="AT99" s="4">
        <f t="shared" si="36"/>
        <v>-5.3057307815809907</v>
      </c>
      <c r="AU99" s="4">
        <f t="shared" si="36"/>
        <v>-4.4625752806365426</v>
      </c>
      <c r="AV99" s="4">
        <f t="shared" si="36"/>
        <v>-1.0556001758191371</v>
      </c>
      <c r="AW99" s="4">
        <f t="shared" si="36"/>
        <v>3.9651424590476125</v>
      </c>
      <c r="AX99" s="4">
        <f t="shared" si="36"/>
        <v>4.7996387521294395</v>
      </c>
      <c r="AZ99" s="2">
        <f t="shared" si="37"/>
        <v>62.953967460152491</v>
      </c>
      <c r="BA99" s="2">
        <f t="shared" si="37"/>
        <v>75.285678569917934</v>
      </c>
      <c r="BB99" s="2">
        <f t="shared" si="37"/>
        <v>86.020762962346382</v>
      </c>
      <c r="BC99" s="2">
        <f t="shared" si="37"/>
        <v>95.387415485470385</v>
      </c>
      <c r="BD99" s="2">
        <f t="shared" si="37"/>
        <v>103.50424210962399</v>
      </c>
      <c r="BE99" s="2">
        <f t="shared" si="37"/>
        <v>109.31498569149366</v>
      </c>
      <c r="BF99" s="2">
        <f t="shared" si="37"/>
        <v>115.17397943103748</v>
      </c>
      <c r="BG99" s="2">
        <f t="shared" si="37"/>
        <v>117.27902819047618</v>
      </c>
      <c r="BH99" s="2">
        <f t="shared" si="37"/>
        <v>117.35818607789768</v>
      </c>
      <c r="BI99" s="2">
        <f t="shared" si="37"/>
        <v>119.3252429366608</v>
      </c>
      <c r="BJ99" s="2">
        <f t="shared" si="37"/>
        <v>127.68891555385667</v>
      </c>
      <c r="BK99" s="2">
        <f t="shared" si="37"/>
        <v>116.87467390736219</v>
      </c>
      <c r="BL99" s="2">
        <f t="shared" si="37"/>
        <v>110.93641942199091</v>
      </c>
      <c r="BM99" s="2">
        <f t="shared" si="37"/>
        <v>106.92482601121696</v>
      </c>
      <c r="BN99" s="2">
        <f t="shared" si="37"/>
        <v>104.80833438456176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63.450355270773898</v>
      </c>
      <c r="CW99" s="2">
        <f t="shared" si="40"/>
        <v>75.311810842859842</v>
      </c>
      <c r="CX99" s="2">
        <f t="shared" si="40"/>
        <v>85.981474019343992</v>
      </c>
      <c r="CY99" s="2">
        <f t="shared" si="40"/>
        <v>95.511740218848615</v>
      </c>
      <c r="CZ99" s="2">
        <f t="shared" si="40"/>
        <v>103.62658795359317</v>
      </c>
      <c r="DA99" s="2">
        <f t="shared" si="40"/>
        <v>109.13345474187724</v>
      </c>
      <c r="DB99" s="2">
        <f t="shared" si="40"/>
        <v>114.9525344659647</v>
      </c>
      <c r="DC99" s="2">
        <f t="shared" si="40"/>
        <v>116.89936016678958</v>
      </c>
      <c r="DD99" s="2">
        <f t="shared" si="40"/>
        <v>117.03280042856406</v>
      </c>
      <c r="DE99" s="2">
        <f t="shared" si="40"/>
        <v>119.06512032269364</v>
      </c>
      <c r="DF99" s="2">
        <f t="shared" si="40"/>
        <v>127.52308380321635</v>
      </c>
      <c r="DG99" s="2">
        <f t="shared" si="40"/>
        <v>116.81654729043801</v>
      </c>
      <c r="DH99" s="2">
        <f t="shared" si="40"/>
        <v>110.89078137959638</v>
      </c>
      <c r="DI99" s="2">
        <f t="shared" si="40"/>
        <v>107.16325083866673</v>
      </c>
      <c r="DJ99" s="2">
        <f t="shared" si="40"/>
        <v>105.11521245401993</v>
      </c>
      <c r="DL99" s="2">
        <f t="shared" si="41"/>
        <v>60.446681009804614</v>
      </c>
      <c r="DM99" s="2">
        <f t="shared" si="41"/>
        <v>75.054035294198201</v>
      </c>
      <c r="DN99" s="2">
        <f t="shared" si="41"/>
        <v>86.299240910556918</v>
      </c>
      <c r="DO99" s="2">
        <f t="shared" si="41"/>
        <v>94.680495373614875</v>
      </c>
      <c r="DP99" s="2">
        <f t="shared" si="41"/>
        <v>102.83669972675467</v>
      </c>
      <c r="DQ99" s="2">
        <f t="shared" si="41"/>
        <v>110.40865977263257</v>
      </c>
      <c r="DR99" s="2">
        <f t="shared" si="41"/>
        <v>116.66249359971772</v>
      </c>
      <c r="DS99" s="2">
        <f t="shared" si="41"/>
        <v>119.37475299302331</v>
      </c>
      <c r="DT99" s="2">
        <f t="shared" si="41"/>
        <v>118.96761981366141</v>
      </c>
      <c r="DU99" s="2">
        <f t="shared" si="41"/>
        <v>120.65482122231388</v>
      </c>
      <c r="DV99" s="2">
        <f t="shared" si="41"/>
        <v>128.57842015131484</v>
      </c>
      <c r="DW99" s="2">
        <f t="shared" si="41"/>
        <v>117.21788110247505</v>
      </c>
      <c r="DX99" s="2">
        <f t="shared" si="41"/>
        <v>111.24253315916867</v>
      </c>
      <c r="DY99" s="2">
        <f t="shared" si="41"/>
        <v>105.01543589793731</v>
      </c>
      <c r="DZ99" s="2">
        <f t="shared" si="41"/>
        <v>102.37352349505724</v>
      </c>
      <c r="EB99" s="2">
        <f t="shared" si="42"/>
        <v>0.16526020050563672</v>
      </c>
      <c r="EC99" s="2">
        <f t="shared" si="42"/>
        <v>0.10137607340028</v>
      </c>
      <c r="ED99" s="2">
        <f t="shared" si="42"/>
        <v>0.12364076966113587</v>
      </c>
      <c r="EE99" s="2">
        <f t="shared" si="42"/>
        <v>0.14956451650928088</v>
      </c>
      <c r="EF99" s="2">
        <f t="shared" si="42"/>
        <v>0.1548900715470479</v>
      </c>
      <c r="EG99" s="2">
        <f t="shared" si="42"/>
        <v>0.14235432360935141</v>
      </c>
      <c r="EH99" s="2">
        <f t="shared" si="42"/>
        <v>0.12950307448970713</v>
      </c>
      <c r="EI99" s="2">
        <f t="shared" si="42"/>
        <v>0.15337687807080891</v>
      </c>
      <c r="EJ99" s="2">
        <f t="shared" si="42"/>
        <v>0.16817365581503402</v>
      </c>
      <c r="EK99" s="2">
        <f t="shared" si="42"/>
        <v>0.16362990926740351</v>
      </c>
      <c r="EL99" s="2">
        <f t="shared" si="42"/>
        <v>0.15713639631489842</v>
      </c>
      <c r="EM99" s="2">
        <f t="shared" si="42"/>
        <v>0.14483359034504076</v>
      </c>
      <c r="EN99" s="2">
        <f t="shared" si="42"/>
        <v>0.12974502204371294</v>
      </c>
      <c r="EO99" s="2">
        <f t="shared" si="42"/>
        <v>0.11100808683674765</v>
      </c>
      <c r="EP99" s="2">
        <f t="shared" si="42"/>
        <v>0.11193030064733289</v>
      </c>
    </row>
    <row r="100" spans="2:146" x14ac:dyDescent="0.25">
      <c r="B100" s="2">
        <v>78</v>
      </c>
      <c r="C100" s="49">
        <v>89.517899999999997</v>
      </c>
      <c r="D100" s="49">
        <v>91.464299999999994</v>
      </c>
      <c r="E100" s="49">
        <v>116.46299999999999</v>
      </c>
      <c r="F100" s="49">
        <v>145.2407</v>
      </c>
      <c r="G100" s="49">
        <v>161.27799999999999</v>
      </c>
      <c r="H100" s="49">
        <v>163.98099999999999</v>
      </c>
      <c r="I100" s="49">
        <v>156.26900000000001</v>
      </c>
      <c r="J100" s="49">
        <v>173.89099999999999</v>
      </c>
      <c r="K100" s="49">
        <v>181.78200000000001</v>
      </c>
      <c r="L100" s="49">
        <v>183.52699999999999</v>
      </c>
      <c r="M100" s="49">
        <v>187.655</v>
      </c>
      <c r="N100" s="49">
        <v>172.58199999999999</v>
      </c>
      <c r="O100" s="49">
        <v>154.21799999999999</v>
      </c>
      <c r="P100" s="49">
        <v>133.85499999999999</v>
      </c>
      <c r="Q100" s="49">
        <v>128.709</v>
      </c>
      <c r="T100" s="4">
        <f t="shared" si="35"/>
        <v>90.449504435376866</v>
      </c>
      <c r="U100" s="4">
        <f t="shared" si="35"/>
        <v>88.431989367336854</v>
      </c>
      <c r="V100" s="4">
        <f t="shared" si="35"/>
        <v>115.71851494236721</v>
      </c>
      <c r="W100" s="4">
        <f t="shared" si="35"/>
        <v>150.70593712152484</v>
      </c>
      <c r="X100" s="4">
        <f t="shared" si="35"/>
        <v>165.66476696011981</v>
      </c>
      <c r="Y100" s="4">
        <f t="shared" si="35"/>
        <v>170.28909842271574</v>
      </c>
      <c r="Z100" s="4">
        <f t="shared" si="35"/>
        <v>158.59627180873974</v>
      </c>
      <c r="AA100" s="4">
        <f t="shared" si="35"/>
        <v>178.63440950183468</v>
      </c>
      <c r="AB100" s="4">
        <f t="shared" si="35"/>
        <v>183.51596473760068</v>
      </c>
      <c r="AC100" s="4">
        <f t="shared" si="35"/>
        <v>186.51487235274777</v>
      </c>
      <c r="AD100" s="4">
        <f t="shared" si="35"/>
        <v>190.59366274176921</v>
      </c>
      <c r="AE100" s="4">
        <f t="shared" si="35"/>
        <v>177.88846965756647</v>
      </c>
      <c r="AF100" s="4">
        <f t="shared" si="35"/>
        <v>158.64014892194899</v>
      </c>
      <c r="AG100" s="4">
        <f t="shared" si="35"/>
        <v>132.21285680339508</v>
      </c>
      <c r="AH100" s="4">
        <f t="shared" si="35"/>
        <v>124.99586045863873</v>
      </c>
      <c r="AJ100" s="4">
        <f t="shared" si="36"/>
        <v>-0.93160443537686888</v>
      </c>
      <c r="AK100" s="4">
        <f t="shared" si="36"/>
        <v>3.0323106326631404</v>
      </c>
      <c r="AL100" s="4">
        <f t="shared" si="36"/>
        <v>0.74448505763278661</v>
      </c>
      <c r="AM100" s="4">
        <f t="shared" si="36"/>
        <v>-5.4652371215248365</v>
      </c>
      <c r="AN100" s="4">
        <f t="shared" si="36"/>
        <v>-4.3867669601198145</v>
      </c>
      <c r="AO100" s="4">
        <f t="shared" si="36"/>
        <v>-6.3080984227157444</v>
      </c>
      <c r="AP100" s="4">
        <f t="shared" si="36"/>
        <v>-2.3272718087397379</v>
      </c>
      <c r="AQ100" s="4">
        <f t="shared" si="36"/>
        <v>-4.7434095018346909</v>
      </c>
      <c r="AR100" s="4">
        <f t="shared" si="36"/>
        <v>-1.7339647376006724</v>
      </c>
      <c r="AS100" s="4">
        <f t="shared" si="36"/>
        <v>-2.987872352747786</v>
      </c>
      <c r="AT100" s="4">
        <f t="shared" si="36"/>
        <v>-2.9386627417692068</v>
      </c>
      <c r="AU100" s="4">
        <f t="shared" si="36"/>
        <v>-5.3064696575664811</v>
      </c>
      <c r="AV100" s="4">
        <f t="shared" si="36"/>
        <v>-4.4221489219490024</v>
      </c>
      <c r="AW100" s="4">
        <f t="shared" si="36"/>
        <v>1.6421431966049056</v>
      </c>
      <c r="AX100" s="4">
        <f t="shared" si="36"/>
        <v>3.7131395413612722</v>
      </c>
      <c r="AZ100" s="2">
        <f t="shared" si="37"/>
        <v>62.909014129594873</v>
      </c>
      <c r="BA100" s="2">
        <f t="shared" si="37"/>
        <v>75.25169912145968</v>
      </c>
      <c r="BB100" s="2">
        <f t="shared" si="37"/>
        <v>85.990170481123599</v>
      </c>
      <c r="BC100" s="2">
        <f t="shared" si="37"/>
        <v>95.329109949930213</v>
      </c>
      <c r="BD100" s="2">
        <f t="shared" si="37"/>
        <v>103.44776540389232</v>
      </c>
      <c r="BE100" s="2">
        <f t="shared" si="37"/>
        <v>109.29153555768193</v>
      </c>
      <c r="BF100" s="2">
        <f t="shared" si="37"/>
        <v>115.1620389196996</v>
      </c>
      <c r="BG100" s="2">
        <f t="shared" si="37"/>
        <v>117.25644908127323</v>
      </c>
      <c r="BH100" s="2">
        <f t="shared" si="37"/>
        <v>117.31168101275136</v>
      </c>
      <c r="BI100" s="2">
        <f t="shared" si="37"/>
        <v>119.27298001824089</v>
      </c>
      <c r="BJ100" s="2">
        <f t="shared" si="37"/>
        <v>127.70873827209213</v>
      </c>
      <c r="BK100" s="2">
        <f t="shared" si="37"/>
        <v>116.81233836955204</v>
      </c>
      <c r="BL100" s="2">
        <f t="shared" si="37"/>
        <v>110.83141873153313</v>
      </c>
      <c r="BM100" s="2">
        <f t="shared" si="37"/>
        <v>106.78818923337013</v>
      </c>
      <c r="BN100" s="2">
        <f t="shared" si="37"/>
        <v>104.6734785022422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63.446313462158606</v>
      </c>
      <c r="CW100" s="2">
        <f t="shared" si="40"/>
        <v>75.283763621635771</v>
      </c>
      <c r="CX100" s="2">
        <f t="shared" si="40"/>
        <v>85.953322820330285</v>
      </c>
      <c r="CY100" s="2">
        <f t="shared" si="40"/>
        <v>95.462890551939878</v>
      </c>
      <c r="CZ100" s="2">
        <f t="shared" si="40"/>
        <v>103.58144445245371</v>
      </c>
      <c r="DA100" s="2">
        <f t="shared" si="40"/>
        <v>109.10350605961472</v>
      </c>
      <c r="DB100" s="2">
        <f t="shared" si="40"/>
        <v>114.93555802610155</v>
      </c>
      <c r="DC100" s="2">
        <f t="shared" si="40"/>
        <v>116.85804829578534</v>
      </c>
      <c r="DD100" s="2">
        <f t="shared" si="40"/>
        <v>116.96963609589265</v>
      </c>
      <c r="DE100" s="2">
        <f t="shared" si="40"/>
        <v>119.00809524474778</v>
      </c>
      <c r="DF100" s="2">
        <f t="shared" si="40"/>
        <v>127.5644799312692</v>
      </c>
      <c r="DG100" s="2">
        <f t="shared" si="40"/>
        <v>116.75975315430729</v>
      </c>
      <c r="DH100" s="2">
        <f t="shared" si="40"/>
        <v>110.78811740764768</v>
      </c>
      <c r="DI100" s="2">
        <f t="shared" si="40"/>
        <v>107.0451152185292</v>
      </c>
      <c r="DJ100" s="2">
        <f t="shared" si="40"/>
        <v>105.00428916184967</v>
      </c>
      <c r="DL100" s="2">
        <f t="shared" si="41"/>
        <v>60.433877676169807</v>
      </c>
      <c r="DM100" s="2">
        <f t="shared" si="41"/>
        <v>74.99248002848185</v>
      </c>
      <c r="DN100" s="2">
        <f t="shared" si="41"/>
        <v>86.228364245543546</v>
      </c>
      <c r="DO100" s="2">
        <f t="shared" si="41"/>
        <v>94.63535523629605</v>
      </c>
      <c r="DP100" s="2">
        <f t="shared" si="41"/>
        <v>102.78256428755475</v>
      </c>
      <c r="DQ100" s="2">
        <f t="shared" si="41"/>
        <v>110.32468519397952</v>
      </c>
      <c r="DR100" s="2">
        <f t="shared" si="41"/>
        <v>116.5504521150142</v>
      </c>
      <c r="DS100" s="2">
        <f t="shared" si="41"/>
        <v>119.2620772362117</v>
      </c>
      <c r="DT100" s="2">
        <f t="shared" si="41"/>
        <v>118.85465230581191</v>
      </c>
      <c r="DU100" s="2">
        <f t="shared" si="41"/>
        <v>120.50776915021895</v>
      </c>
      <c r="DV100" s="2">
        <f t="shared" si="41"/>
        <v>128.41444042847331</v>
      </c>
      <c r="DW100" s="2">
        <f t="shared" si="41"/>
        <v>117.0955069039006</v>
      </c>
      <c r="DX100" s="2">
        <f t="shared" si="41"/>
        <v>111.09630350036075</v>
      </c>
      <c r="DY100" s="2">
        <f t="shared" si="41"/>
        <v>104.91167776509353</v>
      </c>
      <c r="DZ100" s="2">
        <f t="shared" si="41"/>
        <v>102.27972802839749</v>
      </c>
      <c r="EB100" s="2">
        <f t="shared" si="42"/>
        <v>0.17836042682230027</v>
      </c>
      <c r="EC100" s="2">
        <f t="shared" si="42"/>
        <v>0.11008000769598031</v>
      </c>
      <c r="ED100" s="2">
        <f t="shared" si="42"/>
        <v>0.13397131273859342</v>
      </c>
      <c r="EE100" s="2">
        <f t="shared" si="42"/>
        <v>0.16166150190893022</v>
      </c>
      <c r="EF100" s="2">
        <f t="shared" si="42"/>
        <v>0.1673330424698912</v>
      </c>
      <c r="EG100" s="2">
        <f t="shared" si="42"/>
        <v>0.15397372324496802</v>
      </c>
      <c r="EH100" s="2">
        <f t="shared" si="42"/>
        <v>0.14024504464596674</v>
      </c>
      <c r="EI100" s="2">
        <f t="shared" si="42"/>
        <v>0.16572212538225184</v>
      </c>
      <c r="EJ100" s="2">
        <f t="shared" si="42"/>
        <v>0.18145462890918951</v>
      </c>
      <c r="EK100" s="2">
        <f t="shared" si="42"/>
        <v>0.17662824733213681</v>
      </c>
      <c r="EL100" s="2">
        <f t="shared" si="42"/>
        <v>0.16972358279878988</v>
      </c>
      <c r="EM100" s="2">
        <f t="shared" si="42"/>
        <v>0.15661840056420878</v>
      </c>
      <c r="EN100" s="2">
        <f t="shared" si="42"/>
        <v>0.14050382190925842</v>
      </c>
      <c r="EO100" s="2">
        <f t="shared" si="42"/>
        <v>0.12042817788978118</v>
      </c>
      <c r="EP100" s="2">
        <f t="shared" si="42"/>
        <v>0.1214179617942004</v>
      </c>
    </row>
    <row r="101" spans="2:146" x14ac:dyDescent="0.25">
      <c r="B101" s="2">
        <v>79</v>
      </c>
      <c r="C101" s="49">
        <v>90.642899999999997</v>
      </c>
      <c r="D101" s="49">
        <v>97.214299999999994</v>
      </c>
      <c r="E101" s="49">
        <v>122.8704</v>
      </c>
      <c r="F101" s="49">
        <v>150.53700000000001</v>
      </c>
      <c r="G101" s="49">
        <v>165.352</v>
      </c>
      <c r="H101" s="49">
        <v>172.21199999999999</v>
      </c>
      <c r="I101" s="49">
        <v>167.51900000000001</v>
      </c>
      <c r="J101" s="49">
        <v>178.691</v>
      </c>
      <c r="K101" s="49">
        <v>182.10900000000001</v>
      </c>
      <c r="L101" s="49">
        <v>184.709</v>
      </c>
      <c r="M101" s="49">
        <v>190.14500000000001</v>
      </c>
      <c r="N101" s="49">
        <v>177.41800000000001</v>
      </c>
      <c r="O101" s="49">
        <v>161.964</v>
      </c>
      <c r="P101" s="49">
        <v>142.87299999999999</v>
      </c>
      <c r="Q101" s="49">
        <v>135.4</v>
      </c>
      <c r="T101" s="4">
        <f t="shared" si="35"/>
        <v>92.356504621009691</v>
      </c>
      <c r="U101" s="4">
        <f t="shared" si="35"/>
        <v>94.05434265484169</v>
      </c>
      <c r="V101" s="4">
        <f t="shared" si="35"/>
        <v>124.7297477714144</v>
      </c>
      <c r="W101" s="4">
        <f t="shared" si="35"/>
        <v>152.63701831077498</v>
      </c>
      <c r="X101" s="4">
        <f t="shared" si="35"/>
        <v>163.29657011300191</v>
      </c>
      <c r="Y101" s="4">
        <f t="shared" si="35"/>
        <v>177.07090721415295</v>
      </c>
      <c r="Z101" s="4">
        <f t="shared" si="35"/>
        <v>172.42070002697025</v>
      </c>
      <c r="AA101" s="4">
        <f t="shared" si="35"/>
        <v>180.43602679420761</v>
      </c>
      <c r="AB101" s="4">
        <f t="shared" si="35"/>
        <v>176.58285275111643</v>
      </c>
      <c r="AC101" s="4">
        <f t="shared" si="35"/>
        <v>182.46062543136583</v>
      </c>
      <c r="AD101" s="4">
        <f t="shared" si="35"/>
        <v>188.80314383252005</v>
      </c>
      <c r="AE101" s="4">
        <f t="shared" si="35"/>
        <v>180.48461596073182</v>
      </c>
      <c r="AF101" s="4">
        <f t="shared" si="35"/>
        <v>167.18188667065351</v>
      </c>
      <c r="AG101" s="4">
        <f t="shared" si="35"/>
        <v>142.56257928157015</v>
      </c>
      <c r="AH101" s="4">
        <f t="shared" si="35"/>
        <v>134.46415131472517</v>
      </c>
      <c r="AJ101" s="4">
        <f t="shared" si="36"/>
        <v>-1.7136046210096936</v>
      </c>
      <c r="AK101" s="4">
        <f t="shared" si="36"/>
        <v>3.1599573451583041</v>
      </c>
      <c r="AL101" s="4">
        <f t="shared" si="36"/>
        <v>-1.8593477714143916</v>
      </c>
      <c r="AM101" s="4">
        <f t="shared" si="36"/>
        <v>-2.1000183107749706</v>
      </c>
      <c r="AN101" s="4">
        <f t="shared" si="36"/>
        <v>2.0554298869980983</v>
      </c>
      <c r="AO101" s="4">
        <f t="shared" si="36"/>
        <v>-4.8589072141529641</v>
      </c>
      <c r="AP101" s="4">
        <f t="shared" si="36"/>
        <v>-4.9017000269702464</v>
      </c>
      <c r="AQ101" s="4">
        <f t="shared" si="36"/>
        <v>-1.7450267942076039</v>
      </c>
      <c r="AR101" s="4">
        <f t="shared" si="36"/>
        <v>5.526147248883575</v>
      </c>
      <c r="AS101" s="4">
        <f t="shared" si="36"/>
        <v>2.2483745686341763</v>
      </c>
      <c r="AT101" s="4">
        <f t="shared" si="36"/>
        <v>1.3418561674799605</v>
      </c>
      <c r="AU101" s="4">
        <f t="shared" si="36"/>
        <v>-3.0666159607318093</v>
      </c>
      <c r="AV101" s="4">
        <f t="shared" si="36"/>
        <v>-5.2178866706535132</v>
      </c>
      <c r="AW101" s="4">
        <f t="shared" si="36"/>
        <v>0.31042071842983887</v>
      </c>
      <c r="AX101" s="4">
        <f t="shared" si="36"/>
        <v>0.93584868527483422</v>
      </c>
      <c r="AZ101" s="2">
        <f t="shared" si="37"/>
        <v>62.861416467317817</v>
      </c>
      <c r="BA101" s="2">
        <f t="shared" si="37"/>
        <v>75.216925910565877</v>
      </c>
      <c r="BB101" s="2">
        <f t="shared" si="37"/>
        <v>85.958862585099041</v>
      </c>
      <c r="BC101" s="2">
        <f t="shared" si="37"/>
        <v>95.270253540716652</v>
      </c>
      <c r="BD101" s="2">
        <f t="shared" si="37"/>
        <v>103.39042991572651</v>
      </c>
      <c r="BE101" s="2">
        <f t="shared" si="37"/>
        <v>109.26772215476214</v>
      </c>
      <c r="BF101" s="2">
        <f t="shared" si="37"/>
        <v>115.14917420645743</v>
      </c>
      <c r="BG101" s="2">
        <f t="shared" si="37"/>
        <v>117.23393618959665</v>
      </c>
      <c r="BH101" s="2">
        <f t="shared" si="37"/>
        <v>117.26532542371609</v>
      </c>
      <c r="BI101" s="2">
        <f t="shared" si="37"/>
        <v>119.2195008389115</v>
      </c>
      <c r="BJ101" s="2">
        <f t="shared" si="37"/>
        <v>127.72389951697332</v>
      </c>
      <c r="BK101" s="2">
        <f t="shared" si="37"/>
        <v>116.74866495517161</v>
      </c>
      <c r="BL101" s="2">
        <f t="shared" si="37"/>
        <v>110.72567545876133</v>
      </c>
      <c r="BM101" s="2">
        <f t="shared" si="37"/>
        <v>106.6503781077605</v>
      </c>
      <c r="BN101" s="2">
        <f t="shared" si="37"/>
        <v>104.53709290630023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63.442271653543315</v>
      </c>
      <c r="CW101" s="2">
        <f t="shared" si="40"/>
        <v>75.255716400411714</v>
      </c>
      <c r="CX101" s="2">
        <f t="shared" si="40"/>
        <v>85.925171621316593</v>
      </c>
      <c r="CY101" s="2">
        <f t="shared" si="40"/>
        <v>95.414040885031127</v>
      </c>
      <c r="CZ101" s="2">
        <f t="shared" si="40"/>
        <v>103.53630095131423</v>
      </c>
      <c r="DA101" s="2">
        <f t="shared" si="40"/>
        <v>109.07355737735219</v>
      </c>
      <c r="DB101" s="2">
        <f t="shared" si="40"/>
        <v>114.91858158623839</v>
      </c>
      <c r="DC101" s="2">
        <f t="shared" si="40"/>
        <v>116.81673642478111</v>
      </c>
      <c r="DD101" s="2">
        <f t="shared" si="40"/>
        <v>116.90647176322125</v>
      </c>
      <c r="DE101" s="2">
        <f t="shared" si="40"/>
        <v>118.95107016680191</v>
      </c>
      <c r="DF101" s="2">
        <f t="shared" si="40"/>
        <v>127.60587605932204</v>
      </c>
      <c r="DG101" s="2">
        <f t="shared" si="40"/>
        <v>116.70295901817657</v>
      </c>
      <c r="DH101" s="2">
        <f t="shared" si="40"/>
        <v>110.68545343569897</v>
      </c>
      <c r="DI101" s="2">
        <f t="shared" si="40"/>
        <v>106.92697959839168</v>
      </c>
      <c r="DJ101" s="2">
        <f t="shared" si="40"/>
        <v>104.89336586967941</v>
      </c>
      <c r="DL101" s="2">
        <f t="shared" si="41"/>
        <v>60.421074342535</v>
      </c>
      <c r="DM101" s="2">
        <f t="shared" si="41"/>
        <v>74.930924762765486</v>
      </c>
      <c r="DN101" s="2">
        <f t="shared" si="41"/>
        <v>86.157487580530173</v>
      </c>
      <c r="DO101" s="2">
        <f t="shared" si="41"/>
        <v>94.590215098977225</v>
      </c>
      <c r="DP101" s="2">
        <f t="shared" si="41"/>
        <v>102.72842884835484</v>
      </c>
      <c r="DQ101" s="2">
        <f t="shared" si="41"/>
        <v>110.24071061532648</v>
      </c>
      <c r="DR101" s="2">
        <f t="shared" si="41"/>
        <v>116.43841063031067</v>
      </c>
      <c r="DS101" s="2">
        <f t="shared" si="41"/>
        <v>119.1494014794001</v>
      </c>
      <c r="DT101" s="2">
        <f t="shared" si="41"/>
        <v>118.74168479796242</v>
      </c>
      <c r="DU101" s="2">
        <f t="shared" si="41"/>
        <v>120.36071707812401</v>
      </c>
      <c r="DV101" s="2">
        <f t="shared" si="41"/>
        <v>128.25046070563181</v>
      </c>
      <c r="DW101" s="2">
        <f t="shared" si="41"/>
        <v>116.97313270532615</v>
      </c>
      <c r="DX101" s="2">
        <f t="shared" si="41"/>
        <v>110.95007384155282</v>
      </c>
      <c r="DY101" s="2">
        <f t="shared" si="41"/>
        <v>104.80791963224975</v>
      </c>
      <c r="DZ101" s="2">
        <f t="shared" si="41"/>
        <v>102.18593256173773</v>
      </c>
      <c r="EB101" s="2">
        <f t="shared" si="42"/>
        <v>0.19225993089198079</v>
      </c>
      <c r="EC101" s="2">
        <f t="shared" si="42"/>
        <v>0.11943192296130566</v>
      </c>
      <c r="ED101" s="2">
        <f t="shared" si="42"/>
        <v>0.14502216677879345</v>
      </c>
      <c r="EE101" s="2">
        <f t="shared" si="42"/>
        <v>0.17453610550745877</v>
      </c>
      <c r="EF101" s="2">
        <f t="shared" si="42"/>
        <v>0.18056204076531404</v>
      </c>
      <c r="EG101" s="2">
        <f t="shared" si="42"/>
        <v>0.16635757079073765</v>
      </c>
      <c r="EH101" s="2">
        <f t="shared" si="42"/>
        <v>0.15172273560530788</v>
      </c>
      <c r="EI101" s="2">
        <f t="shared" si="42"/>
        <v>0.17885112309176757</v>
      </c>
      <c r="EJ101" s="2">
        <f t="shared" si="42"/>
        <v>0.1955378769121825</v>
      </c>
      <c r="EK101" s="2">
        <f t="shared" si="42"/>
        <v>0.19042404871289739</v>
      </c>
      <c r="EL101" s="2">
        <f t="shared" si="42"/>
        <v>0.1831000138258872</v>
      </c>
      <c r="EM101" s="2">
        <f t="shared" si="42"/>
        <v>0.16917242192324591</v>
      </c>
      <c r="EN101" s="2">
        <f t="shared" si="42"/>
        <v>0.1519989470674401</v>
      </c>
      <c r="EO101" s="2">
        <f t="shared" si="42"/>
        <v>0.13053027995936087</v>
      </c>
      <c r="EP101" s="2">
        <f t="shared" si="42"/>
        <v>0.13159067015026105</v>
      </c>
    </row>
    <row r="102" spans="2:146" x14ac:dyDescent="0.25">
      <c r="B102" s="2">
        <v>80</v>
      </c>
      <c r="C102" s="49">
        <v>91.375</v>
      </c>
      <c r="D102" s="49">
        <v>102.375</v>
      </c>
      <c r="E102" s="49">
        <v>128.62960000000001</v>
      </c>
      <c r="F102" s="49">
        <v>153.2963</v>
      </c>
      <c r="G102" s="49">
        <v>162.44399999999999</v>
      </c>
      <c r="H102" s="49">
        <v>176.923</v>
      </c>
      <c r="I102" s="49">
        <v>175.98099999999999</v>
      </c>
      <c r="J102" s="49">
        <v>179.87299999999999</v>
      </c>
      <c r="K102" s="49">
        <v>174.4</v>
      </c>
      <c r="L102" s="49">
        <v>180.41800000000001</v>
      </c>
      <c r="M102" s="49">
        <v>188.38200000000001</v>
      </c>
      <c r="N102" s="49">
        <v>178.85499999999999</v>
      </c>
      <c r="O102" s="49">
        <v>167.255</v>
      </c>
      <c r="P102" s="49">
        <v>149.691</v>
      </c>
      <c r="Q102" s="49">
        <v>143.19999999999999</v>
      </c>
      <c r="T102" s="4">
        <f t="shared" si="35"/>
        <v>92.85787717740358</v>
      </c>
      <c r="U102" s="4">
        <f t="shared" si="35"/>
        <v>100.92904756551792</v>
      </c>
      <c r="V102" s="4">
        <f t="shared" si="35"/>
        <v>132.48540972540144</v>
      </c>
      <c r="W102" s="4">
        <f t="shared" si="35"/>
        <v>148.66872871204458</v>
      </c>
      <c r="X102" s="4">
        <f t="shared" si="35"/>
        <v>154.19091548049713</v>
      </c>
      <c r="Y102" s="4">
        <f t="shared" si="35"/>
        <v>174.95928309053505</v>
      </c>
      <c r="Z102" s="4">
        <f t="shared" si="35"/>
        <v>181.19036144880531</v>
      </c>
      <c r="AA102" s="4">
        <f t="shared" si="35"/>
        <v>174.10852060277691</v>
      </c>
      <c r="AB102" s="4">
        <f t="shared" si="35"/>
        <v>163.54573702314454</v>
      </c>
      <c r="AC102" s="4">
        <f t="shared" si="35"/>
        <v>171.45412826046467</v>
      </c>
      <c r="AD102" s="4">
        <f t="shared" si="35"/>
        <v>181.42778152474293</v>
      </c>
      <c r="AE102" s="4">
        <f t="shared" si="35"/>
        <v>176.71134311534254</v>
      </c>
      <c r="AF102" s="4">
        <f t="shared" si="35"/>
        <v>171.3962126944995</v>
      </c>
      <c r="AG102" s="4">
        <f t="shared" si="35"/>
        <v>152.93958319340786</v>
      </c>
      <c r="AH102" s="4">
        <f t="shared" si="35"/>
        <v>145.07793297588358</v>
      </c>
      <c r="AJ102" s="4">
        <f t="shared" si="36"/>
        <v>-1.48287717740358</v>
      </c>
      <c r="AK102" s="4">
        <f t="shared" si="36"/>
        <v>1.4459524344820807</v>
      </c>
      <c r="AL102" s="4">
        <f t="shared" si="36"/>
        <v>-3.8558097254014285</v>
      </c>
      <c r="AM102" s="4">
        <f t="shared" si="36"/>
        <v>4.6275712879554192</v>
      </c>
      <c r="AN102" s="4">
        <f t="shared" si="36"/>
        <v>8.2530845195028633</v>
      </c>
      <c r="AO102" s="4">
        <f t="shared" si="36"/>
        <v>1.9637169094649494</v>
      </c>
      <c r="AP102" s="4">
        <f t="shared" si="36"/>
        <v>-5.2093614488053106</v>
      </c>
      <c r="AQ102" s="4">
        <f t="shared" si="36"/>
        <v>5.7644793972230843</v>
      </c>
      <c r="AR102" s="4">
        <f t="shared" si="36"/>
        <v>10.854262976855466</v>
      </c>
      <c r="AS102" s="4">
        <f t="shared" si="36"/>
        <v>8.9638717395353353</v>
      </c>
      <c r="AT102" s="4">
        <f t="shared" si="36"/>
        <v>6.954218475257079</v>
      </c>
      <c r="AU102" s="4">
        <f t="shared" si="36"/>
        <v>2.143656884657446</v>
      </c>
      <c r="AV102" s="4">
        <f t="shared" si="36"/>
        <v>-4.1412126944995009</v>
      </c>
      <c r="AW102" s="4">
        <f t="shared" si="36"/>
        <v>-3.2485831934078533</v>
      </c>
      <c r="AX102" s="4">
        <f t="shared" si="36"/>
        <v>-1.8779329758835956</v>
      </c>
      <c r="AZ102" s="2">
        <f t="shared" si="37"/>
        <v>62.811119984002829</v>
      </c>
      <c r="BA102" s="2">
        <f t="shared" si="37"/>
        <v>75.181282715238822</v>
      </c>
      <c r="BB102" s="2">
        <f t="shared" si="37"/>
        <v>85.926751910036103</v>
      </c>
      <c r="BC102" s="2">
        <f t="shared" si="37"/>
        <v>95.210840541577085</v>
      </c>
      <c r="BD102" s="2">
        <f t="shared" si="37"/>
        <v>103.33220184950684</v>
      </c>
      <c r="BE102" s="2">
        <f t="shared" si="37"/>
        <v>109.2434440804075</v>
      </c>
      <c r="BF102" s="2">
        <f t="shared" si="37"/>
        <v>115.13521034404921</v>
      </c>
      <c r="BG102" s="2">
        <f t="shared" si="37"/>
        <v>117.21135795494884</v>
      </c>
      <c r="BH102" s="2">
        <f t="shared" si="37"/>
        <v>117.21901688178305</v>
      </c>
      <c r="BI102" s="2">
        <f t="shared" si="37"/>
        <v>119.16460553423778</v>
      </c>
      <c r="BJ102" s="2">
        <f t="shared" si="37"/>
        <v>127.73391938066358</v>
      </c>
      <c r="BK102" s="2">
        <f t="shared" si="37"/>
        <v>116.68350627992243</v>
      </c>
      <c r="BL102" s="2">
        <f t="shared" si="37"/>
        <v>110.61909876304972</v>
      </c>
      <c r="BM102" s="2">
        <f t="shared" si="37"/>
        <v>106.51136053850406</v>
      </c>
      <c r="BN102" s="2">
        <f t="shared" si="37"/>
        <v>104.39913468720681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63.438229844928024</v>
      </c>
      <c r="CW102" s="2">
        <f t="shared" si="40"/>
        <v>75.227669179187643</v>
      </c>
      <c r="CX102" s="2">
        <f t="shared" si="40"/>
        <v>85.897020422302887</v>
      </c>
      <c r="CY102" s="2">
        <f t="shared" si="40"/>
        <v>95.365191218122391</v>
      </c>
      <c r="CZ102" s="2">
        <f t="shared" si="40"/>
        <v>103.49115745017477</v>
      </c>
      <c r="DA102" s="2">
        <f t="shared" si="40"/>
        <v>109.04360869508966</v>
      </c>
      <c r="DB102" s="2">
        <f t="shared" si="40"/>
        <v>114.90160514637525</v>
      </c>
      <c r="DC102" s="2">
        <f t="shared" si="40"/>
        <v>116.77542455377689</v>
      </c>
      <c r="DD102" s="2">
        <f t="shared" si="40"/>
        <v>116.84330743054986</v>
      </c>
      <c r="DE102" s="2">
        <f t="shared" si="40"/>
        <v>118.89404508885605</v>
      </c>
      <c r="DF102" s="2">
        <f t="shared" si="40"/>
        <v>127.6472721873749</v>
      </c>
      <c r="DG102" s="2">
        <f t="shared" si="40"/>
        <v>116.64616488204585</v>
      </c>
      <c r="DH102" s="2">
        <f t="shared" si="40"/>
        <v>110.58278946375026</v>
      </c>
      <c r="DI102" s="2">
        <f t="shared" si="40"/>
        <v>106.80884397825417</v>
      </c>
      <c r="DJ102" s="2">
        <f t="shared" si="40"/>
        <v>104.78244257750916</v>
      </c>
      <c r="DL102" s="2">
        <f t="shared" si="41"/>
        <v>60.408271008900186</v>
      </c>
      <c r="DM102" s="2">
        <f t="shared" si="41"/>
        <v>74.869369497049135</v>
      </c>
      <c r="DN102" s="2">
        <f t="shared" si="41"/>
        <v>86.0866109155168</v>
      </c>
      <c r="DO102" s="2">
        <f t="shared" si="41"/>
        <v>94.545074961658386</v>
      </c>
      <c r="DP102" s="2">
        <f t="shared" si="41"/>
        <v>102.67429340915491</v>
      </c>
      <c r="DQ102" s="2">
        <f t="shared" si="41"/>
        <v>110.15673603667344</v>
      </c>
      <c r="DR102" s="2">
        <f t="shared" si="41"/>
        <v>116.32636914560715</v>
      </c>
      <c r="DS102" s="2">
        <f t="shared" si="41"/>
        <v>119.0367257225885</v>
      </c>
      <c r="DT102" s="2">
        <f t="shared" si="41"/>
        <v>118.62871729011293</v>
      </c>
      <c r="DU102" s="2">
        <f t="shared" si="41"/>
        <v>120.21366500602906</v>
      </c>
      <c r="DV102" s="2">
        <f t="shared" si="41"/>
        <v>128.08648098279028</v>
      </c>
      <c r="DW102" s="2">
        <f t="shared" si="41"/>
        <v>116.8507585067517</v>
      </c>
      <c r="DX102" s="2">
        <f t="shared" si="41"/>
        <v>110.80384418274491</v>
      </c>
      <c r="DY102" s="2">
        <f t="shared" si="41"/>
        <v>104.70416149940597</v>
      </c>
      <c r="DZ102" s="2">
        <f t="shared" si="41"/>
        <v>102.09213709507799</v>
      </c>
      <c r="EB102" s="2">
        <f t="shared" si="42"/>
        <v>0.2069697625817615</v>
      </c>
      <c r="EC102" s="2">
        <f t="shared" si="42"/>
        <v>0.12946275495406118</v>
      </c>
      <c r="ED102" s="2">
        <f t="shared" si="42"/>
        <v>0.15681950729285729</v>
      </c>
      <c r="EE102" s="2">
        <f t="shared" si="42"/>
        <v>0.18820584926677636</v>
      </c>
      <c r="EF102" s="2">
        <f t="shared" si="42"/>
        <v>0.19459248135034121</v>
      </c>
      <c r="EG102" s="2">
        <f t="shared" si="42"/>
        <v>0.1795260774328995</v>
      </c>
      <c r="EH102" s="2">
        <f t="shared" si="42"/>
        <v>0.16396062632120359</v>
      </c>
      <c r="EI102" s="2">
        <f t="shared" si="42"/>
        <v>0.19277989468384368</v>
      </c>
      <c r="EJ102" s="2">
        <f t="shared" si="42"/>
        <v>0.21043316705170034</v>
      </c>
      <c r="EK102" s="2">
        <f t="shared" si="42"/>
        <v>0.20502907076558682</v>
      </c>
      <c r="EL102" s="2">
        <f t="shared" si="42"/>
        <v>0.19728018699339986</v>
      </c>
      <c r="EM102" s="2">
        <f t="shared" si="42"/>
        <v>0.18251496316301596</v>
      </c>
      <c r="EN102" s="2">
        <f t="shared" si="42"/>
        <v>0.1642548029040109</v>
      </c>
      <c r="EO102" s="2">
        <f t="shared" si="42"/>
        <v>0.14134361963848516</v>
      </c>
      <c r="EP102" s="2">
        <f t="shared" si="42"/>
        <v>0.14247745945785983</v>
      </c>
    </row>
    <row r="103" spans="2:146" x14ac:dyDescent="0.25">
      <c r="B103" s="2">
        <v>81</v>
      </c>
      <c r="C103" s="49">
        <v>91.428600000000003</v>
      </c>
      <c r="D103" s="49">
        <v>106.9821</v>
      </c>
      <c r="E103" s="49">
        <v>132.88890000000001</v>
      </c>
      <c r="F103" s="49">
        <v>148.16669999999999</v>
      </c>
      <c r="G103" s="49">
        <v>150.05600000000001</v>
      </c>
      <c r="H103" s="49">
        <v>173.63499999999999</v>
      </c>
      <c r="I103" s="49">
        <v>181.11500000000001</v>
      </c>
      <c r="J103" s="49">
        <v>171.327</v>
      </c>
      <c r="K103" s="49">
        <v>150.16399999999999</v>
      </c>
      <c r="L103" s="49">
        <v>165.54499999999999</v>
      </c>
      <c r="M103" s="49">
        <v>179.364</v>
      </c>
      <c r="N103" s="49">
        <v>175.709</v>
      </c>
      <c r="O103" s="49">
        <v>170.673</v>
      </c>
      <c r="P103" s="49">
        <v>155.56399999999999</v>
      </c>
      <c r="Q103" s="49">
        <v>151.10900000000001</v>
      </c>
      <c r="T103" s="4">
        <f t="shared" si="35"/>
        <v>91.844750539242128</v>
      </c>
      <c r="U103" s="4">
        <f t="shared" si="35"/>
        <v>108.18527297826751</v>
      </c>
      <c r="V103" s="4">
        <f t="shared" si="35"/>
        <v>137.3086743997699</v>
      </c>
      <c r="W103" s="4">
        <f t="shared" si="35"/>
        <v>139.96131567106318</v>
      </c>
      <c r="X103" s="4">
        <f t="shared" si="35"/>
        <v>141.34374684772416</v>
      </c>
      <c r="Y103" s="4">
        <f t="shared" si="35"/>
        <v>164.75418917391622</v>
      </c>
      <c r="Z103" s="4">
        <f t="shared" si="35"/>
        <v>181.75826816656638</v>
      </c>
      <c r="AA103" s="4">
        <f t="shared" si="35"/>
        <v>161.96907409134408</v>
      </c>
      <c r="AB103" s="4">
        <f t="shared" si="35"/>
        <v>148.71043131605794</v>
      </c>
      <c r="AC103" s="4">
        <f t="shared" si="35"/>
        <v>157.11692479588311</v>
      </c>
      <c r="AD103" s="4">
        <f t="shared" si="35"/>
        <v>170.45897575010684</v>
      </c>
      <c r="AE103" s="4">
        <f t="shared" si="35"/>
        <v>167.64038960231716</v>
      </c>
      <c r="AF103" s="4">
        <f t="shared" si="35"/>
        <v>170.15431274427675</v>
      </c>
      <c r="AG103" s="4">
        <f t="shared" si="35"/>
        <v>161.24583014214738</v>
      </c>
      <c r="AH103" s="4">
        <f t="shared" si="35"/>
        <v>155.09130646085427</v>
      </c>
      <c r="AJ103" s="4">
        <f t="shared" si="36"/>
        <v>-0.41615053924212475</v>
      </c>
      <c r="AK103" s="4">
        <f t="shared" si="36"/>
        <v>-1.2031729782675029</v>
      </c>
      <c r="AL103" s="4">
        <f t="shared" si="36"/>
        <v>-4.4197743997698922</v>
      </c>
      <c r="AM103" s="4">
        <f t="shared" si="36"/>
        <v>8.205384328936816</v>
      </c>
      <c r="AN103" s="4">
        <f t="shared" si="36"/>
        <v>8.7122531522758493</v>
      </c>
      <c r="AO103" s="4">
        <f t="shared" si="36"/>
        <v>8.8808108260837741</v>
      </c>
      <c r="AP103" s="4">
        <f t="shared" si="36"/>
        <v>-0.6432681665663722</v>
      </c>
      <c r="AQ103" s="4">
        <f t="shared" si="36"/>
        <v>9.3579259086559148</v>
      </c>
      <c r="AR103" s="4">
        <f t="shared" si="36"/>
        <v>1.4535686839420521</v>
      </c>
      <c r="AS103" s="4">
        <f t="shared" si="36"/>
        <v>8.4280752041168796</v>
      </c>
      <c r="AT103" s="4">
        <f t="shared" si="36"/>
        <v>8.9050242498931595</v>
      </c>
      <c r="AU103" s="4">
        <f t="shared" si="36"/>
        <v>8.0686103976828463</v>
      </c>
      <c r="AV103" s="4">
        <f t="shared" si="36"/>
        <v>0.51868725572325047</v>
      </c>
      <c r="AW103" s="4">
        <f t="shared" si="36"/>
        <v>-5.6818301421473905</v>
      </c>
      <c r="AX103" s="4">
        <f t="shared" si="36"/>
        <v>-3.9823064608542609</v>
      </c>
      <c r="AZ103" s="2">
        <f t="shared" si="37"/>
        <v>62.758087841310918</v>
      </c>
      <c r="BA103" s="2">
        <f t="shared" si="37"/>
        <v>75.144689762673551</v>
      </c>
      <c r="BB103" s="2">
        <f t="shared" si="37"/>
        <v>85.893746163169268</v>
      </c>
      <c r="BC103" s="2">
        <f t="shared" si="37"/>
        <v>95.150869513427722</v>
      </c>
      <c r="BD103" s="2">
        <f t="shared" si="37"/>
        <v>103.27305121177466</v>
      </c>
      <c r="BE103" s="2">
        <f t="shared" si="37"/>
        <v>109.21859087612775</v>
      </c>
      <c r="BF103" s="2">
        <f t="shared" si="37"/>
        <v>115.11995839739372</v>
      </c>
      <c r="BG103" s="2">
        <f t="shared" si="37"/>
        <v>117.18856690896853</v>
      </c>
      <c r="BH103" s="2">
        <f t="shared" si="37"/>
        <v>117.1726404011163</v>
      </c>
      <c r="BI103" s="2">
        <f t="shared" si="37"/>
        <v>119.10808283105368</v>
      </c>
      <c r="BJ103" s="2">
        <f t="shared" si="37"/>
        <v>127.73830477767169</v>
      </c>
      <c r="BK103" s="2">
        <f t="shared" si="37"/>
        <v>116.6167092552253</v>
      </c>
      <c r="BL103" s="2">
        <f t="shared" si="37"/>
        <v>110.51159292313608</v>
      </c>
      <c r="BM103" s="2">
        <f t="shared" si="37"/>
        <v>106.37111069679588</v>
      </c>
      <c r="BN103" s="2">
        <f t="shared" si="37"/>
        <v>104.2595689648617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63.434188036312733</v>
      </c>
      <c r="CW103" s="2">
        <f t="shared" si="40"/>
        <v>75.199621957963586</v>
      </c>
      <c r="CX103" s="2">
        <f t="shared" si="40"/>
        <v>85.868869223289195</v>
      </c>
      <c r="CY103" s="2">
        <f t="shared" si="40"/>
        <v>95.31634155121364</v>
      </c>
      <c r="CZ103" s="2">
        <f t="shared" si="40"/>
        <v>103.44601394903529</v>
      </c>
      <c r="DA103" s="2">
        <f t="shared" si="40"/>
        <v>109.01366001282713</v>
      </c>
      <c r="DB103" s="2">
        <f t="shared" si="40"/>
        <v>114.88462870651209</v>
      </c>
      <c r="DC103" s="2">
        <f t="shared" si="40"/>
        <v>116.73411268277265</v>
      </c>
      <c r="DD103" s="2">
        <f t="shared" si="40"/>
        <v>116.78014309787845</v>
      </c>
      <c r="DE103" s="2">
        <f t="shared" si="40"/>
        <v>118.83702001091018</v>
      </c>
      <c r="DF103" s="2">
        <f t="shared" si="40"/>
        <v>127.68866831542775</v>
      </c>
      <c r="DG103" s="2">
        <f t="shared" si="40"/>
        <v>116.58937074591515</v>
      </c>
      <c r="DH103" s="2">
        <f t="shared" si="40"/>
        <v>110.48012549180156</v>
      </c>
      <c r="DI103" s="2">
        <f t="shared" si="40"/>
        <v>106.69070835811665</v>
      </c>
      <c r="DJ103" s="2">
        <f t="shared" si="40"/>
        <v>104.67151928533889</v>
      </c>
      <c r="DL103" s="2">
        <f t="shared" si="41"/>
        <v>60.39546767526538</v>
      </c>
      <c r="DM103" s="2">
        <f t="shared" si="41"/>
        <v>74.80781423133277</v>
      </c>
      <c r="DN103" s="2">
        <f t="shared" si="41"/>
        <v>86.015734250503428</v>
      </c>
      <c r="DO103" s="2">
        <f t="shared" si="41"/>
        <v>94.499934824339562</v>
      </c>
      <c r="DP103" s="2">
        <f t="shared" si="41"/>
        <v>102.620157969955</v>
      </c>
      <c r="DQ103" s="2">
        <f t="shared" si="41"/>
        <v>110.07276145802038</v>
      </c>
      <c r="DR103" s="2">
        <f t="shared" si="41"/>
        <v>116.21432766090362</v>
      </c>
      <c r="DS103" s="2">
        <f t="shared" si="41"/>
        <v>118.92404996577689</v>
      </c>
      <c r="DT103" s="2">
        <f t="shared" si="41"/>
        <v>118.51574978226343</v>
      </c>
      <c r="DU103" s="2">
        <f t="shared" si="41"/>
        <v>120.06661293393412</v>
      </c>
      <c r="DV103" s="2">
        <f t="shared" si="41"/>
        <v>127.92250125994875</v>
      </c>
      <c r="DW103" s="2">
        <f t="shared" si="41"/>
        <v>116.72838430817725</v>
      </c>
      <c r="DX103" s="2">
        <f t="shared" si="41"/>
        <v>110.65761452393699</v>
      </c>
      <c r="DY103" s="2">
        <f t="shared" si="41"/>
        <v>104.60040336656218</v>
      </c>
      <c r="DZ103" s="2">
        <f t="shared" si="41"/>
        <v>101.99834162841823</v>
      </c>
      <c r="EB103" s="2">
        <f t="shared" si="42"/>
        <v>0.22249503563032022</v>
      </c>
      <c r="EC103" s="2">
        <f t="shared" si="42"/>
        <v>0.14020191935061721</v>
      </c>
      <c r="ED103" s="2">
        <f t="shared" si="42"/>
        <v>0.16938641112827246</v>
      </c>
      <c r="EE103" s="2">
        <f t="shared" si="42"/>
        <v>0.20268333459168836</v>
      </c>
      <c r="EF103" s="2">
        <f t="shared" si="42"/>
        <v>0.20943450388680984</v>
      </c>
      <c r="EG103" s="2">
        <f t="shared" si="42"/>
        <v>0.19349502753556863</v>
      </c>
      <c r="EH103" s="2">
        <f t="shared" si="42"/>
        <v>0.17697967656845412</v>
      </c>
      <c r="EI103" s="2">
        <f t="shared" si="42"/>
        <v>0.2075192882110449</v>
      </c>
      <c r="EJ103" s="2">
        <f t="shared" si="42"/>
        <v>0.22614415280206415</v>
      </c>
      <c r="EK103" s="2">
        <f t="shared" si="42"/>
        <v>0.22044923573313088</v>
      </c>
      <c r="EL103" s="2">
        <f t="shared" si="42"/>
        <v>0.21227317795458275</v>
      </c>
      <c r="EM103" s="2">
        <f t="shared" si="42"/>
        <v>0.19666073486128602</v>
      </c>
      <c r="EN103" s="2">
        <f t="shared" si="42"/>
        <v>0.17729225832106774</v>
      </c>
      <c r="EO103" s="2">
        <f t="shared" si="42"/>
        <v>0.15289522945792935</v>
      </c>
      <c r="EP103" s="2">
        <f t="shared" si="42"/>
        <v>0.15410510386793133</v>
      </c>
    </row>
    <row r="104" spans="2:146" x14ac:dyDescent="0.25">
      <c r="B104" s="2">
        <v>82</v>
      </c>
      <c r="C104" s="49">
        <v>90.285700000000006</v>
      </c>
      <c r="D104" s="49">
        <v>111.3571</v>
      </c>
      <c r="E104" s="49">
        <v>136.18520000000001</v>
      </c>
      <c r="F104" s="49">
        <v>134.5926</v>
      </c>
      <c r="G104" s="49">
        <v>124.574</v>
      </c>
      <c r="H104" s="49">
        <v>159.96199999999999</v>
      </c>
      <c r="I104" s="49">
        <v>180.44200000000001</v>
      </c>
      <c r="J104" s="49">
        <v>151.964</v>
      </c>
      <c r="K104" s="49">
        <v>124.182</v>
      </c>
      <c r="L104" s="49">
        <v>136.673</v>
      </c>
      <c r="M104" s="49">
        <v>158.709</v>
      </c>
      <c r="N104" s="49">
        <v>165.38200000000001</v>
      </c>
      <c r="O104" s="49">
        <v>169.54499999999999</v>
      </c>
      <c r="P104" s="49">
        <v>161.982</v>
      </c>
      <c r="Q104" s="49">
        <v>156.87299999999999</v>
      </c>
      <c r="T104" s="4">
        <f t="shared" si="35"/>
        <v>89.446568674616486</v>
      </c>
      <c r="U104" s="4">
        <f t="shared" si="35"/>
        <v>114.64366925337589</v>
      </c>
      <c r="V104" s="4">
        <f t="shared" si="35"/>
        <v>138.04956430627061</v>
      </c>
      <c r="W104" s="4">
        <f t="shared" si="35"/>
        <v>128.87830087741995</v>
      </c>
      <c r="X104" s="4">
        <f t="shared" si="35"/>
        <v>128.34035404748622</v>
      </c>
      <c r="Y104" s="4">
        <f t="shared" si="35"/>
        <v>150.11478438087823</v>
      </c>
      <c r="Z104" s="4">
        <f t="shared" si="35"/>
        <v>173.90468533380306</v>
      </c>
      <c r="AA104" s="4">
        <f t="shared" si="35"/>
        <v>147.97786355631979</v>
      </c>
      <c r="AB104" s="4">
        <f t="shared" si="35"/>
        <v>135.84073533428918</v>
      </c>
      <c r="AC104" s="4">
        <f t="shared" si="35"/>
        <v>143.3386946078694</v>
      </c>
      <c r="AD104" s="4">
        <f t="shared" si="35"/>
        <v>158.4998982473482</v>
      </c>
      <c r="AE104" s="4">
        <f t="shared" si="35"/>
        <v>155.68989187810192</v>
      </c>
      <c r="AF104" s="4">
        <f t="shared" si="35"/>
        <v>163.7554443174734</v>
      </c>
      <c r="AG104" s="4">
        <f t="shared" si="35"/>
        <v>165.50490400439588</v>
      </c>
      <c r="AH104" s="4">
        <f t="shared" si="35"/>
        <v>162.44380925980195</v>
      </c>
      <c r="AJ104" s="4">
        <f t="shared" si="36"/>
        <v>0.83913132538351931</v>
      </c>
      <c r="AK104" s="4">
        <f t="shared" si="36"/>
        <v>-3.2865692533758875</v>
      </c>
      <c r="AL104" s="4">
        <f t="shared" si="36"/>
        <v>-1.8643643062706019</v>
      </c>
      <c r="AM104" s="4">
        <f t="shared" si="36"/>
        <v>5.7142991225800586</v>
      </c>
      <c r="AN104" s="4">
        <f t="shared" si="36"/>
        <v>-3.7663540474862174</v>
      </c>
      <c r="AO104" s="4">
        <f t="shared" si="36"/>
        <v>9.847215619121755</v>
      </c>
      <c r="AP104" s="4">
        <f t="shared" si="36"/>
        <v>6.5373146661969486</v>
      </c>
      <c r="AQ104" s="4">
        <f t="shared" si="36"/>
        <v>3.9861364436802091</v>
      </c>
      <c r="AR104" s="4">
        <f t="shared" si="36"/>
        <v>-11.658735334289176</v>
      </c>
      <c r="AS104" s="4">
        <f t="shared" si="36"/>
        <v>-6.6656946078693977</v>
      </c>
      <c r="AT104" s="4">
        <f t="shared" si="36"/>
        <v>0.20910175265180442</v>
      </c>
      <c r="AU104" s="4">
        <f t="shared" si="36"/>
        <v>9.6921081218980873</v>
      </c>
      <c r="AV104" s="4">
        <f t="shared" si="36"/>
        <v>5.7895556825265828</v>
      </c>
      <c r="AW104" s="4">
        <f t="shared" si="36"/>
        <v>-3.5229040043958832</v>
      </c>
      <c r="AX104" s="4">
        <f t="shared" si="36"/>
        <v>-5.5708092598019618</v>
      </c>
      <c r="AZ104" s="2">
        <f t="shared" si="37"/>
        <v>62.702303450066424</v>
      </c>
      <c r="BA104" s="2">
        <f t="shared" si="37"/>
        <v>75.107064242597744</v>
      </c>
      <c r="BB104" s="2">
        <f t="shared" si="37"/>
        <v>85.859748708197912</v>
      </c>
      <c r="BC104" s="2">
        <f t="shared" si="37"/>
        <v>95.090343846010541</v>
      </c>
      <c r="BD104" s="2">
        <f t="shared" si="37"/>
        <v>103.21295270596379</v>
      </c>
      <c r="BE104" s="2">
        <f t="shared" si="37"/>
        <v>109.19304343100693</v>
      </c>
      <c r="BF104" s="2">
        <f t="shared" si="37"/>
        <v>115.10321617712295</v>
      </c>
      <c r="BG104" s="2">
        <f t="shared" si="37"/>
        <v>117.16539985033906</v>
      </c>
      <c r="BH104" s="2">
        <f t="shared" si="37"/>
        <v>117.12606868309989</v>
      </c>
      <c r="BI104" s="2">
        <f t="shared" si="37"/>
        <v>119.04971179473534</v>
      </c>
      <c r="BJ104" s="2">
        <f t="shared" si="37"/>
        <v>127.73655499020218</v>
      </c>
      <c r="BK104" s="2">
        <f t="shared" si="37"/>
        <v>116.54811653793818</v>
      </c>
      <c r="BL104" s="2">
        <f t="shared" si="37"/>
        <v>110.40305800548529</v>
      </c>
      <c r="BM104" s="2">
        <f t="shared" si="37"/>
        <v>106.22961026181089</v>
      </c>
      <c r="BN104" s="2">
        <f t="shared" si="37"/>
        <v>104.11837049941337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63.430146227697442</v>
      </c>
      <c r="CW104" s="2">
        <f t="shared" si="40"/>
        <v>75.171574736739529</v>
      </c>
      <c r="CX104" s="2">
        <f t="shared" si="40"/>
        <v>85.840718024275489</v>
      </c>
      <c r="CY104" s="2">
        <f t="shared" si="40"/>
        <v>95.267491884304889</v>
      </c>
      <c r="CZ104" s="2">
        <f t="shared" si="40"/>
        <v>103.40087044789583</v>
      </c>
      <c r="DA104" s="2">
        <f t="shared" si="40"/>
        <v>108.9837113305646</v>
      </c>
      <c r="DB104" s="2">
        <f t="shared" si="40"/>
        <v>114.86765226664893</v>
      </c>
      <c r="DC104" s="2">
        <f t="shared" si="40"/>
        <v>116.69280081176842</v>
      </c>
      <c r="DD104" s="2">
        <f t="shared" si="40"/>
        <v>116.71697876520705</v>
      </c>
      <c r="DE104" s="2">
        <f t="shared" si="40"/>
        <v>118.77999493296431</v>
      </c>
      <c r="DF104" s="2">
        <f t="shared" si="40"/>
        <v>127.7300644434806</v>
      </c>
      <c r="DG104" s="2">
        <f t="shared" si="40"/>
        <v>116.53257660978443</v>
      </c>
      <c r="DH104" s="2">
        <f t="shared" si="40"/>
        <v>110.37746151985286</v>
      </c>
      <c r="DI104" s="2">
        <f t="shared" si="40"/>
        <v>106.57257273797913</v>
      </c>
      <c r="DJ104" s="2">
        <f t="shared" si="40"/>
        <v>104.56059599316863</v>
      </c>
      <c r="DL104" s="2">
        <f t="shared" si="41"/>
        <v>60.382664341630573</v>
      </c>
      <c r="DM104" s="2">
        <f t="shared" si="41"/>
        <v>74.746258965616406</v>
      </c>
      <c r="DN104" s="2">
        <f t="shared" si="41"/>
        <v>85.944857585490041</v>
      </c>
      <c r="DO104" s="2">
        <f t="shared" si="41"/>
        <v>94.454794687020737</v>
      </c>
      <c r="DP104" s="2">
        <f t="shared" si="41"/>
        <v>102.56602253075508</v>
      </c>
      <c r="DQ104" s="2">
        <f t="shared" si="41"/>
        <v>109.98878687936734</v>
      </c>
      <c r="DR104" s="2">
        <f t="shared" si="41"/>
        <v>116.10228617620008</v>
      </c>
      <c r="DS104" s="2">
        <f t="shared" si="41"/>
        <v>118.81137420896528</v>
      </c>
      <c r="DT104" s="2">
        <f t="shared" si="41"/>
        <v>118.40278227441394</v>
      </c>
      <c r="DU104" s="2">
        <f t="shared" si="41"/>
        <v>119.91956086183919</v>
      </c>
      <c r="DV104" s="2">
        <f t="shared" si="41"/>
        <v>127.75852153710723</v>
      </c>
      <c r="DW104" s="2">
        <f t="shared" si="41"/>
        <v>116.60601010960281</v>
      </c>
      <c r="DX104" s="2">
        <f t="shared" si="41"/>
        <v>110.51138486512906</v>
      </c>
      <c r="DY104" s="2">
        <f t="shared" si="41"/>
        <v>104.4966452337184</v>
      </c>
      <c r="DZ104" s="2">
        <f t="shared" si="41"/>
        <v>101.90454616175847</v>
      </c>
      <c r="EB104" s="2">
        <f t="shared" si="42"/>
        <v>0.23883416041247998</v>
      </c>
      <c r="EC104" s="2">
        <f t="shared" si="42"/>
        <v>0.15167670357353766</v>
      </c>
      <c r="ED104" s="2">
        <f t="shared" si="42"/>
        <v>0.18274211740937452</v>
      </c>
      <c r="EE104" s="2">
        <f t="shared" si="42"/>
        <v>0.21797545123367099</v>
      </c>
      <c r="EF104" s="2">
        <f t="shared" si="42"/>
        <v>0.22509218514389359</v>
      </c>
      <c r="EG104" s="2">
        <f t="shared" si="42"/>
        <v>0.20827499056333898</v>
      </c>
      <c r="EH104" s="2">
        <f t="shared" si="42"/>
        <v>0.19079656621424376</v>
      </c>
      <c r="EI104" s="2">
        <f t="shared" si="42"/>
        <v>0.22307418718460839</v>
      </c>
      <c r="EJ104" s="2">
        <f t="shared" si="42"/>
        <v>0.24266761556648259</v>
      </c>
      <c r="EK104" s="2">
        <f t="shared" si="42"/>
        <v>0.23668385912284598</v>
      </c>
      <c r="EL104" s="2">
        <f t="shared" si="42"/>
        <v>0.22808185567866443</v>
      </c>
      <c r="EM104" s="2">
        <f t="shared" si="42"/>
        <v>0.21161905931493891</v>
      </c>
      <c r="EN104" s="2">
        <f t="shared" si="42"/>
        <v>0.19112788423585486</v>
      </c>
      <c r="EO104" s="2">
        <f t="shared" si="42"/>
        <v>0.16520927415062187</v>
      </c>
      <c r="EP104" s="2">
        <f t="shared" si="42"/>
        <v>0.16649743861186261</v>
      </c>
    </row>
    <row r="105" spans="2:146" x14ac:dyDescent="0.25">
      <c r="B105" s="2">
        <v>83</v>
      </c>
      <c r="C105" s="49">
        <v>88.089299999999994</v>
      </c>
      <c r="D105" s="49">
        <v>115.16070000000001</v>
      </c>
      <c r="E105" s="49">
        <v>136.77780000000001</v>
      </c>
      <c r="F105" s="49">
        <v>113.9074</v>
      </c>
      <c r="G105" s="49">
        <v>106.741</v>
      </c>
      <c r="H105" s="49">
        <v>129.28800000000001</v>
      </c>
      <c r="I105" s="49">
        <v>170.404</v>
      </c>
      <c r="J105" s="49">
        <v>125.018</v>
      </c>
      <c r="K105" s="49">
        <v>117.709</v>
      </c>
      <c r="L105" s="49">
        <v>120.327</v>
      </c>
      <c r="M105" s="49">
        <v>137.45500000000001</v>
      </c>
      <c r="N105" s="49">
        <v>143.345</v>
      </c>
      <c r="O105" s="49">
        <v>163.16399999999999</v>
      </c>
      <c r="P105" s="49">
        <v>164.21799999999999</v>
      </c>
      <c r="Q105" s="49">
        <v>161.709</v>
      </c>
      <c r="T105" s="4">
        <f t="shared" si="35"/>
        <v>85.994672406880312</v>
      </c>
      <c r="U105" s="4">
        <f t="shared" si="35"/>
        <v>119.07499242134151</v>
      </c>
      <c r="V105" s="4">
        <f t="shared" si="35"/>
        <v>134.51318332642001</v>
      </c>
      <c r="W105" s="4">
        <f t="shared" si="35"/>
        <v>117.94636709488726</v>
      </c>
      <c r="X105" s="4">
        <f t="shared" si="35"/>
        <v>117.77485845120245</v>
      </c>
      <c r="Y105" s="4">
        <f t="shared" si="35"/>
        <v>135.45833156777184</v>
      </c>
      <c r="Z105" s="4">
        <f t="shared" si="35"/>
        <v>160.46835267785679</v>
      </c>
      <c r="AA105" s="4">
        <f t="shared" si="35"/>
        <v>135.67711450455261</v>
      </c>
      <c r="AB105" s="4">
        <f t="shared" si="35"/>
        <v>126.75935551758408</v>
      </c>
      <c r="AC105" s="4">
        <f t="shared" si="35"/>
        <v>132.6347407390399</v>
      </c>
      <c r="AD105" s="4">
        <f t="shared" si="35"/>
        <v>147.77800922555326</v>
      </c>
      <c r="AE105" s="4">
        <f t="shared" si="35"/>
        <v>143.57689885852031</v>
      </c>
      <c r="AF105" s="4">
        <f t="shared" si="35"/>
        <v>153.79710517645395</v>
      </c>
      <c r="AG105" s="4">
        <f t="shared" si="35"/>
        <v>164.59906573185862</v>
      </c>
      <c r="AH105" s="4">
        <f t="shared" si="35"/>
        <v>165.40643362656078</v>
      </c>
      <c r="AJ105" s="4">
        <f t="shared" si="36"/>
        <v>2.0946275931196823</v>
      </c>
      <c r="AK105" s="4">
        <f t="shared" si="36"/>
        <v>-3.9142924213415</v>
      </c>
      <c r="AL105" s="4">
        <f t="shared" si="36"/>
        <v>2.264616673580008</v>
      </c>
      <c r="AM105" s="4">
        <f t="shared" si="36"/>
        <v>-4.0389670948872691</v>
      </c>
      <c r="AN105" s="4">
        <f t="shared" si="36"/>
        <v>-11.033858451202448</v>
      </c>
      <c r="AO105" s="4">
        <f t="shared" si="36"/>
        <v>-6.1703315677718251</v>
      </c>
      <c r="AP105" s="4">
        <f t="shared" si="36"/>
        <v>9.9356473221432111</v>
      </c>
      <c r="AQ105" s="4">
        <f t="shared" si="36"/>
        <v>-10.659114504552605</v>
      </c>
      <c r="AR105" s="4">
        <f t="shared" si="36"/>
        <v>-9.0503555175840802</v>
      </c>
      <c r="AS105" s="4">
        <f t="shared" si="36"/>
        <v>-12.3077407390399</v>
      </c>
      <c r="AT105" s="4">
        <f t="shared" si="36"/>
        <v>-10.32300922555325</v>
      </c>
      <c r="AU105" s="4">
        <f t="shared" si="36"/>
        <v>-0.23189885852031011</v>
      </c>
      <c r="AV105" s="4">
        <f t="shared" si="36"/>
        <v>9.3668948235460334</v>
      </c>
      <c r="AW105" s="4">
        <f t="shared" si="36"/>
        <v>-0.38106573185862658</v>
      </c>
      <c r="AX105" s="4">
        <f t="shared" si="36"/>
        <v>-3.6974336265607803</v>
      </c>
      <c r="AZ105" s="2">
        <f t="shared" si="37"/>
        <v>62.643772953822079</v>
      </c>
      <c r="BA105" s="2">
        <f t="shared" si="37"/>
        <v>75.068320970326127</v>
      </c>
      <c r="BB105" s="2">
        <f t="shared" si="37"/>
        <v>85.824659337630749</v>
      </c>
      <c r="BC105" s="2">
        <f t="shared" si="37"/>
        <v>95.029272280003397</v>
      </c>
      <c r="BD105" s="2">
        <f t="shared" si="37"/>
        <v>103.15188664717527</v>
      </c>
      <c r="BE105" s="2">
        <f t="shared" si="37"/>
        <v>109.16667464042743</v>
      </c>
      <c r="BF105" s="2">
        <f t="shared" si="37"/>
        <v>115.08476937878267</v>
      </c>
      <c r="BG105" s="2">
        <f t="shared" si="37"/>
        <v>117.14167840506738</v>
      </c>
      <c r="BH105" s="2">
        <f t="shared" si="37"/>
        <v>117.07916268128108</v>
      </c>
      <c r="BI105" s="2">
        <f t="shared" si="37"/>
        <v>118.98926404243973</v>
      </c>
      <c r="BJ105" s="2">
        <f t="shared" si="37"/>
        <v>127.72816817489301</v>
      </c>
      <c r="BK105" s="2">
        <f t="shared" si="37"/>
        <v>116.47756829100662</v>
      </c>
      <c r="BL105" s="2">
        <f t="shared" si="37"/>
        <v>110.29339072950359</v>
      </c>
      <c r="BM105" s="2">
        <f t="shared" si="37"/>
        <v>106.08684970878039</v>
      </c>
      <c r="BN105" s="2">
        <f t="shared" si="37"/>
        <v>103.97552536434296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63.426104419082151</v>
      </c>
      <c r="CW105" s="2">
        <f t="shared" si="40"/>
        <v>75.143527515515459</v>
      </c>
      <c r="CX105" s="2">
        <f t="shared" si="40"/>
        <v>85.812566825261783</v>
      </c>
      <c r="CY105" s="2">
        <f t="shared" si="40"/>
        <v>95.218642217396152</v>
      </c>
      <c r="CZ105" s="2">
        <f t="shared" si="40"/>
        <v>103.35572694675636</v>
      </c>
      <c r="DA105" s="2">
        <f t="shared" si="40"/>
        <v>108.95376264830207</v>
      </c>
      <c r="DB105" s="2">
        <f t="shared" si="40"/>
        <v>114.85067582678579</v>
      </c>
      <c r="DC105" s="2">
        <f t="shared" si="40"/>
        <v>116.65148894076418</v>
      </c>
      <c r="DD105" s="2">
        <f t="shared" si="40"/>
        <v>116.65381443253564</v>
      </c>
      <c r="DE105" s="2">
        <f t="shared" si="40"/>
        <v>118.72296985501845</v>
      </c>
      <c r="DF105" s="2">
        <f t="shared" si="40"/>
        <v>127.77146057153344</v>
      </c>
      <c r="DG105" s="2">
        <f t="shared" si="40"/>
        <v>116.47578247365371</v>
      </c>
      <c r="DH105" s="2">
        <f t="shared" si="40"/>
        <v>110.27479754790416</v>
      </c>
      <c r="DI105" s="2">
        <f t="shared" si="40"/>
        <v>106.45443711784162</v>
      </c>
      <c r="DJ105" s="2">
        <f t="shared" si="40"/>
        <v>104.44967270099838</v>
      </c>
      <c r="DL105" s="2">
        <f t="shared" si="41"/>
        <v>60.369861007995766</v>
      </c>
      <c r="DM105" s="2">
        <f t="shared" si="41"/>
        <v>74.684703699900055</v>
      </c>
      <c r="DN105" s="2">
        <f t="shared" si="41"/>
        <v>85.873980920476669</v>
      </c>
      <c r="DO105" s="2">
        <f t="shared" si="41"/>
        <v>94.409654549701898</v>
      </c>
      <c r="DP105" s="2">
        <f t="shared" si="41"/>
        <v>102.51188709155517</v>
      </c>
      <c r="DQ105" s="2">
        <f t="shared" si="41"/>
        <v>109.9048123007143</v>
      </c>
      <c r="DR105" s="2">
        <f t="shared" si="41"/>
        <v>115.99024469149656</v>
      </c>
      <c r="DS105" s="2">
        <f t="shared" si="41"/>
        <v>118.69869845215368</v>
      </c>
      <c r="DT105" s="2">
        <f t="shared" si="41"/>
        <v>118.28981476656445</v>
      </c>
      <c r="DU105" s="2">
        <f t="shared" si="41"/>
        <v>119.77250878974424</v>
      </c>
      <c r="DV105" s="2">
        <f t="shared" si="41"/>
        <v>127.59454181426571</v>
      </c>
      <c r="DW105" s="2">
        <f t="shared" si="41"/>
        <v>116.48363591102836</v>
      </c>
      <c r="DX105" s="2">
        <f t="shared" si="41"/>
        <v>110.36515520632113</v>
      </c>
      <c r="DY105" s="2">
        <f t="shared" si="41"/>
        <v>104.39288710087462</v>
      </c>
      <c r="DZ105" s="2">
        <f t="shared" si="41"/>
        <v>101.81075069509873</v>
      </c>
      <c r="EB105" s="2">
        <f t="shared" si="42"/>
        <v>0.25597812740379466</v>
      </c>
      <c r="EC105" s="2">
        <f t="shared" si="42"/>
        <v>0.16391159880935111</v>
      </c>
      <c r="ED105" s="2">
        <f t="shared" si="42"/>
        <v>0.1969012541284598</v>
      </c>
      <c r="EE105" s="2">
        <f t="shared" si="42"/>
        <v>0.23408260095298644</v>
      </c>
      <c r="EF105" s="2">
        <f t="shared" si="42"/>
        <v>0.24156277796630363</v>
      </c>
      <c r="EG105" s="2">
        <f t="shared" si="42"/>
        <v>0.22387053250620362</v>
      </c>
      <c r="EH105" s="2">
        <f t="shared" si="42"/>
        <v>0.20542290970391378</v>
      </c>
      <c r="EI105" s="2">
        <f t="shared" si="42"/>
        <v>0.23944274466099602</v>
      </c>
      <c r="EJ105" s="2">
        <f t="shared" si="42"/>
        <v>0.25999276399777921</v>
      </c>
      <c r="EK105" s="2">
        <f t="shared" si="42"/>
        <v>0.25372492492701304</v>
      </c>
      <c r="EL105" s="2">
        <f t="shared" si="42"/>
        <v>0.24470212943510039</v>
      </c>
      <c r="EM105" s="2">
        <f t="shared" si="42"/>
        <v>0.22739308505645245</v>
      </c>
      <c r="EN105" s="2">
        <f t="shared" si="42"/>
        <v>0.2057731677111696</v>
      </c>
      <c r="EO105" s="2">
        <f t="shared" si="42"/>
        <v>0.17830632584021847</v>
      </c>
      <c r="EP105" s="2">
        <f t="shared" si="42"/>
        <v>0.17967463062394448</v>
      </c>
    </row>
    <row r="106" spans="2:146" x14ac:dyDescent="0.25">
      <c r="B106" s="2">
        <v>84</v>
      </c>
      <c r="C106" s="49">
        <v>84</v>
      </c>
      <c r="D106" s="49">
        <v>117.8036</v>
      </c>
      <c r="E106" s="49">
        <v>133.6481</v>
      </c>
      <c r="F106" s="49">
        <v>99.777799999999999</v>
      </c>
      <c r="G106" s="49">
        <v>103.46299999999999</v>
      </c>
      <c r="H106" s="49">
        <v>112.038</v>
      </c>
      <c r="I106" s="49">
        <v>146.23099999999999</v>
      </c>
      <c r="J106" s="49">
        <v>116.61799999999999</v>
      </c>
      <c r="K106" s="49">
        <v>117.10899999999999</v>
      </c>
      <c r="L106" s="49">
        <v>120.2</v>
      </c>
      <c r="M106" s="49">
        <v>132.16399999999999</v>
      </c>
      <c r="N106" s="49">
        <v>121.545</v>
      </c>
      <c r="O106" s="49">
        <v>147.80000000000001</v>
      </c>
      <c r="P106" s="49">
        <v>163.636</v>
      </c>
      <c r="Q106" s="49">
        <v>164.982</v>
      </c>
      <c r="T106" s="4">
        <f t="shared" si="35"/>
        <v>81.940478691060946</v>
      </c>
      <c r="U106" s="4">
        <f t="shared" si="35"/>
        <v>120.54865735080658</v>
      </c>
      <c r="V106" s="4">
        <f t="shared" si="35"/>
        <v>127.53192915734174</v>
      </c>
      <c r="W106" s="4">
        <f t="shared" si="35"/>
        <v>108.94975913942176</v>
      </c>
      <c r="X106" s="4">
        <f t="shared" si="35"/>
        <v>110.59318642119428</v>
      </c>
      <c r="Y106" s="4">
        <f t="shared" si="35"/>
        <v>123.8680026517432</v>
      </c>
      <c r="Z106" s="4">
        <f t="shared" si="35"/>
        <v>145.70205883608156</v>
      </c>
      <c r="AA106" s="4">
        <f t="shared" si="35"/>
        <v>126.86526892772281</v>
      </c>
      <c r="AB106" s="4">
        <f t="shared" si="35"/>
        <v>121.39629768643908</v>
      </c>
      <c r="AC106" s="4">
        <f t="shared" si="35"/>
        <v>125.6659304551246</v>
      </c>
      <c r="AD106" s="4">
        <f t="shared" si="35"/>
        <v>139.53953018165632</v>
      </c>
      <c r="AE106" s="4">
        <f t="shared" si="35"/>
        <v>133.33758835872274</v>
      </c>
      <c r="AF106" s="4">
        <f t="shared" si="35"/>
        <v>142.51757021109069</v>
      </c>
      <c r="AG106" s="4">
        <f t="shared" si="35"/>
        <v>158.72400740127983</v>
      </c>
      <c r="AH106" s="4">
        <f t="shared" si="35"/>
        <v>163.21588909380665</v>
      </c>
      <c r="AJ106" s="4">
        <f t="shared" si="36"/>
        <v>2.0595213089390541</v>
      </c>
      <c r="AK106" s="4">
        <f t="shared" si="36"/>
        <v>-2.7450573508065759</v>
      </c>
      <c r="AL106" s="4">
        <f t="shared" si="36"/>
        <v>6.1161708426582635</v>
      </c>
      <c r="AM106" s="4">
        <f t="shared" si="36"/>
        <v>-9.1719591394217588</v>
      </c>
      <c r="AN106" s="4">
        <f t="shared" si="36"/>
        <v>-7.1301864211942814</v>
      </c>
      <c r="AO106" s="4">
        <f t="shared" si="36"/>
        <v>-11.8300026517432</v>
      </c>
      <c r="AP106" s="4">
        <f t="shared" si="36"/>
        <v>0.52894116391843227</v>
      </c>
      <c r="AQ106" s="4">
        <f t="shared" si="36"/>
        <v>-10.247268927722814</v>
      </c>
      <c r="AR106" s="4">
        <f t="shared" si="36"/>
        <v>-4.2872976864390893</v>
      </c>
      <c r="AS106" s="4">
        <f t="shared" si="36"/>
        <v>-5.4659304551245924</v>
      </c>
      <c r="AT106" s="4">
        <f t="shared" si="36"/>
        <v>-7.3755301816563303</v>
      </c>
      <c r="AU106" s="4">
        <f t="shared" si="36"/>
        <v>-11.792588358722739</v>
      </c>
      <c r="AV106" s="4">
        <f t="shared" si="36"/>
        <v>5.2824297889093259</v>
      </c>
      <c r="AW106" s="4">
        <f t="shared" si="36"/>
        <v>4.9119925987201611</v>
      </c>
      <c r="AX106" s="4">
        <f t="shared" si="36"/>
        <v>1.7661109061933473</v>
      </c>
      <c r="AZ106" s="2">
        <f t="shared" si="37"/>
        <v>62.582527498258941</v>
      </c>
      <c r="BA106" s="2">
        <f t="shared" si="37"/>
        <v>75.028373209750157</v>
      </c>
      <c r="BB106" s="2">
        <f t="shared" si="37"/>
        <v>85.788375243081276</v>
      </c>
      <c r="BC106" s="2">
        <f t="shared" si="37"/>
        <v>94.967669377855387</v>
      </c>
      <c r="BD106" s="2">
        <f t="shared" si="37"/>
        <v>103.08983987056699</v>
      </c>
      <c r="BE106" s="2">
        <f t="shared" si="37"/>
        <v>109.13935034242519</v>
      </c>
      <c r="BF106" s="2">
        <f t="shared" si="37"/>
        <v>115.06439316510995</v>
      </c>
      <c r="BG106" s="2">
        <f t="shared" si="37"/>
        <v>117.11721001705617</v>
      </c>
      <c r="BH106" s="2">
        <f t="shared" si="37"/>
        <v>117.03177251785993</v>
      </c>
      <c r="BI106" s="2">
        <f t="shared" si="37"/>
        <v>118.92650642266511</v>
      </c>
      <c r="BJ106" s="2">
        <f t="shared" si="37"/>
        <v>127.71264877400726</v>
      </c>
      <c r="BK106" s="2">
        <f t="shared" si="37"/>
        <v>116.40490425142329</v>
      </c>
      <c r="BL106" s="2">
        <f t="shared" si="37"/>
        <v>110.18248553797555</v>
      </c>
      <c r="BM106" s="2">
        <f t="shared" si="37"/>
        <v>105.94282961464594</v>
      </c>
      <c r="BN106" s="2">
        <f t="shared" si="37"/>
        <v>103.83103264341484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63.42206261046686</v>
      </c>
      <c r="CW106" s="2">
        <f t="shared" si="40"/>
        <v>75.115480294291402</v>
      </c>
      <c r="CX106" s="2">
        <f t="shared" si="40"/>
        <v>85.784415626248091</v>
      </c>
      <c r="CY106" s="2">
        <f t="shared" si="40"/>
        <v>95.169792550487401</v>
      </c>
      <c r="CZ106" s="2">
        <f t="shared" si="40"/>
        <v>103.31058344561689</v>
      </c>
      <c r="DA106" s="2">
        <f t="shared" si="40"/>
        <v>108.92381396603955</v>
      </c>
      <c r="DB106" s="2">
        <f t="shared" si="40"/>
        <v>114.83369938692263</v>
      </c>
      <c r="DC106" s="2">
        <f t="shared" si="40"/>
        <v>116.61017706975996</v>
      </c>
      <c r="DD106" s="2">
        <f t="shared" si="40"/>
        <v>116.59065009986425</v>
      </c>
      <c r="DE106" s="2">
        <f t="shared" si="40"/>
        <v>118.66594477707258</v>
      </c>
      <c r="DF106" s="2">
        <f t="shared" si="40"/>
        <v>127.81285669958629</v>
      </c>
      <c r="DG106" s="2">
        <f t="shared" si="40"/>
        <v>116.41898833752299</v>
      </c>
      <c r="DH106" s="2">
        <f t="shared" si="40"/>
        <v>110.17213357595546</v>
      </c>
      <c r="DI106" s="2">
        <f t="shared" si="40"/>
        <v>106.3363014977041</v>
      </c>
      <c r="DJ106" s="2">
        <f t="shared" si="40"/>
        <v>104.33874940882812</v>
      </c>
      <c r="DL106" s="2">
        <f t="shared" si="41"/>
        <v>60.357057674360959</v>
      </c>
      <c r="DM106" s="2">
        <f t="shared" si="41"/>
        <v>74.62314843418369</v>
      </c>
      <c r="DN106" s="2">
        <f t="shared" si="41"/>
        <v>85.803104255463296</v>
      </c>
      <c r="DO106" s="2">
        <f t="shared" si="41"/>
        <v>94.364514412383073</v>
      </c>
      <c r="DP106" s="2">
        <f t="shared" si="41"/>
        <v>102.45775165235524</v>
      </c>
      <c r="DQ106" s="2">
        <f t="shared" si="41"/>
        <v>109.82083772206124</v>
      </c>
      <c r="DR106" s="2">
        <f t="shared" si="41"/>
        <v>115.87820320679303</v>
      </c>
      <c r="DS106" s="2">
        <f t="shared" si="41"/>
        <v>118.58602269534208</v>
      </c>
      <c r="DT106" s="2">
        <f t="shared" si="41"/>
        <v>118.17684725871494</v>
      </c>
      <c r="DU106" s="2">
        <f t="shared" si="41"/>
        <v>119.6254567176493</v>
      </c>
      <c r="DV106" s="2">
        <f t="shared" si="41"/>
        <v>127.43056209142418</v>
      </c>
      <c r="DW106" s="2">
        <f t="shared" si="41"/>
        <v>116.36126171245391</v>
      </c>
      <c r="DX106" s="2">
        <f t="shared" si="41"/>
        <v>110.21892554751321</v>
      </c>
      <c r="DY106" s="2">
        <f t="shared" si="41"/>
        <v>104.28912896803084</v>
      </c>
      <c r="DZ106" s="2">
        <f t="shared" si="41"/>
        <v>101.71695522843898</v>
      </c>
      <c r="EB106" s="2">
        <f t="shared" si="42"/>
        <v>0.27390987280906443</v>
      </c>
      <c r="EC106" s="2">
        <f t="shared" si="42"/>
        <v>0.17692757995024036</v>
      </c>
      <c r="ED106" s="2">
        <f t="shared" si="42"/>
        <v>0.21187304791581715</v>
      </c>
      <c r="EE106" s="2">
        <f t="shared" si="42"/>
        <v>0.25099796339661506</v>
      </c>
      <c r="EF106" s="2">
        <f t="shared" si="42"/>
        <v>0.25883600587363409</v>
      </c>
      <c r="EG106" s="2">
        <f t="shared" si="42"/>
        <v>0.24027945184145147</v>
      </c>
      <c r="EH106" s="2">
        <f t="shared" si="42"/>
        <v>0.22086446578620209</v>
      </c>
      <c r="EI106" s="2">
        <f t="shared" si="42"/>
        <v>0.25661566912487049</v>
      </c>
      <c r="EJ106" s="2">
        <f t="shared" si="42"/>
        <v>0.27810062294860488</v>
      </c>
      <c r="EK106" s="2">
        <f t="shared" si="42"/>
        <v>0.27155643882443314</v>
      </c>
      <c r="EL106" s="2">
        <f t="shared" si="42"/>
        <v>0.26212225712722542</v>
      </c>
      <c r="EM106" s="2">
        <f t="shared" si="42"/>
        <v>0.24397903190862419</v>
      </c>
      <c r="EN106" s="2">
        <f t="shared" si="42"/>
        <v>0.22123372184290352</v>
      </c>
      <c r="EO106" s="2">
        <f t="shared" si="42"/>
        <v>0.19220260010081011</v>
      </c>
      <c r="EP106" s="2">
        <f t="shared" si="42"/>
        <v>0.19365241147110832</v>
      </c>
    </row>
    <row r="107" spans="2:146" x14ac:dyDescent="0.25">
      <c r="B107" s="2">
        <v>85</v>
      </c>
      <c r="C107" s="49">
        <v>78.767899999999997</v>
      </c>
      <c r="D107" s="49">
        <v>118.9464</v>
      </c>
      <c r="E107" s="49">
        <v>126.18519999999999</v>
      </c>
      <c r="F107" s="49">
        <v>95.611099999999993</v>
      </c>
      <c r="G107" s="49">
        <v>102.259</v>
      </c>
      <c r="H107" s="49">
        <v>109.26900000000001</v>
      </c>
      <c r="I107" s="49">
        <v>121.75</v>
      </c>
      <c r="J107" s="49">
        <v>116.09099999999999</v>
      </c>
      <c r="K107" s="49">
        <v>117.473</v>
      </c>
      <c r="L107" s="49">
        <v>118.527</v>
      </c>
      <c r="M107" s="49">
        <v>130.85499999999999</v>
      </c>
      <c r="N107" s="49">
        <v>116.236</v>
      </c>
      <c r="O107" s="49">
        <v>125.745</v>
      </c>
      <c r="P107" s="49">
        <v>158.47300000000001</v>
      </c>
      <c r="Q107" s="49">
        <v>163.636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77.754598566541546</v>
      </c>
      <c r="U107" s="4">
        <f t="shared" si="43"/>
        <v>118.72986444949257</v>
      </c>
      <c r="V107" s="4">
        <f t="shared" si="43"/>
        <v>118.64095641915534</v>
      </c>
      <c r="W107" s="4">
        <f t="shared" si="43"/>
        <v>102.5791617302483</v>
      </c>
      <c r="X107" s="4">
        <f t="shared" si="43"/>
        <v>106.4215399226854</v>
      </c>
      <c r="Y107" s="4">
        <f t="shared" si="43"/>
        <v>116.30524241084183</v>
      </c>
      <c r="Z107" s="4">
        <f t="shared" si="43"/>
        <v>133.13269776274612</v>
      </c>
      <c r="AA107" s="4">
        <f t="shared" si="43"/>
        <v>121.57379537880492</v>
      </c>
      <c r="AB107" s="4">
        <f t="shared" si="43"/>
        <v>118.69904266802752</v>
      </c>
      <c r="AC107" s="4">
        <f t="shared" si="43"/>
        <v>121.78745487385187</v>
      </c>
      <c r="AD107" s="4">
        <f t="shared" si="43"/>
        <v>134.00361558416714</v>
      </c>
      <c r="AE107" s="4">
        <f t="shared" si="43"/>
        <v>125.87862146008469</v>
      </c>
      <c r="AF107" s="4">
        <f t="shared" si="43"/>
        <v>131.97792397190608</v>
      </c>
      <c r="AG107" s="4">
        <f t="shared" si="43"/>
        <v>149.30542204393063</v>
      </c>
      <c r="AH107" s="4">
        <f t="shared" si="43"/>
        <v>156.37267498025167</v>
      </c>
      <c r="AJ107" s="4">
        <f t="shared" ref="AJ107:AX123" si="44">IF(OR($B107 &lt; C$226, $B107 &gt; C$231), 0, C107-T107)</f>
        <v>1.0133014334584516</v>
      </c>
      <c r="AK107" s="4">
        <f t="shared" si="44"/>
        <v>0.21653555050743023</v>
      </c>
      <c r="AL107" s="4">
        <f t="shared" si="44"/>
        <v>7.5442435808446504</v>
      </c>
      <c r="AM107" s="4">
        <f t="shared" si="44"/>
        <v>-6.9680617302483085</v>
      </c>
      <c r="AN107" s="4">
        <f t="shared" si="44"/>
        <v>-4.1625399226853972</v>
      </c>
      <c r="AO107" s="4">
        <f t="shared" si="44"/>
        <v>-7.0362424108418224</v>
      </c>
      <c r="AP107" s="4">
        <f t="shared" si="44"/>
        <v>-11.382697762746119</v>
      </c>
      <c r="AQ107" s="4">
        <f t="shared" si="44"/>
        <v>-5.4827953788049228</v>
      </c>
      <c r="AR107" s="4">
        <f t="shared" si="44"/>
        <v>-1.2260426680275174</v>
      </c>
      <c r="AS107" s="4">
        <f t="shared" si="44"/>
        <v>-3.2604548738518702</v>
      </c>
      <c r="AT107" s="4">
        <f t="shared" si="44"/>
        <v>-3.1486155841671462</v>
      </c>
      <c r="AU107" s="4">
        <f t="shared" si="44"/>
        <v>-9.6426214600846833</v>
      </c>
      <c r="AV107" s="4">
        <f t="shared" si="44"/>
        <v>-6.2329239719060752</v>
      </c>
      <c r="AW107" s="4">
        <f t="shared" si="44"/>
        <v>9.1675779560693798</v>
      </c>
      <c r="AX107" s="4">
        <f t="shared" si="44"/>
        <v>7.2633250197483221</v>
      </c>
      <c r="AZ107" s="2">
        <f t="shared" ref="AZ107:BN123" si="45">IF(OR($B107 &lt; C$226, $B107 &gt; C$231), #N/A, ((1-EB107)*CV107) + (EB107*DL107))</f>
        <v>62.518625179176077</v>
      </c>
      <c r="BA107" s="2">
        <f t="shared" si="45"/>
        <v>74.98713366241202</v>
      </c>
      <c r="BB107" s="2">
        <f t="shared" si="45"/>
        <v>85.750792188020043</v>
      </c>
      <c r="BC107" s="2">
        <f t="shared" si="45"/>
        <v>94.905555919824067</v>
      </c>
      <c r="BD107" s="2">
        <f t="shared" si="45"/>
        <v>103.02680660241066</v>
      </c>
      <c r="BE107" s="2">
        <f t="shared" si="45"/>
        <v>109.11093054664966</v>
      </c>
      <c r="BF107" s="2">
        <f t="shared" si="45"/>
        <v>115.04185421759689</v>
      </c>
      <c r="BG107" s="2">
        <f t="shared" si="45"/>
        <v>117.09178940318472</v>
      </c>
      <c r="BH107" s="2">
        <f t="shared" si="45"/>
        <v>116.98373877186854</v>
      </c>
      <c r="BI107" s="2">
        <f t="shared" si="45"/>
        <v>118.86120414077263</v>
      </c>
      <c r="BJ107" s="2">
        <f t="shared" si="45"/>
        <v>127.68951572393331</v>
      </c>
      <c r="BK107" s="2">
        <f t="shared" si="45"/>
        <v>116.32996608784202</v>
      </c>
      <c r="BL107" s="2">
        <f t="shared" si="45"/>
        <v>110.07023587409692</v>
      </c>
      <c r="BM107" s="2">
        <f t="shared" si="45"/>
        <v>105.79756194457437</v>
      </c>
      <c r="BN107" s="2">
        <f t="shared" si="45"/>
        <v>103.68490610384293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63.418020801851569</v>
      </c>
      <c r="CW107" s="2">
        <f t="shared" si="48"/>
        <v>75.087433073067331</v>
      </c>
      <c r="CX107" s="2">
        <f t="shared" si="48"/>
        <v>85.756264427234385</v>
      </c>
      <c r="CY107" s="2">
        <f t="shared" si="48"/>
        <v>95.120942883578664</v>
      </c>
      <c r="CZ107" s="2">
        <f t="shared" si="48"/>
        <v>103.26543994447742</v>
      </c>
      <c r="DA107" s="2">
        <f t="shared" si="48"/>
        <v>108.89386528377702</v>
      </c>
      <c r="DB107" s="2">
        <f t="shared" si="48"/>
        <v>114.81672294705947</v>
      </c>
      <c r="DC107" s="2">
        <f t="shared" si="48"/>
        <v>116.56886519875573</v>
      </c>
      <c r="DD107" s="2">
        <f t="shared" si="48"/>
        <v>116.52748576719284</v>
      </c>
      <c r="DE107" s="2">
        <f t="shared" si="48"/>
        <v>118.60891969912672</v>
      </c>
      <c r="DF107" s="2">
        <f t="shared" si="48"/>
        <v>127.85425282763914</v>
      </c>
      <c r="DG107" s="2">
        <f t="shared" si="48"/>
        <v>116.36219420139227</v>
      </c>
      <c r="DH107" s="2">
        <f t="shared" si="48"/>
        <v>110.06946960400674</v>
      </c>
      <c r="DI107" s="2">
        <f t="shared" si="48"/>
        <v>106.21816587756658</v>
      </c>
      <c r="DJ107" s="2">
        <f t="shared" si="48"/>
        <v>104.22782611665787</v>
      </c>
      <c r="DL107" s="2">
        <f t="shared" ref="DL107:DZ123" si="49">CF$223*$B107+CF$224</f>
        <v>60.344254340726152</v>
      </c>
      <c r="DM107" s="2">
        <f t="shared" si="49"/>
        <v>74.56159316846734</v>
      </c>
      <c r="DN107" s="2">
        <f t="shared" si="49"/>
        <v>85.732227590449924</v>
      </c>
      <c r="DO107" s="2">
        <f t="shared" si="49"/>
        <v>94.319374275064249</v>
      </c>
      <c r="DP107" s="2">
        <f t="shared" si="49"/>
        <v>102.40361621315532</v>
      </c>
      <c r="DQ107" s="2">
        <f t="shared" si="49"/>
        <v>109.7368631434082</v>
      </c>
      <c r="DR107" s="2">
        <f t="shared" si="49"/>
        <v>115.76616172208951</v>
      </c>
      <c r="DS107" s="2">
        <f t="shared" si="49"/>
        <v>118.47334693853047</v>
      </c>
      <c r="DT107" s="2">
        <f t="shared" si="49"/>
        <v>118.06387975086545</v>
      </c>
      <c r="DU107" s="2">
        <f t="shared" si="49"/>
        <v>119.47840464555435</v>
      </c>
      <c r="DV107" s="2">
        <f t="shared" si="49"/>
        <v>127.26658236858265</v>
      </c>
      <c r="DW107" s="2">
        <f t="shared" si="49"/>
        <v>116.23888751387946</v>
      </c>
      <c r="DX107" s="2">
        <f t="shared" si="49"/>
        <v>110.0726958887053</v>
      </c>
      <c r="DY107" s="2">
        <f t="shared" si="49"/>
        <v>104.18537083518706</v>
      </c>
      <c r="DZ107" s="2">
        <f t="shared" si="49"/>
        <v>101.62315976177922</v>
      </c>
      <c r="EB107" s="2">
        <f t="shared" ref="EB107:EP123" si="50">POWER(10,($B107-C$224)/C$225)/(1+POWER(10,($B107-C$224)/C$225))</f>
        <v>0.29260375960579366</v>
      </c>
      <c r="EC107" s="2">
        <f t="shared" si="50"/>
        <v>0.19074134499474069</v>
      </c>
      <c r="ED107" s="2">
        <f t="shared" si="50"/>
        <v>0.22766053883949214</v>
      </c>
      <c r="EE107" s="2">
        <f t="shared" si="50"/>
        <v>0.26870683490684172</v>
      </c>
      <c r="EF107" s="2">
        <f t="shared" si="50"/>
        <v>0.27689344513718461</v>
      </c>
      <c r="EG107" s="2">
        <f t="shared" si="50"/>
        <v>0.25749206880263503</v>
      </c>
      <c r="EH107" s="2">
        <f t="shared" si="50"/>
        <v>0.2371203667453903</v>
      </c>
      <c r="EI107" s="2">
        <f t="shared" si="50"/>
        <v>0.27457559372075774</v>
      </c>
      <c r="EJ107" s="2">
        <f t="shared" si="50"/>
        <v>0.29696354549962528</v>
      </c>
      <c r="EK107" s="2">
        <f t="shared" si="50"/>
        <v>0.29015389246524148</v>
      </c>
      <c r="EL107" s="2">
        <f t="shared" si="50"/>
        <v>0.28032224721711724</v>
      </c>
      <c r="EM107" s="2">
        <f t="shared" si="50"/>
        <v>0.26136549606771969</v>
      </c>
      <c r="EN107" s="2">
        <f t="shared" si="50"/>
        <v>0.23750851576760063</v>
      </c>
      <c r="EO107" s="2">
        <f t="shared" si="50"/>
        <v>0.20690916901286022</v>
      </c>
      <c r="EP107" s="2">
        <f t="shared" si="50"/>
        <v>0.20844128914938659</v>
      </c>
    </row>
    <row r="108" spans="2:146" x14ac:dyDescent="0.25">
      <c r="B108" s="2">
        <v>86</v>
      </c>
      <c r="C108" s="49">
        <v>74.392899999999997</v>
      </c>
      <c r="D108" s="49">
        <v>117.3214</v>
      </c>
      <c r="E108" s="49">
        <v>110.7593</v>
      </c>
      <c r="F108" s="49">
        <v>94.796300000000002</v>
      </c>
      <c r="G108" s="49">
        <v>102.167</v>
      </c>
      <c r="H108" s="49">
        <v>107.577</v>
      </c>
      <c r="I108" s="49">
        <v>115.44199999999999</v>
      </c>
      <c r="J108" s="49">
        <v>115.6</v>
      </c>
      <c r="K108" s="49">
        <v>116.782</v>
      </c>
      <c r="L108" s="49">
        <v>118</v>
      </c>
      <c r="M108" s="49">
        <v>130.018</v>
      </c>
      <c r="N108" s="49">
        <v>116.218</v>
      </c>
      <c r="O108" s="49">
        <v>113.182</v>
      </c>
      <c r="P108" s="49">
        <v>143.87299999999999</v>
      </c>
      <c r="Q108" s="49">
        <v>155.76400000000001</v>
      </c>
      <c r="T108" s="4">
        <f t="shared" si="43"/>
        <v>73.836844655318231</v>
      </c>
      <c r="U108" s="4">
        <f t="shared" si="43"/>
        <v>113.9891372663492</v>
      </c>
      <c r="V108" s="4">
        <f t="shared" si="43"/>
        <v>109.52695977685605</v>
      </c>
      <c r="W108" s="4">
        <f t="shared" si="43"/>
        <v>98.631236446757967</v>
      </c>
      <c r="X108" s="4">
        <f t="shared" si="43"/>
        <v>104.31700424578196</v>
      </c>
      <c r="Y108" s="4">
        <f t="shared" si="43"/>
        <v>112.14532701161059</v>
      </c>
      <c r="Z108" s="4">
        <f t="shared" si="43"/>
        <v>124.36038360029227</v>
      </c>
      <c r="AA108" s="4">
        <f t="shared" si="43"/>
        <v>118.86683074496217</v>
      </c>
      <c r="AB108" s="4">
        <f t="shared" si="43"/>
        <v>117.52251367859495</v>
      </c>
      <c r="AC108" s="4">
        <f t="shared" si="43"/>
        <v>119.91012891093082</v>
      </c>
      <c r="AD108" s="4">
        <f t="shared" si="43"/>
        <v>130.70925745954827</v>
      </c>
      <c r="AE108" s="4">
        <f t="shared" si="43"/>
        <v>121.11228133674553</v>
      </c>
      <c r="AF108" s="4">
        <f t="shared" si="43"/>
        <v>123.48641379017823</v>
      </c>
      <c r="AG108" s="4">
        <f t="shared" si="43"/>
        <v>138.42370566876673</v>
      </c>
      <c r="AH108" s="4">
        <f t="shared" si="43"/>
        <v>146.43986266015807</v>
      </c>
      <c r="AJ108" s="4">
        <f t="shared" si="44"/>
        <v>0.55605534468176643</v>
      </c>
      <c r="AK108" s="4">
        <f t="shared" si="44"/>
        <v>3.3322627336507935</v>
      </c>
      <c r="AL108" s="4">
        <f t="shared" si="44"/>
        <v>1.2323402231439502</v>
      </c>
      <c r="AM108" s="4">
        <f t="shared" si="44"/>
        <v>-3.8349364467579647</v>
      </c>
      <c r="AN108" s="4">
        <f t="shared" si="44"/>
        <v>-2.1500042457819575</v>
      </c>
      <c r="AO108" s="4">
        <f t="shared" si="44"/>
        <v>-4.5683270116105916</v>
      </c>
      <c r="AP108" s="4">
        <f t="shared" si="44"/>
        <v>-8.9183836002922732</v>
      </c>
      <c r="AQ108" s="4">
        <f t="shared" si="44"/>
        <v>-3.2668307449621778</v>
      </c>
      <c r="AR108" s="4">
        <f t="shared" si="44"/>
        <v>-0.74051367859495087</v>
      </c>
      <c r="AS108" s="4">
        <f t="shared" si="44"/>
        <v>-1.9101289109308226</v>
      </c>
      <c r="AT108" s="4">
        <f t="shared" si="44"/>
        <v>-0.69125745954826812</v>
      </c>
      <c r="AU108" s="4">
        <f t="shared" si="44"/>
        <v>-4.8942813367455216</v>
      </c>
      <c r="AV108" s="4">
        <f t="shared" si="44"/>
        <v>-10.304413790178231</v>
      </c>
      <c r="AW108" s="4">
        <f t="shared" si="44"/>
        <v>5.4492943312332613</v>
      </c>
      <c r="AX108" s="4">
        <f t="shared" si="44"/>
        <v>9.3241373398419398</v>
      </c>
      <c r="AZ108" s="2">
        <f t="shared" si="45"/>
        <v>62.45215255890237</v>
      </c>
      <c r="BA108" s="2">
        <f t="shared" si="45"/>
        <v>74.944515623398644</v>
      </c>
      <c r="BB108" s="2">
        <f t="shared" si="45"/>
        <v>85.711805879745697</v>
      </c>
      <c r="BC108" s="2">
        <f t="shared" si="45"/>
        <v>94.842959200868947</v>
      </c>
      <c r="BD108" s="2">
        <f t="shared" si="45"/>
        <v>102.96278925922428</v>
      </c>
      <c r="BE108" s="2">
        <f t="shared" si="45"/>
        <v>109.08127096075616</v>
      </c>
      <c r="BF108" s="2">
        <f t="shared" si="45"/>
        <v>115.0169132683809</v>
      </c>
      <c r="BG108" s="2">
        <f t="shared" si="45"/>
        <v>117.06520049228381</v>
      </c>
      <c r="BH108" s="2">
        <f t="shared" si="45"/>
        <v>116.9348941455265</v>
      </c>
      <c r="BI108" s="2">
        <f t="shared" si="45"/>
        <v>118.7931242865935</v>
      </c>
      <c r="BJ108" s="2">
        <f t="shared" si="45"/>
        <v>127.65831129986299</v>
      </c>
      <c r="BK108" s="2">
        <f t="shared" si="45"/>
        <v>116.25260001421572</v>
      </c>
      <c r="BL108" s="2">
        <f t="shared" si="45"/>
        <v>109.95653565782987</v>
      </c>
      <c r="BM108" s="2">
        <f t="shared" si="45"/>
        <v>105.65107127573891</v>
      </c>
      <c r="BN108" s="2">
        <f t="shared" si="45"/>
        <v>103.53717578909166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>
        <f t="shared" si="46"/>
        <v>116.782</v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63.41397899323627</v>
      </c>
      <c r="CW108" s="2">
        <f t="shared" si="48"/>
        <v>75.059385851843274</v>
      </c>
      <c r="CX108" s="2">
        <f t="shared" si="48"/>
        <v>85.728113228220693</v>
      </c>
      <c r="CY108" s="2">
        <f t="shared" si="48"/>
        <v>95.072093216669913</v>
      </c>
      <c r="CZ108" s="2">
        <f t="shared" si="48"/>
        <v>103.22029644333794</v>
      </c>
      <c r="DA108" s="2">
        <f t="shared" si="48"/>
        <v>108.86391660151449</v>
      </c>
      <c r="DB108" s="2">
        <f t="shared" si="48"/>
        <v>114.79974650719633</v>
      </c>
      <c r="DC108" s="2">
        <f t="shared" si="48"/>
        <v>116.52755332775149</v>
      </c>
      <c r="DD108" s="2">
        <f t="shared" si="48"/>
        <v>116.46432143452144</v>
      </c>
      <c r="DE108" s="2">
        <f t="shared" si="48"/>
        <v>118.55189462118085</v>
      </c>
      <c r="DF108" s="2">
        <f t="shared" si="48"/>
        <v>127.895648955692</v>
      </c>
      <c r="DG108" s="2">
        <f t="shared" si="48"/>
        <v>116.30540006526155</v>
      </c>
      <c r="DH108" s="2">
        <f t="shared" si="48"/>
        <v>109.96680563205804</v>
      </c>
      <c r="DI108" s="2">
        <f t="shared" si="48"/>
        <v>106.10003025742907</v>
      </c>
      <c r="DJ108" s="2">
        <f t="shared" si="48"/>
        <v>104.11690282448761</v>
      </c>
      <c r="DL108" s="2">
        <f t="shared" si="49"/>
        <v>60.331451007091346</v>
      </c>
      <c r="DM108" s="2">
        <f t="shared" si="49"/>
        <v>74.500037902750975</v>
      </c>
      <c r="DN108" s="2">
        <f t="shared" si="49"/>
        <v>85.661350925436551</v>
      </c>
      <c r="DO108" s="2">
        <f t="shared" si="49"/>
        <v>94.27423413774541</v>
      </c>
      <c r="DP108" s="2">
        <f t="shared" si="49"/>
        <v>102.34948077395541</v>
      </c>
      <c r="DQ108" s="2">
        <f t="shared" si="49"/>
        <v>109.65288856475514</v>
      </c>
      <c r="DR108" s="2">
        <f t="shared" si="49"/>
        <v>115.65412023738598</v>
      </c>
      <c r="DS108" s="2">
        <f t="shared" si="49"/>
        <v>118.36067118171887</v>
      </c>
      <c r="DT108" s="2">
        <f t="shared" si="49"/>
        <v>117.95091224301596</v>
      </c>
      <c r="DU108" s="2">
        <f t="shared" si="49"/>
        <v>119.33135257345941</v>
      </c>
      <c r="DV108" s="2">
        <f t="shared" si="49"/>
        <v>127.10260264574113</v>
      </c>
      <c r="DW108" s="2">
        <f t="shared" si="49"/>
        <v>116.11651331530501</v>
      </c>
      <c r="DX108" s="2">
        <f t="shared" si="49"/>
        <v>109.92646622989737</v>
      </c>
      <c r="DY108" s="2">
        <f t="shared" si="49"/>
        <v>104.08161270234328</v>
      </c>
      <c r="DZ108" s="2">
        <f t="shared" si="49"/>
        <v>101.52936429511948</v>
      </c>
      <c r="EB108" s="2">
        <f t="shared" si="50"/>
        <v>0.31202520744565337</v>
      </c>
      <c r="EC108" s="2">
        <f t="shared" si="50"/>
        <v>0.20536452959384616</v>
      </c>
      <c r="ED108" s="2">
        <f t="shared" si="50"/>
        <v>0.24425982620338424</v>
      </c>
      <c r="EE108" s="2">
        <f t="shared" si="50"/>
        <v>0.28718607314693123</v>
      </c>
      <c r="EF108" s="2">
        <f t="shared" si="50"/>
        <v>0.29570802773480254</v>
      </c>
      <c r="EG108" s="2">
        <f t="shared" si="50"/>
        <v>0.27549059962649514</v>
      </c>
      <c r="EH108" s="2">
        <f t="shared" si="50"/>
        <v>0.25418239525736785</v>
      </c>
      <c r="EI108" s="2">
        <f t="shared" si="50"/>
        <v>0.29329656212157512</v>
      </c>
      <c r="EJ108" s="2">
        <f t="shared" si="50"/>
        <v>0.31654488129226399</v>
      </c>
      <c r="EK108" s="2">
        <f t="shared" si="50"/>
        <v>0.30948387235959651</v>
      </c>
      <c r="EL108" s="2">
        <f t="shared" si="50"/>
        <v>0.29927338775930423</v>
      </c>
      <c r="EM108" s="2">
        <f t="shared" si="50"/>
        <v>0.27953284737005329</v>
      </c>
      <c r="EN108" s="2">
        <f t="shared" si="50"/>
        <v>0.25458915298911866</v>
      </c>
      <c r="EO108" s="2">
        <f t="shared" si="50"/>
        <v>0.22243117166658782</v>
      </c>
      <c r="EP108" s="2">
        <f t="shared" si="50"/>
        <v>0.22404575963454562</v>
      </c>
    </row>
    <row r="109" spans="2:146" x14ac:dyDescent="0.25">
      <c r="B109" s="2">
        <v>87</v>
      </c>
      <c r="C109" s="49">
        <v>69.803600000000003</v>
      </c>
      <c r="D109" s="49">
        <v>112.3571</v>
      </c>
      <c r="E109" s="49">
        <v>94.814800000000005</v>
      </c>
      <c r="F109" s="49">
        <v>95.092600000000004</v>
      </c>
      <c r="G109" s="49">
        <v>102.185</v>
      </c>
      <c r="H109" s="49">
        <v>108.423</v>
      </c>
      <c r="I109" s="49">
        <v>115.25</v>
      </c>
      <c r="J109" s="49">
        <v>114.94499999999999</v>
      </c>
      <c r="K109" s="49">
        <v>115.182</v>
      </c>
      <c r="L109" s="49">
        <v>118.6</v>
      </c>
      <c r="M109" s="49">
        <v>128.964</v>
      </c>
      <c r="N109" s="49">
        <v>115.236</v>
      </c>
      <c r="O109" s="49">
        <v>110.327</v>
      </c>
      <c r="P109" s="49">
        <v>122.56399999999999</v>
      </c>
      <c r="Q109" s="49">
        <v>139.50899999999999</v>
      </c>
      <c r="T109" s="4">
        <f t="shared" si="43"/>
        <v>70.45938057852176</v>
      </c>
      <c r="U109" s="4">
        <f t="shared" si="43"/>
        <v>107.27072476413899</v>
      </c>
      <c r="V109" s="4">
        <f t="shared" si="43"/>
        <v>101.51843063978217</v>
      </c>
      <c r="W109" s="4">
        <f t="shared" si="43"/>
        <v>96.462195569439473</v>
      </c>
      <c r="X109" s="4">
        <f t="shared" si="43"/>
        <v>103.37412138145302</v>
      </c>
      <c r="Y109" s="4">
        <f t="shared" si="43"/>
        <v>110.18807567886417</v>
      </c>
      <c r="Z109" s="4">
        <f t="shared" si="43"/>
        <v>119.21021631684815</v>
      </c>
      <c r="AA109" s="4">
        <f t="shared" si="43"/>
        <v>117.67035607393099</v>
      </c>
      <c r="AB109" s="4">
        <f t="shared" si="43"/>
        <v>117.06053532722372</v>
      </c>
      <c r="AC109" s="4">
        <f t="shared" si="43"/>
        <v>119.09688587482877</v>
      </c>
      <c r="AD109" s="4">
        <f t="shared" si="43"/>
        <v>128.95286751516525</v>
      </c>
      <c r="AE109" s="4">
        <f t="shared" si="43"/>
        <v>118.40480520222482</v>
      </c>
      <c r="AF109" s="4">
        <f t="shared" si="43"/>
        <v>117.45796562999412</v>
      </c>
      <c r="AG109" s="4">
        <f t="shared" si="43"/>
        <v>128.06186359162774</v>
      </c>
      <c r="AH109" s="4">
        <f t="shared" si="43"/>
        <v>135.45044740686029</v>
      </c>
      <c r="AJ109" s="4">
        <f t="shared" si="44"/>
        <v>-0.65578057852175675</v>
      </c>
      <c r="AK109" s="4">
        <f t="shared" si="44"/>
        <v>5.0863752358610128</v>
      </c>
      <c r="AL109" s="4">
        <f t="shared" si="44"/>
        <v>-6.7036306397821619</v>
      </c>
      <c r="AM109" s="4">
        <f t="shared" si="44"/>
        <v>-1.3695955694394684</v>
      </c>
      <c r="AN109" s="4">
        <f t="shared" si="44"/>
        <v>-1.1891213814530204</v>
      </c>
      <c r="AO109" s="4">
        <f t="shared" si="44"/>
        <v>-1.7650756788641644</v>
      </c>
      <c r="AP109" s="4">
        <f t="shared" si="44"/>
        <v>-3.9602163168481468</v>
      </c>
      <c r="AQ109" s="4">
        <f t="shared" si="44"/>
        <v>-2.7253560739309961</v>
      </c>
      <c r="AR109" s="4">
        <f t="shared" si="44"/>
        <v>-1.878535327223716</v>
      </c>
      <c r="AS109" s="4">
        <f t="shared" si="44"/>
        <v>-0.49688587482877722</v>
      </c>
      <c r="AT109" s="4">
        <f t="shared" si="44"/>
        <v>1.1132484834746492E-2</v>
      </c>
      <c r="AU109" s="4">
        <f t="shared" si="44"/>
        <v>-3.1688052022248172</v>
      </c>
      <c r="AV109" s="4">
        <f t="shared" si="44"/>
        <v>-7.1309656299941224</v>
      </c>
      <c r="AW109" s="4">
        <f t="shared" si="44"/>
        <v>-5.4978635916277483</v>
      </c>
      <c r="AX109" s="4">
        <f t="shared" si="44"/>
        <v>4.0585525931396944</v>
      </c>
      <c r="AZ109" s="2">
        <f t="shared" si="45"/>
        <v>62.383225644016207</v>
      </c>
      <c r="BA109" s="2">
        <f t="shared" si="45"/>
        <v>74.900434298022745</v>
      </c>
      <c r="BB109" s="2">
        <f t="shared" si="45"/>
        <v>85.671313528069305</v>
      </c>
      <c r="BC109" s="2">
        <f t="shared" si="45"/>
        <v>94.779913204488196</v>
      </c>
      <c r="BD109" s="2">
        <f t="shared" si="45"/>
        <v>102.89779913807467</v>
      </c>
      <c r="BE109" s="2">
        <f t="shared" si="45"/>
        <v>109.05022480659395</v>
      </c>
      <c r="BF109" s="2">
        <f t="shared" si="45"/>
        <v>114.98932810446563</v>
      </c>
      <c r="BG109" s="2">
        <f t="shared" si="45"/>
        <v>117.03721884860792</v>
      </c>
      <c r="BH109" s="2">
        <f t="shared" si="45"/>
        <v>116.88506549882268</v>
      </c>
      <c r="BI109" s="2">
        <f t="shared" si="45"/>
        <v>118.72203969508385</v>
      </c>
      <c r="BJ109" s="2">
        <f t="shared" si="45"/>
        <v>127.61861038089336</v>
      </c>
      <c r="BK109" s="2">
        <f t="shared" si="45"/>
        <v>116.17265960861678</v>
      </c>
      <c r="BL109" s="2">
        <f t="shared" si="45"/>
        <v>109.84128094422148</v>
      </c>
      <c r="BM109" s="2">
        <f t="shared" si="45"/>
        <v>105.50339590867024</v>
      </c>
      <c r="BN109" s="2">
        <f t="shared" si="45"/>
        <v>103.38788946681998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>
        <f t="shared" si="46"/>
        <v>102.185</v>
      </c>
      <c r="BU109" s="2" t="str">
        <f t="shared" si="46"/>
        <v/>
      </c>
      <c r="BV109" s="2" t="str">
        <f t="shared" si="46"/>
        <v/>
      </c>
      <c r="BW109" s="2">
        <f t="shared" si="46"/>
        <v>114.94499999999999</v>
      </c>
      <c r="BX109" s="2">
        <f t="shared" si="46"/>
        <v>115.182</v>
      </c>
      <c r="BY109" s="2">
        <f t="shared" si="46"/>
        <v>118.6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63.409937184620979</v>
      </c>
      <c r="CW109" s="2">
        <f t="shared" si="48"/>
        <v>75.031338630619217</v>
      </c>
      <c r="CX109" s="2">
        <f t="shared" si="48"/>
        <v>85.699962029206986</v>
      </c>
      <c r="CY109" s="2">
        <f t="shared" si="48"/>
        <v>95.023243549761162</v>
      </c>
      <c r="CZ109" s="2">
        <f t="shared" si="48"/>
        <v>103.17515294219848</v>
      </c>
      <c r="DA109" s="2">
        <f t="shared" si="48"/>
        <v>108.83396791925198</v>
      </c>
      <c r="DB109" s="2">
        <f t="shared" si="48"/>
        <v>114.78277006733317</v>
      </c>
      <c r="DC109" s="2">
        <f t="shared" si="48"/>
        <v>116.48624145674727</v>
      </c>
      <c r="DD109" s="2">
        <f t="shared" si="48"/>
        <v>116.40115710185005</v>
      </c>
      <c r="DE109" s="2">
        <f t="shared" si="48"/>
        <v>118.49486954323498</v>
      </c>
      <c r="DF109" s="2">
        <f t="shared" si="48"/>
        <v>127.93704508374485</v>
      </c>
      <c r="DG109" s="2">
        <f t="shared" si="48"/>
        <v>116.24860592913085</v>
      </c>
      <c r="DH109" s="2">
        <f t="shared" si="48"/>
        <v>109.86414166010934</v>
      </c>
      <c r="DI109" s="2">
        <f t="shared" si="48"/>
        <v>105.98189463729155</v>
      </c>
      <c r="DJ109" s="2">
        <f t="shared" si="48"/>
        <v>104.00597953231735</v>
      </c>
      <c r="DL109" s="2">
        <f t="shared" si="49"/>
        <v>60.318647673456539</v>
      </c>
      <c r="DM109" s="2">
        <f t="shared" si="49"/>
        <v>74.43848263703461</v>
      </c>
      <c r="DN109" s="2">
        <f t="shared" si="49"/>
        <v>85.590474260423164</v>
      </c>
      <c r="DO109" s="2">
        <f t="shared" si="49"/>
        <v>94.229094000426585</v>
      </c>
      <c r="DP109" s="2">
        <f t="shared" si="49"/>
        <v>102.29534533475548</v>
      </c>
      <c r="DQ109" s="2">
        <f t="shared" si="49"/>
        <v>109.5689139861021</v>
      </c>
      <c r="DR109" s="2">
        <f t="shared" si="49"/>
        <v>115.54207875268244</v>
      </c>
      <c r="DS109" s="2">
        <f t="shared" si="49"/>
        <v>118.24799542490726</v>
      </c>
      <c r="DT109" s="2">
        <f t="shared" si="49"/>
        <v>117.83794473516646</v>
      </c>
      <c r="DU109" s="2">
        <f t="shared" si="49"/>
        <v>119.18430050136448</v>
      </c>
      <c r="DV109" s="2">
        <f t="shared" si="49"/>
        <v>126.93862292289961</v>
      </c>
      <c r="DW109" s="2">
        <f t="shared" si="49"/>
        <v>115.99413911673057</v>
      </c>
      <c r="DX109" s="2">
        <f t="shared" si="49"/>
        <v>109.78023657108945</v>
      </c>
      <c r="DY109" s="2">
        <f t="shared" si="49"/>
        <v>103.9778545694995</v>
      </c>
      <c r="DZ109" s="2">
        <f t="shared" si="49"/>
        <v>101.43556882845972</v>
      </c>
      <c r="EB109" s="2">
        <f t="shared" si="50"/>
        <v>0.33213050311098913</v>
      </c>
      <c r="EC109" s="2">
        <f t="shared" si="50"/>
        <v>0.22080291675046046</v>
      </c>
      <c r="ED109" s="2">
        <f t="shared" si="50"/>
        <v>0.26165937488646995</v>
      </c>
      <c r="EE109" s="2">
        <f t="shared" si="50"/>
        <v>0.30640368111630328</v>
      </c>
      <c r="EF109" s="2">
        <f t="shared" si="50"/>
        <v>0.31524369848300715</v>
      </c>
      <c r="EG109" s="2">
        <f t="shared" si="50"/>
        <v>0.29424864911355425</v>
      </c>
      <c r="EH109" s="2">
        <f t="shared" si="50"/>
        <v>0.27203434007532645</v>
      </c>
      <c r="EI109" s="2">
        <f t="shared" si="50"/>
        <v>0.31274366444941937</v>
      </c>
      <c r="EJ109" s="2">
        <f t="shared" si="50"/>
        <v>0.33679883216676954</v>
      </c>
      <c r="EK109" s="2">
        <f t="shared" si="50"/>
        <v>0.3295038454107227</v>
      </c>
      <c r="EL109" s="2">
        <f t="shared" si="50"/>
        <v>0.31893793561423245</v>
      </c>
      <c r="EM109" s="2">
        <f t="shared" si="50"/>
        <v>0.29845275223791212</v>
      </c>
      <c r="EN109" s="2">
        <f t="shared" si="50"/>
        <v>0.27245922928977895</v>
      </c>
      <c r="EO109" s="2">
        <f t="shared" si="50"/>
        <v>0.23876704678289881</v>
      </c>
      <c r="EP109" s="2">
        <f t="shared" si="50"/>
        <v>0.24046354326557159</v>
      </c>
    </row>
    <row r="110" spans="2:146" x14ac:dyDescent="0.25">
      <c r="B110" s="2">
        <v>88</v>
      </c>
      <c r="C110" s="49">
        <v>64.410700000000006</v>
      </c>
      <c r="D110" s="49">
        <v>106.625</v>
      </c>
      <c r="E110" s="49">
        <v>87.833299999999994</v>
      </c>
      <c r="F110" s="49">
        <v>95.240700000000004</v>
      </c>
      <c r="G110" s="49">
        <v>102.074</v>
      </c>
      <c r="H110" s="49">
        <v>106.94199999999999</v>
      </c>
      <c r="I110" s="49">
        <v>114.13500000000001</v>
      </c>
      <c r="J110" s="49">
        <v>114.836</v>
      </c>
      <c r="K110" s="49">
        <v>116</v>
      </c>
      <c r="L110" s="49">
        <v>117.764</v>
      </c>
      <c r="M110" s="49">
        <v>128.964</v>
      </c>
      <c r="N110" s="49">
        <v>114.873</v>
      </c>
      <c r="O110" s="49">
        <v>108.38200000000001</v>
      </c>
      <c r="P110" s="49">
        <v>109.89100000000001</v>
      </c>
      <c r="Q110" s="49">
        <v>117.709</v>
      </c>
      <c r="T110" s="4">
        <f t="shared" si="43"/>
        <v>67.750949975272533</v>
      </c>
      <c r="U110" s="4">
        <f t="shared" si="43"/>
        <v>99.780766005850779</v>
      </c>
      <c r="V110" s="4">
        <f t="shared" si="43"/>
        <v>95.319938577973133</v>
      </c>
      <c r="W110" s="4">
        <f t="shared" si="43"/>
        <v>95.388461142851398</v>
      </c>
      <c r="X110" s="4">
        <f t="shared" si="43"/>
        <v>102.97957903729605</v>
      </c>
      <c r="Y110" s="4">
        <f t="shared" si="43"/>
        <v>109.38607507164201</v>
      </c>
      <c r="Z110" s="4">
        <f t="shared" si="43"/>
        <v>116.62666379479366</v>
      </c>
      <c r="AA110" s="4">
        <f t="shared" si="43"/>
        <v>117.20213667177676</v>
      </c>
      <c r="AB110" s="4">
        <f t="shared" si="43"/>
        <v>116.87974924781784</v>
      </c>
      <c r="AC110" s="4">
        <f t="shared" si="43"/>
        <v>118.75832050948497</v>
      </c>
      <c r="AD110" s="4">
        <f t="shared" si="43"/>
        <v>128.09814233050759</v>
      </c>
      <c r="AE110" s="4">
        <f t="shared" si="43"/>
        <v>117.0153169464278</v>
      </c>
      <c r="AF110" s="4">
        <f t="shared" si="43"/>
        <v>113.6328960214159</v>
      </c>
      <c r="AG110" s="4">
        <f t="shared" si="43"/>
        <v>119.54393314328803</v>
      </c>
      <c r="AH110" s="4">
        <f t="shared" si="43"/>
        <v>125.22838238946927</v>
      </c>
      <c r="AJ110" s="4">
        <f t="shared" si="44"/>
        <v>-3.3402499752725276</v>
      </c>
      <c r="AK110" s="4">
        <f t="shared" si="44"/>
        <v>6.8442339941492207</v>
      </c>
      <c r="AL110" s="4">
        <f t="shared" si="44"/>
        <v>-7.4866385779731388</v>
      </c>
      <c r="AM110" s="4">
        <f t="shared" si="44"/>
        <v>-0.14776114285139386</v>
      </c>
      <c r="AN110" s="4">
        <f t="shared" si="44"/>
        <v>-0.90557903729605016</v>
      </c>
      <c r="AO110" s="4">
        <f t="shared" si="44"/>
        <v>-2.4440750716420183</v>
      </c>
      <c r="AP110" s="4">
        <f t="shared" si="44"/>
        <v>-2.4916637947936522</v>
      </c>
      <c r="AQ110" s="4">
        <f t="shared" si="44"/>
        <v>-2.3661366717767578</v>
      </c>
      <c r="AR110" s="4">
        <f t="shared" si="44"/>
        <v>-0.87974924781784125</v>
      </c>
      <c r="AS110" s="4">
        <f t="shared" si="44"/>
        <v>-0.99432050948497874</v>
      </c>
      <c r="AT110" s="4">
        <f t="shared" si="44"/>
        <v>0.86585766949241361</v>
      </c>
      <c r="AU110" s="4">
        <f t="shared" si="44"/>
        <v>-2.1423169464277976</v>
      </c>
      <c r="AV110" s="4">
        <f t="shared" si="44"/>
        <v>-5.2508960214158975</v>
      </c>
      <c r="AW110" s="4">
        <f t="shared" si="44"/>
        <v>-9.6529331432880241</v>
      </c>
      <c r="AX110" s="4">
        <f t="shared" si="44"/>
        <v>-7.5193823894692713</v>
      </c>
      <c r="AZ110" s="2">
        <f t="shared" si="45"/>
        <v>62.311990227207829</v>
      </c>
      <c r="BA110" s="2">
        <f t="shared" si="45"/>
        <v>74.854808265238177</v>
      </c>
      <c r="BB110" s="2">
        <f t="shared" si="45"/>
        <v>85.629215567705671</v>
      </c>
      <c r="BC110" s="2">
        <f t="shared" si="45"/>
        <v>94.716458631498938</v>
      </c>
      <c r="BD110" s="2">
        <f t="shared" si="45"/>
        <v>102.831856960604</v>
      </c>
      <c r="BE110" s="2">
        <f t="shared" si="45"/>
        <v>109.01764490416979</v>
      </c>
      <c r="BF110" s="2">
        <f t="shared" si="45"/>
        <v>114.95885701382389</v>
      </c>
      <c r="BG110" s="2">
        <f t="shared" si="45"/>
        <v>117.00761455825284</v>
      </c>
      <c r="BH110" s="2">
        <f t="shared" si="45"/>
        <v>116.83407622386213</v>
      </c>
      <c r="BI110" s="2">
        <f t="shared" si="45"/>
        <v>118.64773304573313</v>
      </c>
      <c r="BJ110" s="2">
        <f t="shared" si="45"/>
        <v>127.57002986845103</v>
      </c>
      <c r="BK110" s="2">
        <f t="shared" si="45"/>
        <v>116.09000876894255</v>
      </c>
      <c r="BL110" s="2">
        <f t="shared" si="45"/>
        <v>109.7243717351891</v>
      </c>
      <c r="BM110" s="2">
        <f t="shared" si="45"/>
        <v>105.35458881177374</v>
      </c>
      <c r="BN110" s="2">
        <f t="shared" si="45"/>
        <v>103.23711386139269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>
        <f t="shared" si="46"/>
        <v>102.074</v>
      </c>
      <c r="BU110" s="2">
        <f t="shared" si="46"/>
        <v>106.94199999999999</v>
      </c>
      <c r="BV110" s="2" t="str">
        <f t="shared" si="46"/>
        <v/>
      </c>
      <c r="BW110" s="2">
        <f t="shared" si="46"/>
        <v>114.836</v>
      </c>
      <c r="BX110" s="2">
        <f t="shared" si="46"/>
        <v>116</v>
      </c>
      <c r="BY110" s="2">
        <f t="shared" si="46"/>
        <v>117.764</v>
      </c>
      <c r="BZ110" s="2">
        <f t="shared" si="46"/>
        <v>128.964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63.405895376005688</v>
      </c>
      <c r="CW110" s="2">
        <f t="shared" si="48"/>
        <v>75.003291409395146</v>
      </c>
      <c r="CX110" s="2">
        <f t="shared" si="48"/>
        <v>85.67181083019328</v>
      </c>
      <c r="CY110" s="2">
        <f t="shared" si="48"/>
        <v>94.974393882852425</v>
      </c>
      <c r="CZ110" s="2">
        <f t="shared" si="48"/>
        <v>103.130009441059</v>
      </c>
      <c r="DA110" s="2">
        <f t="shared" si="48"/>
        <v>108.80401923698945</v>
      </c>
      <c r="DB110" s="2">
        <f t="shared" si="48"/>
        <v>114.76579362747002</v>
      </c>
      <c r="DC110" s="2">
        <f t="shared" si="48"/>
        <v>116.44492958574304</v>
      </c>
      <c r="DD110" s="2">
        <f t="shared" si="48"/>
        <v>116.33799276917864</v>
      </c>
      <c r="DE110" s="2">
        <f t="shared" si="48"/>
        <v>118.43784446528912</v>
      </c>
      <c r="DF110" s="2">
        <f t="shared" si="48"/>
        <v>127.97844121179769</v>
      </c>
      <c r="DG110" s="2">
        <f t="shared" si="48"/>
        <v>116.19181179300013</v>
      </c>
      <c r="DH110" s="2">
        <f t="shared" si="48"/>
        <v>109.76147768816064</v>
      </c>
      <c r="DI110" s="2">
        <f t="shared" si="48"/>
        <v>105.86375901715402</v>
      </c>
      <c r="DJ110" s="2">
        <f t="shared" si="48"/>
        <v>103.89505624014708</v>
      </c>
      <c r="DL110" s="2">
        <f t="shared" si="49"/>
        <v>60.305844339821732</v>
      </c>
      <c r="DM110" s="2">
        <f t="shared" si="49"/>
        <v>74.37692737131826</v>
      </c>
      <c r="DN110" s="2">
        <f t="shared" si="49"/>
        <v>85.519597595409792</v>
      </c>
      <c r="DO110" s="2">
        <f t="shared" si="49"/>
        <v>94.18395386310776</v>
      </c>
      <c r="DP110" s="2">
        <f t="shared" si="49"/>
        <v>102.24120989555557</v>
      </c>
      <c r="DQ110" s="2">
        <f t="shared" si="49"/>
        <v>109.48493940744906</v>
      </c>
      <c r="DR110" s="2">
        <f t="shared" si="49"/>
        <v>115.43003726797892</v>
      </c>
      <c r="DS110" s="2">
        <f t="shared" si="49"/>
        <v>118.13531966809566</v>
      </c>
      <c r="DT110" s="2">
        <f t="shared" si="49"/>
        <v>117.72497722731697</v>
      </c>
      <c r="DU110" s="2">
        <f t="shared" si="49"/>
        <v>119.03724842926952</v>
      </c>
      <c r="DV110" s="2">
        <f t="shared" si="49"/>
        <v>126.77464320005808</v>
      </c>
      <c r="DW110" s="2">
        <f t="shared" si="49"/>
        <v>115.87176491815612</v>
      </c>
      <c r="DX110" s="2">
        <f t="shared" si="49"/>
        <v>109.63400691228152</v>
      </c>
      <c r="DY110" s="2">
        <f t="shared" si="49"/>
        <v>103.87409643665571</v>
      </c>
      <c r="DZ110" s="2">
        <f t="shared" si="49"/>
        <v>101.34177336179997</v>
      </c>
      <c r="EB110" s="2">
        <f t="shared" si="50"/>
        <v>0.3528668192974056</v>
      </c>
      <c r="EC110" s="2">
        <f t="shared" si="50"/>
        <v>0.23705566592369332</v>
      </c>
      <c r="ED110" s="2">
        <f t="shared" si="50"/>
        <v>0.27983941441217647</v>
      </c>
      <c r="EE110" s="2">
        <f t="shared" si="50"/>
        <v>0.3263185629654764</v>
      </c>
      <c r="EF110" s="2">
        <f t="shared" si="50"/>
        <v>0.33545525755881328</v>
      </c>
      <c r="EG110" s="2">
        <f t="shared" si="50"/>
        <v>0.31373085487560404</v>
      </c>
      <c r="EH110" s="2">
        <f t="shared" si="50"/>
        <v>0.29065146367974243</v>
      </c>
      <c r="EI110" s="2">
        <f t="shared" si="50"/>
        <v>0.33287285484227969</v>
      </c>
      <c r="EJ110" s="2">
        <f t="shared" si="50"/>
        <v>0.35767052166492708</v>
      </c>
      <c r="EK110" s="2">
        <f t="shared" si="50"/>
        <v>0.35016214949636421</v>
      </c>
      <c r="EL110" s="2">
        <f t="shared" si="50"/>
        <v>0.33926899642945196</v>
      </c>
      <c r="EM110" s="2">
        <f t="shared" si="50"/>
        <v>0.31808785543430435</v>
      </c>
      <c r="EN110" s="2">
        <f t="shared" si="50"/>
        <v>0.29109380338852348</v>
      </c>
      <c r="EO110" s="2">
        <f t="shared" si="50"/>
        <v>0.25590781591356987</v>
      </c>
      <c r="EP110" s="2">
        <f t="shared" si="50"/>
        <v>0.25768487476809498</v>
      </c>
    </row>
    <row r="111" spans="2:146" x14ac:dyDescent="0.25">
      <c r="B111" s="2">
        <v>89</v>
      </c>
      <c r="C111" s="49">
        <v>62.107100000000003</v>
      </c>
      <c r="D111" s="49">
        <v>93.267899999999997</v>
      </c>
      <c r="E111" s="49">
        <v>85.962999999999994</v>
      </c>
      <c r="F111" s="49">
        <v>93.907399999999996</v>
      </c>
      <c r="G111" s="49">
        <v>102.648</v>
      </c>
      <c r="H111" s="49">
        <v>108.404</v>
      </c>
      <c r="I111" s="49">
        <v>114.38500000000001</v>
      </c>
      <c r="J111" s="49">
        <v>116.727</v>
      </c>
      <c r="K111" s="49">
        <v>114.255</v>
      </c>
      <c r="L111" s="49">
        <v>116.745</v>
      </c>
      <c r="M111" s="49">
        <v>128.81800000000001</v>
      </c>
      <c r="N111" s="49">
        <v>114.818</v>
      </c>
      <c r="O111" s="49">
        <v>108.727</v>
      </c>
      <c r="P111" s="49">
        <v>106.8</v>
      </c>
      <c r="Q111" s="49">
        <v>106.43600000000001</v>
      </c>
      <c r="T111" s="4">
        <f t="shared" si="43"/>
        <v>65.716003590252413</v>
      </c>
      <c r="U111" s="4">
        <f t="shared" si="43"/>
        <v>92.634329118827111</v>
      </c>
      <c r="V111" s="4">
        <f t="shared" si="43"/>
        <v>91.031333372662004</v>
      </c>
      <c r="W111" s="4">
        <f t="shared" si="43"/>
        <v>94.894109755824275</v>
      </c>
      <c r="X111" s="4">
        <f t="shared" si="43"/>
        <v>102.80538764232443</v>
      </c>
      <c r="Y111" s="4">
        <f t="shared" si="43"/>
        <v>109.08740343884449</v>
      </c>
      <c r="Z111" s="4">
        <f t="shared" si="43"/>
        <v>115.50167574890067</v>
      </c>
      <c r="AA111" s="4">
        <f t="shared" si="43"/>
        <v>117.02840466232746</v>
      </c>
      <c r="AB111" s="4">
        <f t="shared" si="43"/>
        <v>116.79211150529302</v>
      </c>
      <c r="AC111" s="4">
        <f t="shared" si="43"/>
        <v>118.59868335946013</v>
      </c>
      <c r="AD111" s="4">
        <f t="shared" si="43"/>
        <v>127.70142664605095</v>
      </c>
      <c r="AE111" s="4">
        <f t="shared" si="43"/>
        <v>116.35070269818588</v>
      </c>
      <c r="AF111" s="4">
        <f t="shared" si="43"/>
        <v>111.43395890279486</v>
      </c>
      <c r="AG111" s="4">
        <f t="shared" si="43"/>
        <v>113.36057349620151</v>
      </c>
      <c r="AH111" s="4">
        <f t="shared" si="43"/>
        <v>116.92826765187166</v>
      </c>
      <c r="AJ111" s="4">
        <f t="shared" si="44"/>
        <v>-3.6089035902524103</v>
      </c>
      <c r="AK111" s="4">
        <f t="shared" si="44"/>
        <v>0.6335708811728864</v>
      </c>
      <c r="AL111" s="4">
        <f t="shared" si="44"/>
        <v>-5.0683333726620106</v>
      </c>
      <c r="AM111" s="4">
        <f t="shared" si="44"/>
        <v>-0.986709755824279</v>
      </c>
      <c r="AN111" s="4">
        <f t="shared" si="44"/>
        <v>-0.15738764232443714</v>
      </c>
      <c r="AO111" s="4">
        <f t="shared" si="44"/>
        <v>-0.68340343884449339</v>
      </c>
      <c r="AP111" s="4">
        <f t="shared" si="44"/>
        <v>-1.1166757489006613</v>
      </c>
      <c r="AQ111" s="4">
        <f t="shared" si="44"/>
        <v>-0.30140466232745666</v>
      </c>
      <c r="AR111" s="4">
        <f t="shared" si="44"/>
        <v>-2.5371115052930264</v>
      </c>
      <c r="AS111" s="4">
        <f t="shared" si="44"/>
        <v>-1.8536833594601205</v>
      </c>
      <c r="AT111" s="4">
        <f t="shared" si="44"/>
        <v>1.1165733539490645</v>
      </c>
      <c r="AU111" s="4">
        <f t="shared" si="44"/>
        <v>-1.5327026981858864</v>
      </c>
      <c r="AV111" s="4">
        <f t="shared" si="44"/>
        <v>-2.7069589027948524</v>
      </c>
      <c r="AW111" s="4">
        <f t="shared" si="44"/>
        <v>-6.5605734962015134</v>
      </c>
      <c r="AX111" s="4">
        <f t="shared" si="44"/>
        <v>-10.492267651871657</v>
      </c>
      <c r="AZ111" s="2">
        <f t="shared" si="45"/>
        <v>62.238621513436541</v>
      </c>
      <c r="BA111" s="2">
        <f t="shared" si="45"/>
        <v>74.807561064693274</v>
      </c>
      <c r="BB111" s="2">
        <f t="shared" si="45"/>
        <v>85.585417510107106</v>
      </c>
      <c r="BC111" s="2">
        <f t="shared" si="45"/>
        <v>94.652642765310119</v>
      </c>
      <c r="BD111" s="2">
        <f t="shared" si="45"/>
        <v>102.76499323494328</v>
      </c>
      <c r="BE111" s="2">
        <f t="shared" si="45"/>
        <v>108.98338598573652</v>
      </c>
      <c r="BF111" s="2">
        <f t="shared" si="45"/>
        <v>114.92526261794737</v>
      </c>
      <c r="BG111" s="2">
        <f t="shared" si="45"/>
        <v>116.97615553243935</v>
      </c>
      <c r="BH111" s="2">
        <f t="shared" si="45"/>
        <v>116.7817489109666</v>
      </c>
      <c r="BI111" s="2">
        <f t="shared" si="45"/>
        <v>118.57000108296745</v>
      </c>
      <c r="BJ111" s="2">
        <f t="shared" si="45"/>
        <v>127.51223794732428</v>
      </c>
      <c r="BK111" s="2">
        <f t="shared" si="45"/>
        <v>116.00452472074994</v>
      </c>
      <c r="BL111" s="2">
        <f t="shared" si="45"/>
        <v>109.6057139046594</v>
      </c>
      <c r="BM111" s="2">
        <f t="shared" si="45"/>
        <v>105.20471834197325</v>
      </c>
      <c r="BN111" s="2">
        <f t="shared" si="45"/>
        <v>103.08493559700318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93.907399999999996</v>
      </c>
      <c r="BT111" s="2">
        <f t="shared" si="46"/>
        <v>102.648</v>
      </c>
      <c r="BU111" s="2">
        <f t="shared" si="46"/>
        <v>108.404</v>
      </c>
      <c r="BV111" s="2">
        <f t="shared" si="46"/>
        <v>114.38500000000001</v>
      </c>
      <c r="BW111" s="2">
        <f t="shared" si="46"/>
        <v>116.727</v>
      </c>
      <c r="BX111" s="2">
        <f t="shared" si="46"/>
        <v>114.255</v>
      </c>
      <c r="BY111" s="2">
        <f t="shared" si="46"/>
        <v>116.745</v>
      </c>
      <c r="BZ111" s="2">
        <f t="shared" si="46"/>
        <v>128.81800000000001</v>
      </c>
      <c r="CA111" s="2">
        <f t="shared" si="46"/>
        <v>114.818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63.401853567390397</v>
      </c>
      <c r="CW111" s="2">
        <f t="shared" si="48"/>
        <v>74.975244188171089</v>
      </c>
      <c r="CX111" s="2">
        <f t="shared" si="48"/>
        <v>85.643659631179588</v>
      </c>
      <c r="CY111" s="2">
        <f t="shared" si="48"/>
        <v>94.925544215943674</v>
      </c>
      <c r="CZ111" s="2">
        <f t="shared" si="48"/>
        <v>103.08486593991954</v>
      </c>
      <c r="DA111" s="2">
        <f t="shared" si="48"/>
        <v>108.77407055472692</v>
      </c>
      <c r="DB111" s="2">
        <f t="shared" si="48"/>
        <v>114.74881718760687</v>
      </c>
      <c r="DC111" s="2">
        <f t="shared" si="48"/>
        <v>116.4036177147388</v>
      </c>
      <c r="DD111" s="2">
        <f t="shared" si="48"/>
        <v>116.27482843650724</v>
      </c>
      <c r="DE111" s="2">
        <f t="shared" si="48"/>
        <v>118.38081938734325</v>
      </c>
      <c r="DF111" s="2">
        <f t="shared" si="48"/>
        <v>128.01983733985054</v>
      </c>
      <c r="DG111" s="2">
        <f t="shared" si="48"/>
        <v>116.13501765686941</v>
      </c>
      <c r="DH111" s="2">
        <f t="shared" si="48"/>
        <v>109.65881371621194</v>
      </c>
      <c r="DI111" s="2">
        <f t="shared" si="48"/>
        <v>105.74562339701652</v>
      </c>
      <c r="DJ111" s="2">
        <f t="shared" si="48"/>
        <v>103.78413294797683</v>
      </c>
      <c r="DL111" s="2">
        <f t="shared" si="49"/>
        <v>60.293041006186925</v>
      </c>
      <c r="DM111" s="2">
        <f t="shared" si="49"/>
        <v>74.315372105601895</v>
      </c>
      <c r="DN111" s="2">
        <f t="shared" si="49"/>
        <v>85.448720930396419</v>
      </c>
      <c r="DO111" s="2">
        <f t="shared" si="49"/>
        <v>94.138813725788921</v>
      </c>
      <c r="DP111" s="2">
        <f t="shared" si="49"/>
        <v>102.18707445635565</v>
      </c>
      <c r="DQ111" s="2">
        <f t="shared" si="49"/>
        <v>109.40096482879601</v>
      </c>
      <c r="DR111" s="2">
        <f t="shared" si="49"/>
        <v>115.31799578327539</v>
      </c>
      <c r="DS111" s="2">
        <f t="shared" si="49"/>
        <v>118.02264391128405</v>
      </c>
      <c r="DT111" s="2">
        <f t="shared" si="49"/>
        <v>117.61200971946748</v>
      </c>
      <c r="DU111" s="2">
        <f t="shared" si="49"/>
        <v>118.89019635717459</v>
      </c>
      <c r="DV111" s="2">
        <f t="shared" si="49"/>
        <v>126.61066347721655</v>
      </c>
      <c r="DW111" s="2">
        <f t="shared" si="49"/>
        <v>115.74939071958168</v>
      </c>
      <c r="DX111" s="2">
        <f t="shared" si="49"/>
        <v>109.48777725347361</v>
      </c>
      <c r="DY111" s="2">
        <f t="shared" si="49"/>
        <v>103.77033830381193</v>
      </c>
      <c r="DZ111" s="2">
        <f t="shared" si="49"/>
        <v>101.24797789514022</v>
      </c>
      <c r="EB111" s="2">
        <f t="shared" si="50"/>
        <v>0.37417246329690157</v>
      </c>
      <c r="EC111" s="2">
        <f t="shared" si="50"/>
        <v>0.25411458964128103</v>
      </c>
      <c r="ED111" s="2">
        <f t="shared" si="50"/>
        <v>0.29877146425262407</v>
      </c>
      <c r="EE111" s="2">
        <f t="shared" si="50"/>
        <v>0.34688048073472671</v>
      </c>
      <c r="EF111" s="2">
        <f t="shared" si="50"/>
        <v>0.3562884153305802</v>
      </c>
      <c r="EG111" s="2">
        <f t="shared" si="50"/>
        <v>0.33389271471720422</v>
      </c>
      <c r="EH111" s="2">
        <f t="shared" si="50"/>
        <v>0.31000011540006472</v>
      </c>
      <c r="EI111" s="2">
        <f t="shared" si="50"/>
        <v>0.35363097825240442</v>
      </c>
      <c r="EJ111" s="2">
        <f t="shared" si="50"/>
        <v>0.37909629824996177</v>
      </c>
      <c r="EK111" s="2">
        <f t="shared" si="50"/>
        <v>0.37139821159728664</v>
      </c>
      <c r="EL111" s="2">
        <f t="shared" si="50"/>
        <v>0.3602106212624922</v>
      </c>
      <c r="EM111" s="2">
        <f t="shared" si="50"/>
        <v>0.33839165136462263</v>
      </c>
      <c r="EN111" s="2">
        <f t="shared" si="50"/>
        <v>0.31045901384067165</v>
      </c>
      <c r="EO111" s="2">
        <f t="shared" si="50"/>
        <v>0.27383644867472917</v>
      </c>
      <c r="EP111" s="2">
        <f t="shared" si="50"/>
        <v>0.27569187861429412</v>
      </c>
    </row>
    <row r="112" spans="2:146" x14ac:dyDescent="0.25">
      <c r="B112" s="2">
        <v>90</v>
      </c>
      <c r="C112" s="49">
        <v>60.803600000000003</v>
      </c>
      <c r="D112" s="49">
        <v>77.910700000000006</v>
      </c>
      <c r="E112" s="49">
        <v>84.518500000000003</v>
      </c>
      <c r="F112" s="49">
        <v>94.018500000000003</v>
      </c>
      <c r="G112" s="49">
        <v>101.27800000000001</v>
      </c>
      <c r="H112" s="49">
        <v>107.673</v>
      </c>
      <c r="I112" s="49">
        <v>114.288</v>
      </c>
      <c r="J112" s="49">
        <v>115.236</v>
      </c>
      <c r="K112" s="49">
        <v>115</v>
      </c>
      <c r="L112" s="49">
        <v>118</v>
      </c>
      <c r="M112" s="49">
        <v>128.036</v>
      </c>
      <c r="N112" s="49">
        <v>114.364</v>
      </c>
      <c r="O112" s="49">
        <v>109.291</v>
      </c>
      <c r="P112" s="49">
        <v>105.491</v>
      </c>
      <c r="Q112" s="49">
        <v>103.58199999999999</v>
      </c>
      <c r="T112" s="4">
        <f t="shared" si="43"/>
        <v>64.273956906752147</v>
      </c>
      <c r="U112" s="4">
        <f t="shared" si="43"/>
        <v>86.60012868872235</v>
      </c>
      <c r="V112" s="4">
        <f t="shared" si="43"/>
        <v>88.35234411472004</v>
      </c>
      <c r="W112" s="4">
        <f t="shared" si="43"/>
        <v>94.666566763845097</v>
      </c>
      <c r="X112" s="4">
        <f t="shared" si="43"/>
        <v>102.70698771823677</v>
      </c>
      <c r="Y112" s="4">
        <f t="shared" si="43"/>
        <v>108.97291299202783</v>
      </c>
      <c r="Z112" s="4">
        <f t="shared" si="43"/>
        <v>115.06256418553724</v>
      </c>
      <c r="AA112" s="4">
        <f t="shared" si="43"/>
        <v>116.95488069444943</v>
      </c>
      <c r="AB112" s="4">
        <f t="shared" si="43"/>
        <v>116.72995770233109</v>
      </c>
      <c r="AC112" s="4">
        <f t="shared" si="43"/>
        <v>118.49519888790196</v>
      </c>
      <c r="AD112" s="4">
        <f t="shared" si="43"/>
        <v>127.50630314184711</v>
      </c>
      <c r="AE112" s="4">
        <f t="shared" si="43"/>
        <v>116.03298674407003</v>
      </c>
      <c r="AF112" s="4">
        <f t="shared" si="43"/>
        <v>110.26474737894253</v>
      </c>
      <c r="AG112" s="4">
        <f t="shared" si="43"/>
        <v>109.33768765444741</v>
      </c>
      <c r="AH112" s="4">
        <f t="shared" si="43"/>
        <v>110.92923633412136</v>
      </c>
      <c r="AJ112" s="4">
        <f t="shared" si="44"/>
        <v>-3.4703569067521443</v>
      </c>
      <c r="AK112" s="4">
        <f t="shared" si="44"/>
        <v>-8.6894286887223444</v>
      </c>
      <c r="AL112" s="4">
        <f t="shared" si="44"/>
        <v>-3.8338441147200371</v>
      </c>
      <c r="AM112" s="4">
        <f t="shared" si="44"/>
        <v>-0.64806676384509387</v>
      </c>
      <c r="AN112" s="4">
        <f t="shared" si="44"/>
        <v>-1.428987718236769</v>
      </c>
      <c r="AO112" s="4">
        <f t="shared" si="44"/>
        <v>-1.2999129920278278</v>
      </c>
      <c r="AP112" s="4">
        <f t="shared" si="44"/>
        <v>-0.77456418553724404</v>
      </c>
      <c r="AQ112" s="4">
        <f t="shared" si="44"/>
        <v>-1.7188806944494246</v>
      </c>
      <c r="AR112" s="4">
        <f t="shared" si="44"/>
        <v>-1.7299577023310917</v>
      </c>
      <c r="AS112" s="4">
        <f t="shared" si="44"/>
        <v>-0.49519888790196376</v>
      </c>
      <c r="AT112" s="4">
        <f t="shared" si="44"/>
        <v>0.52969685815288869</v>
      </c>
      <c r="AU112" s="4">
        <f t="shared" si="44"/>
        <v>-1.6689867440700255</v>
      </c>
      <c r="AV112" s="4">
        <f t="shared" si="44"/>
        <v>-0.97374737894253371</v>
      </c>
      <c r="AW112" s="4">
        <f t="shared" si="44"/>
        <v>-3.8466876544474076</v>
      </c>
      <c r="AX112" s="4">
        <f t="shared" si="44"/>
        <v>-7.3472363341213622</v>
      </c>
      <c r="AZ112" s="2">
        <f t="shared" si="45"/>
        <v>62.163322975097607</v>
      </c>
      <c r="BA112" s="2">
        <f t="shared" si="45"/>
        <v>74.758622874648211</v>
      </c>
      <c r="BB112" s="2">
        <f t="shared" si="45"/>
        <v>85.539831879116406</v>
      </c>
      <c r="BC112" s="2">
        <f t="shared" si="45"/>
        <v>94.588519160445358</v>
      </c>
      <c r="BD112" s="2">
        <f t="shared" si="45"/>
        <v>102.69724840368869</v>
      </c>
      <c r="BE112" s="2">
        <f t="shared" si="45"/>
        <v>108.94730718640299</v>
      </c>
      <c r="BF112" s="2">
        <f t="shared" si="45"/>
        <v>114.88831600919696</v>
      </c>
      <c r="BG112" s="2">
        <f t="shared" si="45"/>
        <v>116.9426111561194</v>
      </c>
      <c r="BH112" s="2">
        <f t="shared" si="45"/>
        <v>116.72790823925219</v>
      </c>
      <c r="BI112" s="2">
        <f t="shared" si="45"/>
        <v>118.4886588201888</v>
      </c>
      <c r="BJ112" s="2">
        <f t="shared" si="45"/>
        <v>127.44496284733509</v>
      </c>
      <c r="BK112" s="2">
        <f t="shared" si="45"/>
        <v>115.91610097841919</v>
      </c>
      <c r="BL112" s="2">
        <f t="shared" si="45"/>
        <v>109.48522118561553</v>
      </c>
      <c r="BM112" s="2">
        <f t="shared" si="45"/>
        <v>105.05386868454276</v>
      </c>
      <c r="BN112" s="2">
        <f t="shared" si="45"/>
        <v>102.93146177764042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>
        <f t="shared" si="46"/>
        <v>94.018500000000003</v>
      </c>
      <c r="BT112" s="2">
        <f t="shared" si="46"/>
        <v>101.27800000000001</v>
      </c>
      <c r="BU112" s="2">
        <f t="shared" si="46"/>
        <v>107.673</v>
      </c>
      <c r="BV112" s="2">
        <f t="shared" si="46"/>
        <v>114.288</v>
      </c>
      <c r="BW112" s="2">
        <f t="shared" si="46"/>
        <v>115.236</v>
      </c>
      <c r="BX112" s="2">
        <f t="shared" si="46"/>
        <v>115</v>
      </c>
      <c r="BY112" s="2">
        <f t="shared" si="46"/>
        <v>118</v>
      </c>
      <c r="BZ112" s="2">
        <f t="shared" si="46"/>
        <v>128.036</v>
      </c>
      <c r="CA112" s="2">
        <f t="shared" si="46"/>
        <v>114.364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63.397811758775106</v>
      </c>
      <c r="CW112" s="2">
        <f t="shared" si="48"/>
        <v>74.947196966947018</v>
      </c>
      <c r="CX112" s="2">
        <f t="shared" si="48"/>
        <v>85.615508432165882</v>
      </c>
      <c r="CY112" s="2">
        <f t="shared" si="48"/>
        <v>94.876694549034923</v>
      </c>
      <c r="CZ112" s="2">
        <f t="shared" si="48"/>
        <v>103.03972243878006</v>
      </c>
      <c r="DA112" s="2">
        <f t="shared" si="48"/>
        <v>108.74412187246439</v>
      </c>
      <c r="DB112" s="2">
        <f t="shared" si="48"/>
        <v>114.73184074774372</v>
      </c>
      <c r="DC112" s="2">
        <f t="shared" si="48"/>
        <v>116.36230584373457</v>
      </c>
      <c r="DD112" s="2">
        <f t="shared" si="48"/>
        <v>116.21166410383583</v>
      </c>
      <c r="DE112" s="2">
        <f t="shared" si="48"/>
        <v>118.32379430939739</v>
      </c>
      <c r="DF112" s="2">
        <f t="shared" si="48"/>
        <v>128.06123346790338</v>
      </c>
      <c r="DG112" s="2">
        <f t="shared" si="48"/>
        <v>116.07822352073869</v>
      </c>
      <c r="DH112" s="2">
        <f t="shared" si="48"/>
        <v>109.55614974426322</v>
      </c>
      <c r="DI112" s="2">
        <f t="shared" si="48"/>
        <v>105.62748777687899</v>
      </c>
      <c r="DJ112" s="2">
        <f t="shared" si="48"/>
        <v>103.67320965580657</v>
      </c>
      <c r="DL112" s="2">
        <f t="shared" si="49"/>
        <v>60.280237672552111</v>
      </c>
      <c r="DM112" s="2">
        <f t="shared" si="49"/>
        <v>74.25381683988553</v>
      </c>
      <c r="DN112" s="2">
        <f t="shared" si="49"/>
        <v>85.377844265383047</v>
      </c>
      <c r="DO112" s="2">
        <f t="shared" si="49"/>
        <v>94.093673588470097</v>
      </c>
      <c r="DP112" s="2">
        <f t="shared" si="49"/>
        <v>102.13293901715573</v>
      </c>
      <c r="DQ112" s="2">
        <f t="shared" si="49"/>
        <v>109.31699025014296</v>
      </c>
      <c r="DR112" s="2">
        <f t="shared" si="49"/>
        <v>115.20595429857187</v>
      </c>
      <c r="DS112" s="2">
        <f t="shared" si="49"/>
        <v>117.90996815447245</v>
      </c>
      <c r="DT112" s="2">
        <f t="shared" si="49"/>
        <v>117.49904221161798</v>
      </c>
      <c r="DU112" s="2">
        <f t="shared" si="49"/>
        <v>118.74314428507965</v>
      </c>
      <c r="DV112" s="2">
        <f t="shared" si="49"/>
        <v>126.44668375437503</v>
      </c>
      <c r="DW112" s="2">
        <f t="shared" si="49"/>
        <v>115.62701652100723</v>
      </c>
      <c r="DX112" s="2">
        <f t="shared" si="49"/>
        <v>109.34154759466568</v>
      </c>
      <c r="DY112" s="2">
        <f t="shared" si="49"/>
        <v>103.66658017096815</v>
      </c>
      <c r="DZ112" s="2">
        <f t="shared" si="49"/>
        <v>101.15418242848047</v>
      </c>
      <c r="EB112" s="2">
        <f t="shared" si="50"/>
        <v>0.39597736879225409</v>
      </c>
      <c r="EC112" s="2">
        <f t="shared" si="50"/>
        <v>0.27196350881582892</v>
      </c>
      <c r="ED112" s="2">
        <f t="shared" si="50"/>
        <v>0.31841801847490264</v>
      </c>
      <c r="EE112" s="2">
        <f t="shared" si="50"/>
        <v>0.36803023559125758</v>
      </c>
      <c r="EF112" s="2">
        <f t="shared" si="50"/>
        <v>0.37768007985623148</v>
      </c>
      <c r="EG112" s="2">
        <f t="shared" si="50"/>
        <v>0.35468062447777271</v>
      </c>
      <c r="EH112" s="2">
        <f t="shared" si="50"/>
        <v>0.33003752198162989</v>
      </c>
      <c r="EI112" s="2">
        <f t="shared" si="50"/>
        <v>0.37495602778369863</v>
      </c>
      <c r="EJ112" s="2">
        <f t="shared" si="50"/>
        <v>0.40100428327597809</v>
      </c>
      <c r="EK112" s="2">
        <f t="shared" si="50"/>
        <v>0.3931430078735117</v>
      </c>
      <c r="EL112" s="2">
        <f t="shared" si="50"/>
        <v>0.38169813874701491</v>
      </c>
      <c r="EM112" s="2">
        <f t="shared" si="50"/>
        <v>0.35930857104608055</v>
      </c>
      <c r="EN112" s="2">
        <f t="shared" si="50"/>
        <v>0.33051187409207444</v>
      </c>
      <c r="EO112" s="2">
        <f t="shared" si="50"/>
        <v>0.29252734326041285</v>
      </c>
      <c r="EP112" s="2">
        <f t="shared" si="50"/>
        <v>0.29445806306488731</v>
      </c>
    </row>
    <row r="113" spans="2:146" x14ac:dyDescent="0.25">
      <c r="B113" s="2">
        <v>91</v>
      </c>
      <c r="C113" s="49">
        <v>60.285699999999999</v>
      </c>
      <c r="D113" s="49">
        <v>75.035700000000006</v>
      </c>
      <c r="E113" s="49">
        <v>84.888900000000007</v>
      </c>
      <c r="F113" s="49">
        <v>93.148099999999999</v>
      </c>
      <c r="G113" s="49">
        <v>101.98099999999999</v>
      </c>
      <c r="H113" s="49">
        <v>107.51900000000001</v>
      </c>
      <c r="I113" s="49">
        <v>114.077</v>
      </c>
      <c r="J113" s="49">
        <v>115.164</v>
      </c>
      <c r="K113" s="49">
        <v>115.364</v>
      </c>
      <c r="L113" s="49">
        <v>116.145</v>
      </c>
      <c r="M113" s="49">
        <v>126.673</v>
      </c>
      <c r="N113" s="49">
        <v>115.473</v>
      </c>
      <c r="O113" s="49">
        <v>108.38200000000001</v>
      </c>
      <c r="P113" s="49">
        <v>105.07299999999999</v>
      </c>
      <c r="Q113" s="49">
        <v>102.58199999999999</v>
      </c>
      <c r="T113" s="4">
        <f t="shared" si="43"/>
        <v>63.302500682017616</v>
      </c>
      <c r="U113" s="4">
        <f t="shared" si="43"/>
        <v>82.013499152064227</v>
      </c>
      <c r="V113" s="4">
        <f t="shared" si="43"/>
        <v>86.82721220762879</v>
      </c>
      <c r="W113" s="4">
        <f t="shared" si="43"/>
        <v>94.546839396346641</v>
      </c>
      <c r="X113" s="4">
        <f t="shared" si="43"/>
        <v>102.63074321630333</v>
      </c>
      <c r="Y113" s="4">
        <f t="shared" si="43"/>
        <v>108.91477070809984</v>
      </c>
      <c r="Z113" s="4">
        <f t="shared" si="43"/>
        <v>114.89387433721211</v>
      </c>
      <c r="AA113" s="4">
        <f t="shared" si="43"/>
        <v>116.90927514322452</v>
      </c>
      <c r="AB113" s="4">
        <f t="shared" si="43"/>
        <v>116.67273767437239</v>
      </c>
      <c r="AC113" s="4">
        <f t="shared" si="43"/>
        <v>118.40485511903269</v>
      </c>
      <c r="AD113" s="4">
        <f t="shared" si="43"/>
        <v>127.3860009947104</v>
      </c>
      <c r="AE113" s="4">
        <f t="shared" si="43"/>
        <v>115.86026843282899</v>
      </c>
      <c r="AF113" s="4">
        <f t="shared" si="43"/>
        <v>109.66578865304398</v>
      </c>
      <c r="AG113" s="4">
        <f t="shared" si="43"/>
        <v>106.95825371302392</v>
      </c>
      <c r="AH113" s="4">
        <f t="shared" si="43"/>
        <v>107.01750322689976</v>
      </c>
      <c r="AJ113" s="4">
        <f t="shared" si="44"/>
        <v>-3.0168006820176174</v>
      </c>
      <c r="AK113" s="4">
        <f t="shared" si="44"/>
        <v>-6.9777991520642217</v>
      </c>
      <c r="AL113" s="4">
        <f t="shared" si="44"/>
        <v>-1.9383122076287833</v>
      </c>
      <c r="AM113" s="4">
        <f t="shared" si="44"/>
        <v>-1.3987393963466417</v>
      </c>
      <c r="AN113" s="4">
        <f t="shared" si="44"/>
        <v>-0.6497432163033352</v>
      </c>
      <c r="AO113" s="4">
        <f t="shared" si="44"/>
        <v>-1.3957707080998318</v>
      </c>
      <c r="AP113" s="4">
        <f t="shared" si="44"/>
        <v>-0.81687433721211278</v>
      </c>
      <c r="AQ113" s="4">
        <f t="shared" si="44"/>
        <v>-1.7452751432245179</v>
      </c>
      <c r="AR113" s="4">
        <f t="shared" si="44"/>
        <v>-1.3087376743723809</v>
      </c>
      <c r="AS113" s="4">
        <f t="shared" si="44"/>
        <v>-2.259855119032693</v>
      </c>
      <c r="AT113" s="4">
        <f t="shared" si="44"/>
        <v>-0.71300099471039857</v>
      </c>
      <c r="AU113" s="4">
        <f t="shared" si="44"/>
        <v>-0.38726843282898926</v>
      </c>
      <c r="AV113" s="4">
        <f t="shared" si="44"/>
        <v>-1.2837886530439704</v>
      </c>
      <c r="AW113" s="4">
        <f t="shared" si="44"/>
        <v>-1.8852537130239284</v>
      </c>
      <c r="AX113" s="4">
        <f t="shared" si="44"/>
        <v>-4.4355032268997689</v>
      </c>
      <c r="AZ113" s="2">
        <f t="shared" si="45"/>
        <v>62.08632441189927</v>
      </c>
      <c r="BA113" s="2">
        <f t="shared" si="45"/>
        <v>74.707932238214369</v>
      </c>
      <c r="BB113" s="2">
        <f t="shared" si="45"/>
        <v>85.492380174182003</v>
      </c>
      <c r="BC113" s="2">
        <f t="shared" si="45"/>
        <v>94.524147147826582</v>
      </c>
      <c r="BD113" s="2">
        <f t="shared" si="45"/>
        <v>102.62867275261129</v>
      </c>
      <c r="BE113" s="2">
        <f t="shared" si="45"/>
        <v>108.90927464253576</v>
      </c>
      <c r="BF113" s="2">
        <f t="shared" si="45"/>
        <v>114.8478010855911</v>
      </c>
      <c r="BG113" s="2">
        <f t="shared" si="45"/>
        <v>116.90675618573776</v>
      </c>
      <c r="BH113" s="2">
        <f t="shared" si="45"/>
        <v>116.67238400694563</v>
      </c>
      <c r="BI113" s="2">
        <f t="shared" si="45"/>
        <v>118.40354357642822</v>
      </c>
      <c r="BJ113" s="2">
        <f t="shared" si="45"/>
        <v>127.36800074910212</v>
      </c>
      <c r="BK113" s="2">
        <f t="shared" si="45"/>
        <v>115.82465015069855</v>
      </c>
      <c r="BL113" s="2">
        <f t="shared" si="45"/>
        <v>109.36281715745088</v>
      </c>
      <c r="BM113" s="2">
        <f t="shared" si="45"/>
        <v>104.90213995862537</v>
      </c>
      <c r="BN113" s="2">
        <f t="shared" si="45"/>
        <v>102.7768201346579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>
        <f t="shared" si="46"/>
        <v>93.148099999999999</v>
      </c>
      <c r="BT113" s="2">
        <f t="shared" si="46"/>
        <v>101.98099999999999</v>
      </c>
      <c r="BU113" s="2">
        <f t="shared" si="46"/>
        <v>107.51900000000001</v>
      </c>
      <c r="BV113" s="2">
        <f t="shared" si="46"/>
        <v>114.077</v>
      </c>
      <c r="BW113" s="2">
        <f t="shared" si="46"/>
        <v>115.164</v>
      </c>
      <c r="BX113" s="2">
        <f t="shared" si="46"/>
        <v>115.364</v>
      </c>
      <c r="BY113" s="2">
        <f t="shared" si="46"/>
        <v>116.145</v>
      </c>
      <c r="BZ113" s="2">
        <f t="shared" si="46"/>
        <v>126.673</v>
      </c>
      <c r="CA113" s="2">
        <f t="shared" si="46"/>
        <v>115.473</v>
      </c>
      <c r="CB113" s="2">
        <f t="shared" si="46"/>
        <v>108.38200000000001</v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63.393769950159815</v>
      </c>
      <c r="CW113" s="2">
        <f t="shared" si="48"/>
        <v>74.919149745722962</v>
      </c>
      <c r="CX113" s="2">
        <f t="shared" si="48"/>
        <v>85.58735723315219</v>
      </c>
      <c r="CY113" s="2">
        <f t="shared" si="48"/>
        <v>94.827844882126186</v>
      </c>
      <c r="CZ113" s="2">
        <f t="shared" si="48"/>
        <v>102.9945789376406</v>
      </c>
      <c r="DA113" s="2">
        <f t="shared" si="48"/>
        <v>108.71417319020186</v>
      </c>
      <c r="DB113" s="2">
        <f t="shared" si="48"/>
        <v>114.71486430788056</v>
      </c>
      <c r="DC113" s="2">
        <f t="shared" si="48"/>
        <v>116.32099397273035</v>
      </c>
      <c r="DD113" s="2">
        <f t="shared" si="48"/>
        <v>116.14849977116444</v>
      </c>
      <c r="DE113" s="2">
        <f t="shared" si="48"/>
        <v>118.26676923145152</v>
      </c>
      <c r="DF113" s="2">
        <f t="shared" si="48"/>
        <v>128.10262959595624</v>
      </c>
      <c r="DG113" s="2">
        <f t="shared" si="48"/>
        <v>116.02142938460797</v>
      </c>
      <c r="DH113" s="2">
        <f t="shared" si="48"/>
        <v>109.45348577231452</v>
      </c>
      <c r="DI113" s="2">
        <f t="shared" si="48"/>
        <v>105.50935215674149</v>
      </c>
      <c r="DJ113" s="2">
        <f t="shared" si="48"/>
        <v>103.56228636363632</v>
      </c>
      <c r="DL113" s="2">
        <f t="shared" si="49"/>
        <v>60.267434338917305</v>
      </c>
      <c r="DM113" s="2">
        <f t="shared" si="49"/>
        <v>74.19226157416918</v>
      </c>
      <c r="DN113" s="2">
        <f t="shared" si="49"/>
        <v>85.306967600369674</v>
      </c>
      <c r="DO113" s="2">
        <f t="shared" si="49"/>
        <v>94.048533451151272</v>
      </c>
      <c r="DP113" s="2">
        <f t="shared" si="49"/>
        <v>102.07880357795581</v>
      </c>
      <c r="DQ113" s="2">
        <f t="shared" si="49"/>
        <v>109.23301567148992</v>
      </c>
      <c r="DR113" s="2">
        <f t="shared" si="49"/>
        <v>115.09391281386834</v>
      </c>
      <c r="DS113" s="2">
        <f t="shared" si="49"/>
        <v>117.79729239766084</v>
      </c>
      <c r="DT113" s="2">
        <f t="shared" si="49"/>
        <v>117.38607470376849</v>
      </c>
      <c r="DU113" s="2">
        <f t="shared" si="49"/>
        <v>118.5960922129847</v>
      </c>
      <c r="DV113" s="2">
        <f t="shared" si="49"/>
        <v>126.28270403153351</v>
      </c>
      <c r="DW113" s="2">
        <f t="shared" si="49"/>
        <v>115.50464232243279</v>
      </c>
      <c r="DX113" s="2">
        <f t="shared" si="49"/>
        <v>109.19531793585776</v>
      </c>
      <c r="DY113" s="2">
        <f t="shared" si="49"/>
        <v>103.56282203812437</v>
      </c>
      <c r="DZ113" s="2">
        <f t="shared" si="49"/>
        <v>101.06038696182071</v>
      </c>
      <c r="EB113" s="2">
        <f t="shared" si="50"/>
        <v>0.41820383376592285</v>
      </c>
      <c r="EC113" s="2">
        <f t="shared" si="50"/>
        <v>0.29057771989480574</v>
      </c>
      <c r="ED113" s="2">
        <f t="shared" si="50"/>
        <v>0.33873242040961821</v>
      </c>
      <c r="EE113" s="2">
        <f t="shared" si="50"/>
        <v>0.3897000893720674</v>
      </c>
      <c r="EF113" s="2">
        <f t="shared" si="50"/>
        <v>0.3995588887161613</v>
      </c>
      <c r="EG113" s="2">
        <f t="shared" si="50"/>
        <v>0.37603214727052076</v>
      </c>
      <c r="EH113" s="2">
        <f t="shared" si="50"/>
        <v>0.3507117838761093</v>
      </c>
      <c r="EI113" s="2">
        <f t="shared" si="50"/>
        <v>0.39677764543777283</v>
      </c>
      <c r="EJ113" s="2">
        <f t="shared" si="50"/>
        <v>0.42331516418069293</v>
      </c>
      <c r="EK113" s="2">
        <f t="shared" si="50"/>
        <v>0.415319770092967</v>
      </c>
      <c r="EL113" s="2">
        <f t="shared" si="50"/>
        <v>0.40365873265104357</v>
      </c>
      <c r="EM113" s="2">
        <f t="shared" si="50"/>
        <v>0.38077430398735518</v>
      </c>
      <c r="EN113" s="2">
        <f t="shared" si="50"/>
        <v>0.3512002738529727</v>
      </c>
      <c r="EO113" s="2">
        <f t="shared" si="50"/>
        <v>0.31194595568215738</v>
      </c>
      <c r="EP113" s="2">
        <f t="shared" si="50"/>
        <v>0.31394796625652333</v>
      </c>
    </row>
    <row r="114" spans="2:146" x14ac:dyDescent="0.25">
      <c r="B114" s="2">
        <v>92</v>
      </c>
      <c r="C114" s="49">
        <v>60.892899999999997</v>
      </c>
      <c r="D114" s="49">
        <v>74.482100000000003</v>
      </c>
      <c r="E114" s="49">
        <v>84.740700000000004</v>
      </c>
      <c r="F114" s="49">
        <v>93.481499999999997</v>
      </c>
      <c r="G114" s="49">
        <v>102</v>
      </c>
      <c r="H114" s="49">
        <v>107.88500000000001</v>
      </c>
      <c r="I114" s="49">
        <v>113.98099999999999</v>
      </c>
      <c r="J114" s="49">
        <v>115.764</v>
      </c>
      <c r="K114" s="49">
        <v>114.855</v>
      </c>
      <c r="L114" s="49">
        <v>117.218</v>
      </c>
      <c r="M114" s="49">
        <v>126.873</v>
      </c>
      <c r="N114" s="49">
        <v>114.4</v>
      </c>
      <c r="O114" s="49">
        <v>108.764</v>
      </c>
      <c r="P114" s="49">
        <v>104.782</v>
      </c>
      <c r="Q114" s="49">
        <v>102.145</v>
      </c>
      <c r="T114" s="4">
        <f t="shared" si="43"/>
        <v>62.673156587099768</v>
      </c>
      <c r="U114" s="4">
        <f t="shared" si="43"/>
        <v>78.841572184659</v>
      </c>
      <c r="V114" s="4">
        <f t="shared" si="43"/>
        <v>86.025188505768924</v>
      </c>
      <c r="W114" s="4">
        <f t="shared" si="43"/>
        <v>94.465526389358629</v>
      </c>
      <c r="X114" s="4">
        <f t="shared" si="43"/>
        <v>102.55971418663655</v>
      </c>
      <c r="Y114" s="4">
        <f t="shared" si="43"/>
        <v>108.87019272010684</v>
      </c>
      <c r="Z114" s="4">
        <f t="shared" si="43"/>
        <v>114.81417449989478</v>
      </c>
      <c r="AA114" s="4">
        <f t="shared" si="43"/>
        <v>116.86882706920001</v>
      </c>
      <c r="AB114" s="4">
        <f t="shared" si="43"/>
        <v>116.61506943437652</v>
      </c>
      <c r="AC114" s="4">
        <f t="shared" si="43"/>
        <v>118.31475271370063</v>
      </c>
      <c r="AD114" s="4">
        <f t="shared" si="43"/>
        <v>127.28600320397997</v>
      </c>
      <c r="AE114" s="4">
        <f t="shared" si="43"/>
        <v>115.73990213149935</v>
      </c>
      <c r="AF114" s="4">
        <f t="shared" si="43"/>
        <v>109.34577369811682</v>
      </c>
      <c r="AG114" s="4">
        <f t="shared" si="43"/>
        <v>105.65146321864647</v>
      </c>
      <c r="AH114" s="4">
        <f t="shared" si="43"/>
        <v>104.6848303793118</v>
      </c>
      <c r="AJ114" s="4">
        <f t="shared" si="44"/>
        <v>-1.7802565870997711</v>
      </c>
      <c r="AK114" s="4">
        <f t="shared" si="44"/>
        <v>-4.3594721846589977</v>
      </c>
      <c r="AL114" s="4">
        <f t="shared" si="44"/>
        <v>-1.2844885057689197</v>
      </c>
      <c r="AM114" s="4">
        <f t="shared" si="44"/>
        <v>-0.98402638935863251</v>
      </c>
      <c r="AN114" s="4">
        <f t="shared" si="44"/>
        <v>-0.5597141866365547</v>
      </c>
      <c r="AO114" s="4">
        <f t="shared" si="44"/>
        <v>-0.98519272010683778</v>
      </c>
      <c r="AP114" s="4">
        <f t="shared" si="44"/>
        <v>-0.83317449989478121</v>
      </c>
      <c r="AQ114" s="4">
        <f t="shared" si="44"/>
        <v>-1.1048270692000131</v>
      </c>
      <c r="AR114" s="4">
        <f t="shared" si="44"/>
        <v>-1.7600694343765184</v>
      </c>
      <c r="AS114" s="4">
        <f t="shared" si="44"/>
        <v>-1.0967527137006243</v>
      </c>
      <c r="AT114" s="4">
        <f t="shared" si="44"/>
        <v>-0.4130032039799687</v>
      </c>
      <c r="AU114" s="4">
        <f t="shared" si="44"/>
        <v>-1.3399021314993433</v>
      </c>
      <c r="AV114" s="4">
        <f t="shared" si="44"/>
        <v>-0.58177369811681956</v>
      </c>
      <c r="AW114" s="4">
        <f t="shared" si="44"/>
        <v>-0.86946321864647302</v>
      </c>
      <c r="AX114" s="4">
        <f t="shared" si="44"/>
        <v>-2.5398303793118089</v>
      </c>
      <c r="AZ114" s="2">
        <f t="shared" si="45"/>
        <v>62.007879227009425</v>
      </c>
      <c r="BA114" s="2">
        <f t="shared" si="45"/>
        <v>74.655437786203763</v>
      </c>
      <c r="BB114" s="2">
        <f t="shared" si="45"/>
        <v>85.44299479589337</v>
      </c>
      <c r="BC114" s="2">
        <f t="shared" si="45"/>
        <v>94.459591158342675</v>
      </c>
      <c r="BD114" s="2">
        <f t="shared" si="45"/>
        <v>102.55932606360506</v>
      </c>
      <c r="BE114" s="2">
        <f t="shared" si="45"/>
        <v>108.86916411620537</v>
      </c>
      <c r="BF114" s="2">
        <f t="shared" si="45"/>
        <v>114.80351895246868</v>
      </c>
      <c r="BG114" s="2">
        <f t="shared" si="45"/>
        <v>116.86837477821535</v>
      </c>
      <c r="BH114" s="2">
        <f t="shared" si="45"/>
        <v>116.61501420261089</v>
      </c>
      <c r="BI114" s="2">
        <f t="shared" si="45"/>
        <v>118.31451868869605</v>
      </c>
      <c r="BJ114" s="2">
        <f t="shared" si="45"/>
        <v>127.28122248289904</v>
      </c>
      <c r="BK114" s="2">
        <f t="shared" si="45"/>
        <v>115.73010647680968</v>
      </c>
      <c r="BL114" s="2">
        <f t="shared" si="45"/>
        <v>109.23843716402695</v>
      </c>
      <c r="BM114" s="2">
        <f t="shared" si="45"/>
        <v>104.74964794214159</v>
      </c>
      <c r="BN114" s="2">
        <f t="shared" si="45"/>
        <v>102.62115868211681</v>
      </c>
      <c r="BP114" s="2" t="str">
        <f t="shared" si="46"/>
        <v/>
      </c>
      <c r="BQ114" s="2" t="str">
        <f t="shared" si="46"/>
        <v/>
      </c>
      <c r="BR114" s="2">
        <f t="shared" si="46"/>
        <v>84.740700000000004</v>
      </c>
      <c r="BS114" s="2">
        <f t="shared" si="46"/>
        <v>93.481499999999997</v>
      </c>
      <c r="BT114" s="2">
        <f t="shared" si="46"/>
        <v>102</v>
      </c>
      <c r="BU114" s="2">
        <f t="shared" si="46"/>
        <v>107.88500000000001</v>
      </c>
      <c r="BV114" s="2">
        <f t="shared" si="46"/>
        <v>113.98099999999999</v>
      </c>
      <c r="BW114" s="2">
        <f t="shared" si="46"/>
        <v>115.764</v>
      </c>
      <c r="BX114" s="2">
        <f t="shared" si="46"/>
        <v>114.855</v>
      </c>
      <c r="BY114" s="2">
        <f t="shared" si="46"/>
        <v>117.218</v>
      </c>
      <c r="BZ114" s="2">
        <f t="shared" si="46"/>
        <v>126.873</v>
      </c>
      <c r="CA114" s="2">
        <f t="shared" si="46"/>
        <v>114.4</v>
      </c>
      <c r="CB114" s="2">
        <f t="shared" si="46"/>
        <v>108.764</v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63.389728141544524</v>
      </c>
      <c r="CW114" s="2">
        <f t="shared" si="48"/>
        <v>74.891102524498905</v>
      </c>
      <c r="CX114" s="2">
        <f t="shared" si="48"/>
        <v>85.559206034138484</v>
      </c>
      <c r="CY114" s="2">
        <f t="shared" si="48"/>
        <v>94.778995215217435</v>
      </c>
      <c r="CZ114" s="2">
        <f t="shared" si="48"/>
        <v>102.94943543650112</v>
      </c>
      <c r="DA114" s="2">
        <f t="shared" si="48"/>
        <v>108.68422450793933</v>
      </c>
      <c r="DB114" s="2">
        <f t="shared" si="48"/>
        <v>114.6978878680174</v>
      </c>
      <c r="DC114" s="2">
        <f t="shared" si="48"/>
        <v>116.27968210172611</v>
      </c>
      <c r="DD114" s="2">
        <f t="shared" si="48"/>
        <v>116.08533543849303</v>
      </c>
      <c r="DE114" s="2">
        <f t="shared" si="48"/>
        <v>118.20974415350565</v>
      </c>
      <c r="DF114" s="2">
        <f t="shared" si="48"/>
        <v>128.14402572400908</v>
      </c>
      <c r="DG114" s="2">
        <f t="shared" si="48"/>
        <v>115.96463524847726</v>
      </c>
      <c r="DH114" s="2">
        <f t="shared" si="48"/>
        <v>109.35082180036582</v>
      </c>
      <c r="DI114" s="2">
        <f t="shared" si="48"/>
        <v>105.39121653660396</v>
      </c>
      <c r="DJ114" s="2">
        <f t="shared" si="48"/>
        <v>103.45136307146606</v>
      </c>
      <c r="DL114" s="2">
        <f t="shared" si="49"/>
        <v>60.254631005282498</v>
      </c>
      <c r="DM114" s="2">
        <f t="shared" si="49"/>
        <v>74.130706308452815</v>
      </c>
      <c r="DN114" s="2">
        <f t="shared" si="49"/>
        <v>85.236090935356287</v>
      </c>
      <c r="DO114" s="2">
        <f t="shared" si="49"/>
        <v>94.003393313832433</v>
      </c>
      <c r="DP114" s="2">
        <f t="shared" si="49"/>
        <v>102.0246681387559</v>
      </c>
      <c r="DQ114" s="2">
        <f t="shared" si="49"/>
        <v>109.14904109283687</v>
      </c>
      <c r="DR114" s="2">
        <f t="shared" si="49"/>
        <v>114.9818713291648</v>
      </c>
      <c r="DS114" s="2">
        <f t="shared" si="49"/>
        <v>117.68461664084924</v>
      </c>
      <c r="DT114" s="2">
        <f t="shared" si="49"/>
        <v>117.27310719591898</v>
      </c>
      <c r="DU114" s="2">
        <f t="shared" si="49"/>
        <v>118.44904014088976</v>
      </c>
      <c r="DV114" s="2">
        <f t="shared" si="49"/>
        <v>126.11872430869198</v>
      </c>
      <c r="DW114" s="2">
        <f t="shared" si="49"/>
        <v>115.38226812385834</v>
      </c>
      <c r="DX114" s="2">
        <f t="shared" si="49"/>
        <v>109.04908827704983</v>
      </c>
      <c r="DY114" s="2">
        <f t="shared" si="49"/>
        <v>103.45906390528059</v>
      </c>
      <c r="DZ114" s="2">
        <f t="shared" si="49"/>
        <v>100.96659149516097</v>
      </c>
      <c r="EB114" s="2">
        <f t="shared" si="50"/>
        <v>0.44076749602172333</v>
      </c>
      <c r="EC114" s="2">
        <f t="shared" si="50"/>
        <v>0.3099236073537438</v>
      </c>
      <c r="ED114" s="2">
        <f t="shared" si="50"/>
        <v>0.35965895336712617</v>
      </c>
      <c r="EE114" s="2">
        <f t="shared" si="50"/>
        <v>0.41181443251286654</v>
      </c>
      <c r="EF114" s="2">
        <f t="shared" si="50"/>
        <v>0.42184598638730958</v>
      </c>
      <c r="EG114" s="2">
        <f t="shared" si="50"/>
        <v>0.39787652651593058</v>
      </c>
      <c r="EH114" s="2">
        <f t="shared" si="50"/>
        <v>0.37196209956902032</v>
      </c>
      <c r="EI114" s="2">
        <f t="shared" si="50"/>
        <v>0.41901786887285636</v>
      </c>
      <c r="EJ114" s="2">
        <f t="shared" si="50"/>
        <v>0.44594322167227779</v>
      </c>
      <c r="EK114" s="2">
        <f t="shared" si="50"/>
        <v>0.43784493144144626</v>
      </c>
      <c r="EL114" s="2">
        <f t="shared" si="50"/>
        <v>0.42601226394490249</v>
      </c>
      <c r="EM114" s="2">
        <f t="shared" si="50"/>
        <v>0.4027163652499553</v>
      </c>
      <c r="EN114" s="2">
        <f t="shared" si="50"/>
        <v>0.37246320893941326</v>
      </c>
      <c r="EO114" s="2">
        <f t="shared" si="50"/>
        <v>0.33204860944290093</v>
      </c>
      <c r="EP114" s="2">
        <f t="shared" si="50"/>
        <v>0.33411698574875459</v>
      </c>
    </row>
    <row r="115" spans="2:146" x14ac:dyDescent="0.25">
      <c r="B115" s="2">
        <v>93</v>
      </c>
      <c r="C115" s="49">
        <v>61.196399999999997</v>
      </c>
      <c r="D115" s="49">
        <v>73.75</v>
      </c>
      <c r="E115" s="49">
        <v>84.666700000000006</v>
      </c>
      <c r="F115" s="49">
        <v>94.074100000000001</v>
      </c>
      <c r="G115" s="49">
        <v>102.22199999999999</v>
      </c>
      <c r="H115" s="49">
        <v>108.69199999999999</v>
      </c>
      <c r="I115" s="49">
        <v>113.904</v>
      </c>
      <c r="J115" s="49">
        <v>116.2</v>
      </c>
      <c r="K115" s="49">
        <v>115.309</v>
      </c>
      <c r="L115" s="49">
        <v>115.855</v>
      </c>
      <c r="M115" s="49">
        <v>126.58199999999999</v>
      </c>
      <c r="N115" s="49">
        <v>114.05500000000001</v>
      </c>
      <c r="O115" s="49">
        <v>108.673</v>
      </c>
      <c r="P115" s="49">
        <v>103.4</v>
      </c>
      <c r="Q115" s="49">
        <v>102.509</v>
      </c>
      <c r="T115" s="4">
        <f t="shared" si="43"/>
        <v>62.27374762165099</v>
      </c>
      <c r="U115" s="4">
        <f t="shared" si="43"/>
        <v>76.828942292125433</v>
      </c>
      <c r="V115" s="4">
        <f t="shared" si="43"/>
        <v>85.624975845656621</v>
      </c>
      <c r="W115" s="4">
        <f t="shared" si="43"/>
        <v>94.396318185325157</v>
      </c>
      <c r="X115" s="4">
        <f t="shared" si="43"/>
        <v>102.48934134777895</v>
      </c>
      <c r="Y115" s="4">
        <f t="shared" si="43"/>
        <v>108.82703143460998</v>
      </c>
      <c r="Z115" s="4">
        <f t="shared" si="43"/>
        <v>114.75744775316716</v>
      </c>
      <c r="AA115" s="4">
        <f t="shared" si="43"/>
        <v>116.8273365534483</v>
      </c>
      <c r="AB115" s="4">
        <f t="shared" si="43"/>
        <v>116.55566625498552</v>
      </c>
      <c r="AC115" s="4">
        <f t="shared" si="43"/>
        <v>118.22152694976843</v>
      </c>
      <c r="AD115" s="4">
        <f t="shared" si="43"/>
        <v>127.18572792774071</v>
      </c>
      <c r="AE115" s="4">
        <f t="shared" si="43"/>
        <v>115.63485930645932</v>
      </c>
      <c r="AF115" s="4">
        <f t="shared" si="43"/>
        <v>109.14669324410646</v>
      </c>
      <c r="AG115" s="4">
        <f t="shared" si="43"/>
        <v>104.95796857753456</v>
      </c>
      <c r="AH115" s="4">
        <f t="shared" si="43"/>
        <v>103.38633197232384</v>
      </c>
      <c r="AJ115" s="4">
        <f t="shared" si="44"/>
        <v>-1.0773476216509934</v>
      </c>
      <c r="AK115" s="4">
        <f t="shared" si="44"/>
        <v>-3.0789422921254328</v>
      </c>
      <c r="AL115" s="4">
        <f t="shared" si="44"/>
        <v>-0.95827584565661539</v>
      </c>
      <c r="AM115" s="4">
        <f t="shared" si="44"/>
        <v>-0.32221818532515556</v>
      </c>
      <c r="AN115" s="4">
        <f t="shared" si="44"/>
        <v>-0.26734134777895235</v>
      </c>
      <c r="AO115" s="4">
        <f t="shared" si="44"/>
        <v>-0.13503143460998501</v>
      </c>
      <c r="AP115" s="4">
        <f t="shared" si="44"/>
        <v>-0.85344775316715982</v>
      </c>
      <c r="AQ115" s="4">
        <f t="shared" si="44"/>
        <v>-0.62733655344830197</v>
      </c>
      <c r="AR115" s="4">
        <f t="shared" si="44"/>
        <v>-1.2466662549855272</v>
      </c>
      <c r="AS115" s="4">
        <f t="shared" si="44"/>
        <v>-2.3665269497684278</v>
      </c>
      <c r="AT115" s="4">
        <f t="shared" si="44"/>
        <v>-0.60372792774072082</v>
      </c>
      <c r="AU115" s="4">
        <f t="shared" si="44"/>
        <v>-1.5798593064593121</v>
      </c>
      <c r="AV115" s="4">
        <f t="shared" si="44"/>
        <v>-0.47369324410645675</v>
      </c>
      <c r="AW115" s="4">
        <f t="shared" si="44"/>
        <v>-1.5579685775345524</v>
      </c>
      <c r="AX115" s="4">
        <f t="shared" si="44"/>
        <v>-0.87733197232384441</v>
      </c>
      <c r="AZ115" s="2">
        <f t="shared" si="45"/>
        <v>61.928260969545939</v>
      </c>
      <c r="BA115" s="2">
        <f t="shared" si="45"/>
        <v>74.601099897105769</v>
      </c>
      <c r="BB115" s="2">
        <f t="shared" si="45"/>
        <v>85.391620862230965</v>
      </c>
      <c r="BC115" s="2">
        <f t="shared" si="45"/>
        <v>94.3949198750542</v>
      </c>
      <c r="BD115" s="2">
        <f t="shared" si="45"/>
        <v>102.48927700616973</v>
      </c>
      <c r="BE115" s="2">
        <f t="shared" si="45"/>
        <v>108.82686355432213</v>
      </c>
      <c r="BF115" s="2">
        <f t="shared" si="45"/>
        <v>114.75529224195321</v>
      </c>
      <c r="BG115" s="2">
        <f t="shared" si="45"/>
        <v>116.82726451634232</v>
      </c>
      <c r="BH115" s="2">
        <f t="shared" si="45"/>
        <v>116.55564800919925</v>
      </c>
      <c r="BI115" s="2">
        <f t="shared" si="45"/>
        <v>118.22147674633661</v>
      </c>
      <c r="BJ115" s="2">
        <f t="shared" si="45"/>
        <v>127.18457869736289</v>
      </c>
      <c r="BK115" s="2">
        <f t="shared" si="45"/>
        <v>115.63242798081959</v>
      </c>
      <c r="BL115" s="2">
        <f t="shared" si="45"/>
        <v>109.11203008794706</v>
      </c>
      <c r="BM115" s="2">
        <f t="shared" si="45"/>
        <v>104.59652338094961</v>
      </c>
      <c r="BN115" s="2">
        <f t="shared" si="45"/>
        <v>102.46464483460963</v>
      </c>
      <c r="BP115" s="2" t="str">
        <f t="shared" si="46"/>
        <v/>
      </c>
      <c r="BQ115" s="2" t="str">
        <f t="shared" si="46"/>
        <v/>
      </c>
      <c r="BR115" s="2">
        <f t="shared" si="46"/>
        <v>84.666700000000006</v>
      </c>
      <c r="BS115" s="2">
        <f t="shared" si="46"/>
        <v>94.074100000000001</v>
      </c>
      <c r="BT115" s="2">
        <f t="shared" si="46"/>
        <v>102.22199999999999</v>
      </c>
      <c r="BU115" s="2">
        <f t="shared" si="46"/>
        <v>108.69199999999999</v>
      </c>
      <c r="BV115" s="2">
        <f t="shared" si="46"/>
        <v>113.904</v>
      </c>
      <c r="BW115" s="2">
        <f t="shared" si="46"/>
        <v>116.2</v>
      </c>
      <c r="BX115" s="2">
        <f t="shared" si="46"/>
        <v>115.309</v>
      </c>
      <c r="BY115" s="2">
        <f t="shared" si="46"/>
        <v>115.855</v>
      </c>
      <c r="BZ115" s="2">
        <f t="shared" si="46"/>
        <v>126.58199999999999</v>
      </c>
      <c r="CA115" s="2">
        <f t="shared" si="46"/>
        <v>114.05500000000001</v>
      </c>
      <c r="CB115" s="2">
        <f t="shared" si="46"/>
        <v>108.673</v>
      </c>
      <c r="CC115" s="2">
        <f t="shared" si="46"/>
        <v>103.4</v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63.385686332929232</v>
      </c>
      <c r="CW115" s="2">
        <f t="shared" si="48"/>
        <v>74.863055303274834</v>
      </c>
      <c r="CX115" s="2">
        <f t="shared" si="48"/>
        <v>85.531054835124777</v>
      </c>
      <c r="CY115" s="2">
        <f t="shared" si="48"/>
        <v>94.730145548308698</v>
      </c>
      <c r="CZ115" s="2">
        <f t="shared" si="48"/>
        <v>102.90429193536166</v>
      </c>
      <c r="DA115" s="2">
        <f t="shared" si="48"/>
        <v>108.65427582567681</v>
      </c>
      <c r="DB115" s="2">
        <f t="shared" si="48"/>
        <v>114.68091142815426</v>
      </c>
      <c r="DC115" s="2">
        <f t="shared" si="48"/>
        <v>116.23837023072188</v>
      </c>
      <c r="DD115" s="2">
        <f t="shared" si="48"/>
        <v>116.02217110582163</v>
      </c>
      <c r="DE115" s="2">
        <f t="shared" si="48"/>
        <v>118.15271907555979</v>
      </c>
      <c r="DF115" s="2">
        <f t="shared" si="48"/>
        <v>128.18542185206195</v>
      </c>
      <c r="DG115" s="2">
        <f t="shared" si="48"/>
        <v>115.90784111234655</v>
      </c>
      <c r="DH115" s="2">
        <f t="shared" si="48"/>
        <v>109.24815782841712</v>
      </c>
      <c r="DI115" s="2">
        <f t="shared" si="48"/>
        <v>105.27308091646644</v>
      </c>
      <c r="DJ115" s="2">
        <f t="shared" si="48"/>
        <v>103.34043977929581</v>
      </c>
      <c r="DL115" s="2">
        <f t="shared" si="49"/>
        <v>60.241827671647691</v>
      </c>
      <c r="DM115" s="2">
        <f t="shared" si="49"/>
        <v>74.069151042736465</v>
      </c>
      <c r="DN115" s="2">
        <f t="shared" si="49"/>
        <v>85.165214270342915</v>
      </c>
      <c r="DO115" s="2">
        <f t="shared" si="49"/>
        <v>93.958253176513608</v>
      </c>
      <c r="DP115" s="2">
        <f t="shared" si="49"/>
        <v>101.97053269955597</v>
      </c>
      <c r="DQ115" s="2">
        <f t="shared" si="49"/>
        <v>109.06506651418383</v>
      </c>
      <c r="DR115" s="2">
        <f t="shared" si="49"/>
        <v>114.86982984446128</v>
      </c>
      <c r="DS115" s="2">
        <f t="shared" si="49"/>
        <v>117.57194088403763</v>
      </c>
      <c r="DT115" s="2">
        <f t="shared" si="49"/>
        <v>117.16013968806949</v>
      </c>
      <c r="DU115" s="2">
        <f t="shared" si="49"/>
        <v>118.30198806879483</v>
      </c>
      <c r="DV115" s="2">
        <f t="shared" si="49"/>
        <v>125.95474458585045</v>
      </c>
      <c r="DW115" s="2">
        <f t="shared" si="49"/>
        <v>115.25989392528389</v>
      </c>
      <c r="DX115" s="2">
        <f t="shared" si="49"/>
        <v>108.90285861824191</v>
      </c>
      <c r="DY115" s="2">
        <f t="shared" si="49"/>
        <v>103.35530577243679</v>
      </c>
      <c r="DZ115" s="2">
        <f t="shared" si="49"/>
        <v>100.87279602850121</v>
      </c>
      <c r="EB115" s="2">
        <f t="shared" si="50"/>
        <v>0.46357852575637182</v>
      </c>
      <c r="EC115" s="2">
        <f t="shared" si="50"/>
        <v>0.32995843351618109</v>
      </c>
      <c r="ED115" s="2">
        <f t="shared" si="50"/>
        <v>0.3811331665118996</v>
      </c>
      <c r="EE115" s="2">
        <f t="shared" si="50"/>
        <v>0.43429069324120601</v>
      </c>
      <c r="EF115" s="2">
        <f t="shared" si="50"/>
        <v>0.44445603671469486</v>
      </c>
      <c r="EG115" s="2">
        <f t="shared" si="50"/>
        <v>0.42013544482371812</v>
      </c>
      <c r="EH115" s="2">
        <f t="shared" si="50"/>
        <v>0.39371923210536841</v>
      </c>
      <c r="EI115" s="2">
        <f t="shared" si="50"/>
        <v>0.44159211524055592</v>
      </c>
      <c r="EJ115" s="2">
        <f t="shared" si="50"/>
        <v>0.4687975676128297</v>
      </c>
      <c r="EK115" s="2">
        <f t="shared" si="50"/>
        <v>0.46062929270610986</v>
      </c>
      <c r="EL115" s="2">
        <f t="shared" si="50"/>
        <v>0.44867232470560636</v>
      </c>
      <c r="EM115" s="2">
        <f t="shared" si="50"/>
        <v>0.42505490729188672</v>
      </c>
      <c r="EN115" s="2">
        <f t="shared" si="50"/>
        <v>0.3942312535293771</v>
      </c>
      <c r="EO115" s="2">
        <f t="shared" si="50"/>
        <v>0.35278251343649608</v>
      </c>
      <c r="EP115" s="2">
        <f t="shared" si="50"/>
        <v>0.35491141879948085</v>
      </c>
    </row>
    <row r="116" spans="2:146" x14ac:dyDescent="0.25">
      <c r="B116" s="2">
        <v>94</v>
      </c>
      <c r="C116" s="49">
        <v>61.25</v>
      </c>
      <c r="D116" s="49">
        <v>74.339299999999994</v>
      </c>
      <c r="E116" s="49">
        <v>84.018500000000003</v>
      </c>
      <c r="F116" s="49">
        <v>93.907399999999996</v>
      </c>
      <c r="G116" s="49">
        <v>102.48099999999999</v>
      </c>
      <c r="H116" s="49">
        <v>107.923</v>
      </c>
      <c r="I116" s="49">
        <v>113.30800000000001</v>
      </c>
      <c r="J116" s="49">
        <v>116.764</v>
      </c>
      <c r="K116" s="49">
        <v>116.10899999999999</v>
      </c>
      <c r="L116" s="49">
        <v>117.182</v>
      </c>
      <c r="M116" s="49">
        <v>125.836</v>
      </c>
      <c r="N116" s="49">
        <v>114.836</v>
      </c>
      <c r="O116" s="49">
        <v>107.764</v>
      </c>
      <c r="P116" s="49">
        <v>104.164</v>
      </c>
      <c r="Q116" s="49">
        <v>102.527</v>
      </c>
      <c r="T116" s="4">
        <f t="shared" si="43"/>
        <v>62.018085615989555</v>
      </c>
      <c r="U116" s="4">
        <f t="shared" si="43"/>
        <v>75.646096056527398</v>
      </c>
      <c r="V116" s="4">
        <f t="shared" si="43"/>
        <v>85.424173678587053</v>
      </c>
      <c r="W116" s="4">
        <f t="shared" si="43"/>
        <v>94.330510525958644</v>
      </c>
      <c r="X116" s="4">
        <f t="shared" si="43"/>
        <v>102.41861286196176</v>
      </c>
      <c r="Y116" s="4">
        <f t="shared" si="43"/>
        <v>108.78229957293927</v>
      </c>
      <c r="Z116" s="4">
        <f t="shared" si="43"/>
        <v>114.70335062994046</v>
      </c>
      <c r="AA116" s="4">
        <f t="shared" si="43"/>
        <v>116.78325602388172</v>
      </c>
      <c r="AB116" s="4">
        <f t="shared" si="43"/>
        <v>116.49420380830846</v>
      </c>
      <c r="AC116" s="4">
        <f t="shared" si="43"/>
        <v>118.12441084552715</v>
      </c>
      <c r="AD116" s="4">
        <f t="shared" si="43"/>
        <v>127.07835357925512</v>
      </c>
      <c r="AE116" s="4">
        <f t="shared" si="43"/>
        <v>115.53214277178864</v>
      </c>
      <c r="AF116" s="4">
        <f t="shared" si="43"/>
        <v>108.99376373955917</v>
      </c>
      <c r="AG116" s="4">
        <f t="shared" si="43"/>
        <v>104.57529067100536</v>
      </c>
      <c r="AH116" s="4">
        <f t="shared" si="43"/>
        <v>102.68526629998998</v>
      </c>
      <c r="AJ116" s="4">
        <f t="shared" si="44"/>
        <v>-0.76808561598955549</v>
      </c>
      <c r="AK116" s="4">
        <f t="shared" si="44"/>
        <v>-1.3067960565274035</v>
      </c>
      <c r="AL116" s="4">
        <f t="shared" si="44"/>
        <v>-1.4056736785870498</v>
      </c>
      <c r="AM116" s="4">
        <f t="shared" si="44"/>
        <v>-0.42311052595864851</v>
      </c>
      <c r="AN116" s="4">
        <f t="shared" si="44"/>
        <v>6.2387138038232592E-2</v>
      </c>
      <c r="AO116" s="4">
        <f t="shared" si="44"/>
        <v>-0.85929957293926407</v>
      </c>
      <c r="AP116" s="4">
        <f t="shared" si="44"/>
        <v>-1.3953506299404523</v>
      </c>
      <c r="AQ116" s="4">
        <f t="shared" si="44"/>
        <v>-1.925602388172365E-2</v>
      </c>
      <c r="AR116" s="4">
        <f t="shared" si="44"/>
        <v>-0.38520380830846079</v>
      </c>
      <c r="AS116" s="4">
        <f t="shared" si="44"/>
        <v>-0.94241084552714938</v>
      </c>
      <c r="AT116" s="4">
        <f t="shared" si="44"/>
        <v>-1.2423535792551235</v>
      </c>
      <c r="AU116" s="4">
        <f t="shared" si="44"/>
        <v>-0.6961427717886437</v>
      </c>
      <c r="AV116" s="4">
        <f t="shared" si="44"/>
        <v>-1.229763739559175</v>
      </c>
      <c r="AW116" s="4">
        <f t="shared" si="44"/>
        <v>-0.41129067100536076</v>
      </c>
      <c r="AX116" s="4">
        <f t="shared" si="44"/>
        <v>-0.15826629998997532</v>
      </c>
      <c r="AZ116" s="2">
        <f t="shared" si="45"/>
        <v>61.847759231930667</v>
      </c>
      <c r="BA116" s="2">
        <f t="shared" si="45"/>
        <v>74.544892229184327</v>
      </c>
      <c r="BB116" s="2">
        <f t="shared" si="45"/>
        <v>85.338217841070062</v>
      </c>
      <c r="BC116" s="2">
        <f t="shared" si="45"/>
        <v>94.330205233442229</v>
      </c>
      <c r="BD116" s="2">
        <f t="shared" si="45"/>
        <v>102.41860227385672</v>
      </c>
      <c r="BE116" s="2">
        <f t="shared" si="45"/>
        <v>108.78227548608653</v>
      </c>
      <c r="BF116" s="2">
        <f t="shared" si="45"/>
        <v>114.70296918943365</v>
      </c>
      <c r="BG116" s="2">
        <f t="shared" si="45"/>
        <v>116.78324028564327</v>
      </c>
      <c r="BH116" s="2">
        <f t="shared" si="45"/>
        <v>116.49414862956625</v>
      </c>
      <c r="BI116" s="2">
        <f t="shared" si="45"/>
        <v>118.12434220668297</v>
      </c>
      <c r="BJ116" s="2">
        <f t="shared" si="45"/>
        <v>127.07810322499276</v>
      </c>
      <c r="BK116" s="2">
        <f t="shared" si="45"/>
        <v>115.53159814058615</v>
      </c>
      <c r="BL116" s="2">
        <f t="shared" si="45"/>
        <v>108.98355990561345</v>
      </c>
      <c r="BM116" s="2">
        <f t="shared" si="45"/>
        <v>104.44291086209277</v>
      </c>
      <c r="BN116" s="2">
        <f t="shared" si="45"/>
        <v>102.30746396172594</v>
      </c>
      <c r="BP116" s="2">
        <f t="shared" si="46"/>
        <v>61.25</v>
      </c>
      <c r="BQ116" s="2" t="str">
        <f t="shared" si="46"/>
        <v/>
      </c>
      <c r="BR116" s="2">
        <f t="shared" si="46"/>
        <v>84.018500000000003</v>
      </c>
      <c r="BS116" s="2">
        <f t="shared" si="46"/>
        <v>93.907399999999996</v>
      </c>
      <c r="BT116" s="2">
        <f t="shared" si="46"/>
        <v>102.48099999999999</v>
      </c>
      <c r="BU116" s="2">
        <f t="shared" si="46"/>
        <v>107.923</v>
      </c>
      <c r="BV116" s="2">
        <f t="shared" si="46"/>
        <v>113.30800000000001</v>
      </c>
      <c r="BW116" s="2">
        <f t="shared" si="46"/>
        <v>116.764</v>
      </c>
      <c r="BX116" s="2" t="str">
        <f t="shared" si="46"/>
        <v/>
      </c>
      <c r="BY116" s="2" t="str">
        <f t="shared" si="46"/>
        <v/>
      </c>
      <c r="BZ116" s="2">
        <f t="shared" si="46"/>
        <v>125.836</v>
      </c>
      <c r="CA116" s="2">
        <f t="shared" si="46"/>
        <v>114.836</v>
      </c>
      <c r="CB116" s="2">
        <f t="shared" si="46"/>
        <v>107.764</v>
      </c>
      <c r="CC116" s="2">
        <f t="shared" si="46"/>
        <v>104.164</v>
      </c>
      <c r="CD116" s="2">
        <f t="shared" si="46"/>
        <v>102.527</v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>
        <f t="shared" si="47"/>
        <v>116.10899999999999</v>
      </c>
      <c r="CO116" s="2">
        <f t="shared" si="47"/>
        <v>117.182</v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63.381644524313941</v>
      </c>
      <c r="CW116" s="2">
        <f t="shared" si="48"/>
        <v>74.835008082050777</v>
      </c>
      <c r="CX116" s="2">
        <f t="shared" si="48"/>
        <v>85.502903636111085</v>
      </c>
      <c r="CY116" s="2">
        <f t="shared" si="48"/>
        <v>94.681295881399947</v>
      </c>
      <c r="CZ116" s="2">
        <f t="shared" si="48"/>
        <v>102.85914843422219</v>
      </c>
      <c r="DA116" s="2">
        <f t="shared" si="48"/>
        <v>108.62432714341428</v>
      </c>
      <c r="DB116" s="2">
        <f t="shared" si="48"/>
        <v>114.6639349882911</v>
      </c>
      <c r="DC116" s="2">
        <f t="shared" si="48"/>
        <v>116.19705835971764</v>
      </c>
      <c r="DD116" s="2">
        <f t="shared" si="48"/>
        <v>115.95900677315022</v>
      </c>
      <c r="DE116" s="2">
        <f t="shared" si="48"/>
        <v>118.09569399761392</v>
      </c>
      <c r="DF116" s="2">
        <f t="shared" si="48"/>
        <v>128.22681798011479</v>
      </c>
      <c r="DG116" s="2">
        <f t="shared" si="48"/>
        <v>115.85104697621583</v>
      </c>
      <c r="DH116" s="2">
        <f t="shared" si="48"/>
        <v>109.14549385646842</v>
      </c>
      <c r="DI116" s="2">
        <f t="shared" si="48"/>
        <v>105.15494529632893</v>
      </c>
      <c r="DJ116" s="2">
        <f t="shared" si="48"/>
        <v>103.22951648712555</v>
      </c>
      <c r="DL116" s="2">
        <f t="shared" si="49"/>
        <v>60.229024338012884</v>
      </c>
      <c r="DM116" s="2">
        <f t="shared" si="49"/>
        <v>74.0075957770201</v>
      </c>
      <c r="DN116" s="2">
        <f t="shared" si="49"/>
        <v>85.094337605329542</v>
      </c>
      <c r="DO116" s="2">
        <f t="shared" si="49"/>
        <v>93.913113039194783</v>
      </c>
      <c r="DP116" s="2">
        <f t="shared" si="49"/>
        <v>101.91639726035606</v>
      </c>
      <c r="DQ116" s="2">
        <f t="shared" si="49"/>
        <v>108.98109193553078</v>
      </c>
      <c r="DR116" s="2">
        <f t="shared" si="49"/>
        <v>114.75778835975775</v>
      </c>
      <c r="DS116" s="2">
        <f t="shared" si="49"/>
        <v>117.45926512722603</v>
      </c>
      <c r="DT116" s="2">
        <f t="shared" si="49"/>
        <v>117.04717218022</v>
      </c>
      <c r="DU116" s="2">
        <f t="shared" si="49"/>
        <v>118.15493599669988</v>
      </c>
      <c r="DV116" s="2">
        <f t="shared" si="49"/>
        <v>125.79076486300893</v>
      </c>
      <c r="DW116" s="2">
        <f t="shared" si="49"/>
        <v>115.13751972670944</v>
      </c>
      <c r="DX116" s="2">
        <f t="shared" si="49"/>
        <v>108.756628959434</v>
      </c>
      <c r="DY116" s="2">
        <f t="shared" si="49"/>
        <v>103.25154763959301</v>
      </c>
      <c r="DZ116" s="2">
        <f t="shared" si="49"/>
        <v>100.77900056184146</v>
      </c>
      <c r="EB116" s="2">
        <f t="shared" si="50"/>
        <v>0.48654300288008012</v>
      </c>
      <c r="EC116" s="2">
        <f t="shared" si="50"/>
        <v>0.35063033399737936</v>
      </c>
      <c r="ED116" s="2">
        <f t="shared" si="50"/>
        <v>0.40308244600266385</v>
      </c>
      <c r="EE116" s="2">
        <f t="shared" si="50"/>
        <v>0.45704047092467798</v>
      </c>
      <c r="EF116" s="2">
        <f t="shared" si="50"/>
        <v>0.46729844796568037</v>
      </c>
      <c r="EG116" s="2">
        <f t="shared" si="50"/>
        <v>0.4427240191926739</v>
      </c>
      <c r="EH116" s="2">
        <f t="shared" si="50"/>
        <v>0.41590622193474514</v>
      </c>
      <c r="EI116" s="2">
        <f t="shared" si="50"/>
        <v>0.4644103811000464</v>
      </c>
      <c r="EJ116" s="2">
        <f t="shared" si="50"/>
        <v>0.49178355876710994</v>
      </c>
      <c r="EK116" s="2">
        <f t="shared" si="50"/>
        <v>0.48357937799300543</v>
      </c>
      <c r="EL116" s="2">
        <f t="shared" si="50"/>
        <v>0.47154749913119992</v>
      </c>
      <c r="EM116" s="2">
        <f t="shared" si="50"/>
        <v>0.44770376443319382</v>
      </c>
      <c r="EN116" s="2">
        <f t="shared" si="50"/>
        <v>0.41642727870248708</v>
      </c>
      <c r="EO116" s="2">
        <f t="shared" si="50"/>
        <v>0.37408600967661398</v>
      </c>
      <c r="EP116" s="2">
        <f t="shared" si="50"/>
        <v>0.37626873422285645</v>
      </c>
    </row>
    <row r="117" spans="2:146" x14ac:dyDescent="0.25">
      <c r="B117" s="2">
        <v>95</v>
      </c>
      <c r="C117" s="49">
        <v>61.714300000000001</v>
      </c>
      <c r="D117" s="49">
        <v>72.946399999999997</v>
      </c>
      <c r="E117" s="49">
        <v>84.574100000000001</v>
      </c>
      <c r="F117" s="49">
        <v>93.462999999999994</v>
      </c>
      <c r="G117" s="49">
        <v>101.426</v>
      </c>
      <c r="H117" s="49">
        <v>108.19199999999999</v>
      </c>
      <c r="I117" s="49">
        <v>113.88500000000001</v>
      </c>
      <c r="J117" s="49">
        <v>115.545</v>
      </c>
      <c r="K117" s="49">
        <v>116.38200000000001</v>
      </c>
      <c r="L117" s="49">
        <v>118.273</v>
      </c>
      <c r="M117" s="49">
        <v>126.473</v>
      </c>
      <c r="N117" s="49">
        <v>115.255</v>
      </c>
      <c r="O117" s="49">
        <v>108.41800000000001</v>
      </c>
      <c r="P117" s="49">
        <v>104.309</v>
      </c>
      <c r="Q117" s="49">
        <v>101</v>
      </c>
      <c r="T117" s="4">
        <f t="shared" si="43"/>
        <v>61.84639269471127</v>
      </c>
      <c r="U117" s="4">
        <f t="shared" si="43"/>
        <v>74.992351596670787</v>
      </c>
      <c r="V117" s="4">
        <f t="shared" si="43"/>
        <v>85.311857599114859</v>
      </c>
      <c r="W117" s="4">
        <f t="shared" si="43"/>
        <v>94.265620157357645</v>
      </c>
      <c r="X117" s="4">
        <f t="shared" si="43"/>
        <v>102.34739367624103</v>
      </c>
      <c r="Y117" s="4">
        <f t="shared" si="43"/>
        <v>108.73532339534073</v>
      </c>
      <c r="Z117" s="4">
        <f t="shared" si="43"/>
        <v>114.6464866645853</v>
      </c>
      <c r="AA117" s="4">
        <f t="shared" si="43"/>
        <v>116.73616914567931</v>
      </c>
      <c r="AB117" s="4">
        <f t="shared" si="43"/>
        <v>116.43063534500693</v>
      </c>
      <c r="AC117" s="4">
        <f t="shared" si="43"/>
        <v>118.02333350026434</v>
      </c>
      <c r="AD117" s="4">
        <f t="shared" si="43"/>
        <v>126.96196585107187</v>
      </c>
      <c r="AE117" s="4">
        <f t="shared" si="43"/>
        <v>115.42773709657752</v>
      </c>
      <c r="AF117" s="4">
        <f t="shared" si="43"/>
        <v>108.85574495185847</v>
      </c>
      <c r="AG117" s="4">
        <f t="shared" si="43"/>
        <v>104.33327253265341</v>
      </c>
      <c r="AH117" s="4">
        <f t="shared" si="43"/>
        <v>102.29194705964206</v>
      </c>
      <c r="AJ117" s="4">
        <f t="shared" si="44"/>
        <v>-0.13209269471126817</v>
      </c>
      <c r="AK117" s="4">
        <f t="shared" si="44"/>
        <v>-2.0459515966707897</v>
      </c>
      <c r="AL117" s="4">
        <f t="shared" si="44"/>
        <v>-0.7377575991148575</v>
      </c>
      <c r="AM117" s="4">
        <f t="shared" si="44"/>
        <v>-0.80262015735765146</v>
      </c>
      <c r="AN117" s="4">
        <f t="shared" si="44"/>
        <v>-0.9213936762410242</v>
      </c>
      <c r="AO117" s="4">
        <f t="shared" si="44"/>
        <v>-0.54332339534073526</v>
      </c>
      <c r="AP117" s="4">
        <f t="shared" si="44"/>
        <v>-0.76148666458529135</v>
      </c>
      <c r="AQ117" s="4">
        <f t="shared" si="44"/>
        <v>-1.1911691456793108</v>
      </c>
      <c r="AR117" s="4">
        <f t="shared" si="44"/>
        <v>-4.8635345006928787E-2</v>
      </c>
      <c r="AS117" s="4">
        <f t="shared" si="44"/>
        <v>0.24966649973565325</v>
      </c>
      <c r="AT117" s="4">
        <f t="shared" si="44"/>
        <v>-0.48896585107186752</v>
      </c>
      <c r="AU117" s="4">
        <f t="shared" si="44"/>
        <v>-0.17273709657752079</v>
      </c>
      <c r="AV117" s="4">
        <f t="shared" si="44"/>
        <v>-0.43774495185846263</v>
      </c>
      <c r="AW117" s="4">
        <f t="shared" si="44"/>
        <v>-2.4272532653412782E-2</v>
      </c>
      <c r="AX117" s="4">
        <f t="shared" si="44"/>
        <v>-1.2919470596420553</v>
      </c>
      <c r="AZ117" s="2">
        <f t="shared" si="45"/>
        <v>61.76667502602794</v>
      </c>
      <c r="BA117" s="2">
        <f t="shared" si="45"/>
        <v>74.486803057231725</v>
      </c>
      <c r="BB117" s="2">
        <f t="shared" si="45"/>
        <v>85.282760925849587</v>
      </c>
      <c r="BC117" s="2">
        <f t="shared" si="45"/>
        <v>94.265521297717441</v>
      </c>
      <c r="BD117" s="2">
        <f t="shared" si="45"/>
        <v>102.34738548476325</v>
      </c>
      <c r="BE117" s="2">
        <f t="shared" si="45"/>
        <v>108.73531916284324</v>
      </c>
      <c r="BF117" s="2">
        <f t="shared" si="45"/>
        <v>114.64642730315514</v>
      </c>
      <c r="BG117" s="2">
        <f t="shared" si="45"/>
        <v>116.73613785582222</v>
      </c>
      <c r="BH117" s="2">
        <f t="shared" si="45"/>
        <v>116.43039582552458</v>
      </c>
      <c r="BI117" s="2">
        <f t="shared" si="45"/>
        <v>118.02307327384908</v>
      </c>
      <c r="BJ117" s="2">
        <f t="shared" si="45"/>
        <v>126.96191444213446</v>
      </c>
      <c r="BK117" s="2">
        <f t="shared" si="45"/>
        <v>115.42762698335957</v>
      </c>
      <c r="BL117" s="2">
        <f t="shared" si="45"/>
        <v>108.85300695123058</v>
      </c>
      <c r="BM117" s="2">
        <f t="shared" si="45"/>
        <v>104.28896724923879</v>
      </c>
      <c r="BN117" s="2">
        <f t="shared" si="45"/>
        <v>102.149817377012</v>
      </c>
      <c r="BP117" s="2">
        <f t="shared" si="46"/>
        <v>61.714300000000001</v>
      </c>
      <c r="BQ117" s="2">
        <f t="shared" si="46"/>
        <v>72.946399999999997</v>
      </c>
      <c r="BR117" s="2">
        <f t="shared" si="46"/>
        <v>84.574100000000001</v>
      </c>
      <c r="BS117" s="2">
        <f t="shared" si="46"/>
        <v>93.462999999999994</v>
      </c>
      <c r="BT117" s="2" t="str">
        <f t="shared" si="46"/>
        <v/>
      </c>
      <c r="BU117" s="2">
        <f t="shared" si="46"/>
        <v>108.19199999999999</v>
      </c>
      <c r="BV117" s="2">
        <f t="shared" si="46"/>
        <v>113.88500000000001</v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>
        <f t="shared" si="46"/>
        <v>126.473</v>
      </c>
      <c r="CA117" s="2">
        <f t="shared" si="46"/>
        <v>115.255</v>
      </c>
      <c r="CB117" s="2">
        <f t="shared" si="46"/>
        <v>108.41800000000001</v>
      </c>
      <c r="CC117" s="2">
        <f t="shared" si="46"/>
        <v>104.309</v>
      </c>
      <c r="CD117" s="2">
        <f t="shared" si="46"/>
        <v>101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>
        <f t="shared" si="47"/>
        <v>101.426</v>
      </c>
      <c r="CK117" s="2" t="str">
        <f t="shared" si="47"/>
        <v/>
      </c>
      <c r="CL117" s="2" t="str">
        <f t="shared" si="47"/>
        <v/>
      </c>
      <c r="CM117" s="2">
        <f t="shared" si="47"/>
        <v>115.545</v>
      </c>
      <c r="CN117" s="2">
        <f t="shared" si="47"/>
        <v>116.38200000000001</v>
      </c>
      <c r="CO117" s="2">
        <f t="shared" si="47"/>
        <v>118.273</v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63.37760271569865</v>
      </c>
      <c r="CW117" s="2">
        <f t="shared" si="48"/>
        <v>74.80696086082672</v>
      </c>
      <c r="CX117" s="2">
        <f t="shared" si="48"/>
        <v>85.474752437097379</v>
      </c>
      <c r="CY117" s="2">
        <f t="shared" si="48"/>
        <v>94.632446214491196</v>
      </c>
      <c r="CZ117" s="2">
        <f t="shared" si="48"/>
        <v>102.81400493308271</v>
      </c>
      <c r="DA117" s="2">
        <f t="shared" si="48"/>
        <v>108.59437846115175</v>
      </c>
      <c r="DB117" s="2">
        <f t="shared" si="48"/>
        <v>114.64695854842795</v>
      </c>
      <c r="DC117" s="2">
        <f t="shared" si="48"/>
        <v>116.15574648871342</v>
      </c>
      <c r="DD117" s="2">
        <f t="shared" si="48"/>
        <v>115.89584244047883</v>
      </c>
      <c r="DE117" s="2">
        <f t="shared" si="48"/>
        <v>118.03866891966805</v>
      </c>
      <c r="DF117" s="2">
        <f t="shared" si="48"/>
        <v>128.26821410816763</v>
      </c>
      <c r="DG117" s="2">
        <f t="shared" si="48"/>
        <v>115.79425284008511</v>
      </c>
      <c r="DH117" s="2">
        <f t="shared" si="48"/>
        <v>109.0428298845197</v>
      </c>
      <c r="DI117" s="2">
        <f t="shared" si="48"/>
        <v>105.03680967619141</v>
      </c>
      <c r="DJ117" s="2">
        <f t="shared" si="48"/>
        <v>103.1185931949553</v>
      </c>
      <c r="DL117" s="2">
        <f t="shared" si="49"/>
        <v>60.216221004378077</v>
      </c>
      <c r="DM117" s="2">
        <f t="shared" si="49"/>
        <v>73.946040511303735</v>
      </c>
      <c r="DN117" s="2">
        <f t="shared" si="49"/>
        <v>85.02346094031617</v>
      </c>
      <c r="DO117" s="2">
        <f t="shared" si="49"/>
        <v>93.867972901875945</v>
      </c>
      <c r="DP117" s="2">
        <f t="shared" si="49"/>
        <v>101.86226182115614</v>
      </c>
      <c r="DQ117" s="2">
        <f t="shared" si="49"/>
        <v>108.89711735687773</v>
      </c>
      <c r="DR117" s="2">
        <f t="shared" si="49"/>
        <v>114.64574687505423</v>
      </c>
      <c r="DS117" s="2">
        <f t="shared" si="49"/>
        <v>117.34658937041442</v>
      </c>
      <c r="DT117" s="2">
        <f t="shared" si="49"/>
        <v>116.9342046723705</v>
      </c>
      <c r="DU117" s="2">
        <f t="shared" si="49"/>
        <v>118.00788392460494</v>
      </c>
      <c r="DV117" s="2">
        <f t="shared" si="49"/>
        <v>125.62678514016741</v>
      </c>
      <c r="DW117" s="2">
        <f t="shared" si="49"/>
        <v>115.01514552813499</v>
      </c>
      <c r="DX117" s="2">
        <f t="shared" si="49"/>
        <v>108.61039930062607</v>
      </c>
      <c r="DY117" s="2">
        <f t="shared" si="49"/>
        <v>103.14778950674923</v>
      </c>
      <c r="DZ117" s="2">
        <f t="shared" si="49"/>
        <v>100.68520509518171</v>
      </c>
      <c r="EB117" s="2">
        <f t="shared" si="50"/>
        <v>0.50956443630395798</v>
      </c>
      <c r="EC117" s="2">
        <f t="shared" si="50"/>
        <v>0.3718785411128655</v>
      </c>
      <c r="ED117" s="2">
        <f t="shared" si="50"/>
        <v>0.42542683081145805</v>
      </c>
      <c r="EE117" s="2">
        <f t="shared" si="50"/>
        <v>0.47997086454008031</v>
      </c>
      <c r="EF117" s="2">
        <f t="shared" si="50"/>
        <v>0.49027877635478945</v>
      </c>
      <c r="EG117" s="2">
        <f t="shared" si="50"/>
        <v>0.46555201092845538</v>
      </c>
      <c r="EH117" s="2">
        <f t="shared" si="50"/>
        <v>0.4384393387941376</v>
      </c>
      <c r="EI117" s="2">
        <f t="shared" si="50"/>
        <v>0.48737862570061924</v>
      </c>
      <c r="EJ117" s="2">
        <f t="shared" si="50"/>
        <v>0.51480434151762</v>
      </c>
      <c r="EK117" s="2">
        <f t="shared" si="50"/>
        <v>0.50659893844402804</v>
      </c>
      <c r="EL117" s="2">
        <f t="shared" si="50"/>
        <v>0.49454279553167207</v>
      </c>
      <c r="EM117" s="2">
        <f t="shared" si="50"/>
        <v>0.47057170572286788</v>
      </c>
      <c r="EN117" s="2">
        <f t="shared" si="50"/>
        <v>0.43896740970527515</v>
      </c>
      <c r="EO117" s="2">
        <f t="shared" si="50"/>
        <v>0.3958890641032391</v>
      </c>
      <c r="EP117" s="2">
        <f t="shared" si="50"/>
        <v>0.3981180881230712</v>
      </c>
    </row>
    <row r="118" spans="2:146" x14ac:dyDescent="0.25">
      <c r="B118" s="2">
        <v>96</v>
      </c>
      <c r="C118" s="49">
        <v>60.75</v>
      </c>
      <c r="D118" s="49">
        <v>73.446399999999997</v>
      </c>
      <c r="E118" s="49">
        <v>84.074100000000001</v>
      </c>
      <c r="F118" s="49">
        <v>93.5</v>
      </c>
      <c r="G118" s="49">
        <v>101</v>
      </c>
      <c r="H118" s="49">
        <v>108.48099999999999</v>
      </c>
      <c r="I118" s="49">
        <v>112.577</v>
      </c>
      <c r="J118" s="49">
        <v>116.709</v>
      </c>
      <c r="K118" s="49">
        <v>116.782</v>
      </c>
      <c r="L118" s="49">
        <v>117</v>
      </c>
      <c r="M118" s="49">
        <v>125.92700000000001</v>
      </c>
      <c r="N118" s="49">
        <v>114.636</v>
      </c>
      <c r="O118" s="49">
        <v>107.89100000000001</v>
      </c>
      <c r="P118" s="49">
        <v>104.818</v>
      </c>
      <c r="Q118" s="49">
        <v>101.07299999999999</v>
      </c>
      <c r="T118" s="4">
        <f t="shared" si="43"/>
        <v>61.720735842857167</v>
      </c>
      <c r="U118" s="4">
        <f t="shared" si="43"/>
        <v>74.642397194798988</v>
      </c>
      <c r="V118" s="4">
        <f t="shared" si="43"/>
        <v>85.234293983615956</v>
      </c>
      <c r="W118" s="4">
        <f t="shared" si="43"/>
        <v>94.201123406294499</v>
      </c>
      <c r="X118" s="4">
        <f t="shared" si="43"/>
        <v>102.27575180822122</v>
      </c>
      <c r="Y118" s="4">
        <f t="shared" si="43"/>
        <v>108.68593984325484</v>
      </c>
      <c r="Z118" s="4">
        <f t="shared" si="43"/>
        <v>114.58558646783021</v>
      </c>
      <c r="AA118" s="4">
        <f t="shared" si="43"/>
        <v>116.68595519771557</v>
      </c>
      <c r="AB118" s="4">
        <f t="shared" si="43"/>
        <v>116.36525176627477</v>
      </c>
      <c r="AC118" s="4">
        <f t="shared" si="43"/>
        <v>117.91863598800418</v>
      </c>
      <c r="AD118" s="4">
        <f t="shared" si="43"/>
        <v>126.83623591614538</v>
      </c>
      <c r="AE118" s="4">
        <f t="shared" si="43"/>
        <v>115.32057169861558</v>
      </c>
      <c r="AF118" s="4">
        <f t="shared" si="43"/>
        <v>108.72103853122009</v>
      </c>
      <c r="AG118" s="4">
        <f t="shared" si="43"/>
        <v>104.14840987210711</v>
      </c>
      <c r="AH118" s="4">
        <f t="shared" si="43"/>
        <v>102.04099411684261</v>
      </c>
      <c r="AJ118" s="4">
        <f t="shared" si="44"/>
        <v>-0.97073584285716663</v>
      </c>
      <c r="AK118" s="4">
        <f t="shared" si="44"/>
        <v>-1.1959971947989914</v>
      </c>
      <c r="AL118" s="4">
        <f t="shared" si="44"/>
        <v>-1.1601939836159545</v>
      </c>
      <c r="AM118" s="4">
        <f t="shared" si="44"/>
        <v>-0.70112340629449932</v>
      </c>
      <c r="AN118" s="4">
        <f t="shared" si="44"/>
        <v>-1.2757518082212158</v>
      </c>
      <c r="AO118" s="4">
        <f t="shared" si="44"/>
        <v>-0.2049398432548486</v>
      </c>
      <c r="AP118" s="4">
        <f t="shared" si="44"/>
        <v>-2.008586467830213</v>
      </c>
      <c r="AQ118" s="4">
        <f t="shared" si="44"/>
        <v>2.3044802284431398E-2</v>
      </c>
      <c r="AR118" s="4">
        <f t="shared" si="44"/>
        <v>0.41674823372522951</v>
      </c>
      <c r="AS118" s="4">
        <f t="shared" si="44"/>
        <v>-0.91863598800418345</v>
      </c>
      <c r="AT118" s="4">
        <f t="shared" si="44"/>
        <v>-0.90923591614537713</v>
      </c>
      <c r="AU118" s="4">
        <f t="shared" si="44"/>
        <v>-0.68457169861558498</v>
      </c>
      <c r="AV118" s="4">
        <f t="shared" si="44"/>
        <v>-0.83003853122008309</v>
      </c>
      <c r="AW118" s="4">
        <f t="shared" si="44"/>
        <v>0.66959012789288863</v>
      </c>
      <c r="AX118" s="4">
        <f t="shared" si="44"/>
        <v>-0.96799411684261827</v>
      </c>
      <c r="AZ118" s="2">
        <f t="shared" si="45"/>
        <v>61.685315791419157</v>
      </c>
      <c r="BA118" s="2">
        <f t="shared" si="45"/>
        <v>74.426836347810436</v>
      </c>
      <c r="BB118" s="2">
        <f t="shared" si="45"/>
        <v>85.225242087333982</v>
      </c>
      <c r="BC118" s="2">
        <f t="shared" si="45"/>
        <v>94.200943048663248</v>
      </c>
      <c r="BD118" s="2">
        <f t="shared" si="45"/>
        <v>102.27571587740465</v>
      </c>
      <c r="BE118" s="2">
        <f t="shared" si="45"/>
        <v>108.68593235086351</v>
      </c>
      <c r="BF118" s="2">
        <f t="shared" si="45"/>
        <v>114.58557646971236</v>
      </c>
      <c r="BG118" s="2">
        <f t="shared" si="45"/>
        <v>116.68581702690548</v>
      </c>
      <c r="BH118" s="2">
        <f t="shared" si="45"/>
        <v>116.36428807273766</v>
      </c>
      <c r="BI118" s="2">
        <f t="shared" si="45"/>
        <v>117.91766295345457</v>
      </c>
      <c r="BJ118" s="2">
        <f t="shared" si="45"/>
        <v>126.83621450850336</v>
      </c>
      <c r="BK118" s="2">
        <f t="shared" si="45"/>
        <v>115.32055154250496</v>
      </c>
      <c r="BL118" s="2">
        <f t="shared" si="45"/>
        <v>108.72036882628434</v>
      </c>
      <c r="BM118" s="2">
        <f t="shared" si="45"/>
        <v>104.13485969906264</v>
      </c>
      <c r="BN118" s="2">
        <f t="shared" si="45"/>
        <v>101.99191978599291</v>
      </c>
      <c r="BP118" s="2" t="str">
        <f t="shared" si="46"/>
        <v/>
      </c>
      <c r="BQ118" s="2">
        <f t="shared" si="46"/>
        <v>73.446399999999997</v>
      </c>
      <c r="BR118" s="2">
        <f t="shared" si="46"/>
        <v>84.074100000000001</v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>
        <f t="shared" si="46"/>
        <v>112.577</v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>
        <f t="shared" si="46"/>
        <v>114.636</v>
      </c>
      <c r="CB118" s="2">
        <f t="shared" si="46"/>
        <v>107.89100000000001</v>
      </c>
      <c r="CC118" s="2">
        <f t="shared" si="46"/>
        <v>104.818</v>
      </c>
      <c r="CD118" s="2">
        <f t="shared" si="46"/>
        <v>101.07299999999999</v>
      </c>
      <c r="CF118" s="2">
        <f t="shared" si="47"/>
        <v>60.75</v>
      </c>
      <c r="CG118" s="2" t="str">
        <f t="shared" si="47"/>
        <v/>
      </c>
      <c r="CH118" s="2" t="str">
        <f t="shared" si="47"/>
        <v/>
      </c>
      <c r="CI118" s="2">
        <f t="shared" si="47"/>
        <v>93.5</v>
      </c>
      <c r="CJ118" s="2">
        <f t="shared" si="47"/>
        <v>101</v>
      </c>
      <c r="CK118" s="2">
        <f t="shared" si="47"/>
        <v>108.48099999999999</v>
      </c>
      <c r="CL118" s="2" t="str">
        <f t="shared" si="47"/>
        <v/>
      </c>
      <c r="CM118" s="2">
        <f t="shared" si="47"/>
        <v>116.709</v>
      </c>
      <c r="CN118" s="2">
        <f t="shared" si="47"/>
        <v>116.782</v>
      </c>
      <c r="CO118" s="2">
        <f t="shared" si="47"/>
        <v>117</v>
      </c>
      <c r="CP118" s="2">
        <f t="shared" si="47"/>
        <v>125.92700000000001</v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63.373560907083359</v>
      </c>
      <c r="CW118" s="2">
        <f t="shared" si="48"/>
        <v>74.778913639602649</v>
      </c>
      <c r="CX118" s="2">
        <f t="shared" si="48"/>
        <v>85.446601238083687</v>
      </c>
      <c r="CY118" s="2">
        <f t="shared" si="48"/>
        <v>94.583596547582459</v>
      </c>
      <c r="CZ118" s="2">
        <f t="shared" si="48"/>
        <v>102.76886143194325</v>
      </c>
      <c r="DA118" s="2">
        <f t="shared" si="48"/>
        <v>108.56442977888922</v>
      </c>
      <c r="DB118" s="2">
        <f t="shared" si="48"/>
        <v>114.6299821085648</v>
      </c>
      <c r="DC118" s="2">
        <f t="shared" si="48"/>
        <v>116.11443461770919</v>
      </c>
      <c r="DD118" s="2">
        <f t="shared" si="48"/>
        <v>115.83267810780742</v>
      </c>
      <c r="DE118" s="2">
        <f t="shared" si="48"/>
        <v>117.98164384172219</v>
      </c>
      <c r="DF118" s="2">
        <f t="shared" si="48"/>
        <v>128.30961023622049</v>
      </c>
      <c r="DG118" s="2">
        <f t="shared" si="48"/>
        <v>115.73745870395439</v>
      </c>
      <c r="DH118" s="2">
        <f t="shared" si="48"/>
        <v>108.940165912571</v>
      </c>
      <c r="DI118" s="2">
        <f t="shared" si="48"/>
        <v>104.91867405605389</v>
      </c>
      <c r="DJ118" s="2">
        <f t="shared" si="48"/>
        <v>103.00766990278504</v>
      </c>
      <c r="DL118" s="2">
        <f t="shared" si="49"/>
        <v>60.203417670743271</v>
      </c>
      <c r="DM118" s="2">
        <f t="shared" si="49"/>
        <v>73.884485245587385</v>
      </c>
      <c r="DN118" s="2">
        <f t="shared" si="49"/>
        <v>84.952584275302797</v>
      </c>
      <c r="DO118" s="2">
        <f t="shared" si="49"/>
        <v>93.82283276455712</v>
      </c>
      <c r="DP118" s="2">
        <f t="shared" si="49"/>
        <v>101.80812638195621</v>
      </c>
      <c r="DQ118" s="2">
        <f t="shared" si="49"/>
        <v>108.81314277822469</v>
      </c>
      <c r="DR118" s="2">
        <f t="shared" si="49"/>
        <v>114.5337053903507</v>
      </c>
      <c r="DS118" s="2">
        <f t="shared" si="49"/>
        <v>117.23391361360282</v>
      </c>
      <c r="DT118" s="2">
        <f t="shared" si="49"/>
        <v>116.82123716452101</v>
      </c>
      <c r="DU118" s="2">
        <f t="shared" si="49"/>
        <v>117.86083185250999</v>
      </c>
      <c r="DV118" s="2">
        <f t="shared" si="49"/>
        <v>125.46280541732588</v>
      </c>
      <c r="DW118" s="2">
        <f t="shared" si="49"/>
        <v>114.89277132956055</v>
      </c>
      <c r="DX118" s="2">
        <f t="shared" si="49"/>
        <v>108.46416964181815</v>
      </c>
      <c r="DY118" s="2">
        <f t="shared" si="49"/>
        <v>103.04403137390545</v>
      </c>
      <c r="DZ118" s="2">
        <f t="shared" si="49"/>
        <v>100.59140962852196</v>
      </c>
      <c r="EB118" s="2">
        <f t="shared" si="50"/>
        <v>0.53254537407378177</v>
      </c>
      <c r="EC118" s="2">
        <f t="shared" si="50"/>
        <v>0.39363384944844665</v>
      </c>
      <c r="ED118" s="2">
        <f t="shared" si="50"/>
        <v>0.44808006086199109</v>
      </c>
      <c r="EE118" s="2">
        <f t="shared" si="50"/>
        <v>0.50298595629448417</v>
      </c>
      <c r="EF118" s="2">
        <f t="shared" si="50"/>
        <v>0.51330026373582927</v>
      </c>
      <c r="EG118" s="2">
        <f t="shared" si="50"/>
        <v>0.48852521701292484</v>
      </c>
      <c r="EH118" s="2">
        <f t="shared" si="50"/>
        <v>0.46122925330387321</v>
      </c>
      <c r="EI118" s="2">
        <f t="shared" si="50"/>
        <v>0.51040029450502566</v>
      </c>
      <c r="EJ118" s="2">
        <f t="shared" si="50"/>
        <v>0.53776247490721507</v>
      </c>
      <c r="EK118" s="2">
        <f t="shared" si="50"/>
        <v>0.52959055375895225</v>
      </c>
      <c r="EL118" s="2">
        <f t="shared" si="50"/>
        <v>0.51756120333154265</v>
      </c>
      <c r="EM118" s="2">
        <f t="shared" si="50"/>
        <v>0.49356386053314288</v>
      </c>
      <c r="EN118" s="2">
        <f t="shared" si="50"/>
        <v>0.46176220233619419</v>
      </c>
      <c r="EO118" s="2">
        <f t="shared" si="50"/>
        <v>0.41811400351396921</v>
      </c>
      <c r="EP118" s="2">
        <f t="shared" si="50"/>
        <v>0.4203810854366325</v>
      </c>
    </row>
    <row r="119" spans="2:146" x14ac:dyDescent="0.25">
      <c r="B119" s="2">
        <v>97</v>
      </c>
      <c r="C119" s="49">
        <v>60.607100000000003</v>
      </c>
      <c r="D119" s="49">
        <v>73.857100000000003</v>
      </c>
      <c r="E119" s="49">
        <v>84.518500000000003</v>
      </c>
      <c r="F119" s="49">
        <v>92.740700000000004</v>
      </c>
      <c r="G119" s="49">
        <v>101.315</v>
      </c>
      <c r="H119" s="49">
        <v>107.98099999999999</v>
      </c>
      <c r="I119" s="49">
        <v>114.173</v>
      </c>
      <c r="J119" s="49">
        <v>117.58199999999999</v>
      </c>
      <c r="K119" s="49">
        <v>118.218</v>
      </c>
      <c r="L119" s="49">
        <v>118.58199999999999</v>
      </c>
      <c r="M119" s="49">
        <v>126.236</v>
      </c>
      <c r="N119" s="49">
        <v>115.05500000000001</v>
      </c>
      <c r="O119" s="49">
        <v>108.07299999999999</v>
      </c>
      <c r="P119" s="49">
        <v>103</v>
      </c>
      <c r="Q119" s="49">
        <v>101.836</v>
      </c>
      <c r="T119" s="4">
        <f t="shared" si="43"/>
        <v>61.618930728729737</v>
      </c>
      <c r="U119" s="4">
        <f t="shared" si="43"/>
        <v>74.450379267869408</v>
      </c>
      <c r="V119" s="4">
        <f t="shared" si="43"/>
        <v>85.16826091449461</v>
      </c>
      <c r="W119" s="4">
        <f t="shared" si="43"/>
        <v>94.137178183198358</v>
      </c>
      <c r="X119" s="4">
        <f t="shared" si="43"/>
        <v>102.20385349013006</v>
      </c>
      <c r="Y119" s="4">
        <f t="shared" si="43"/>
        <v>108.63410957203554</v>
      </c>
      <c r="Z119" s="4">
        <f t="shared" si="43"/>
        <v>114.52037321923443</v>
      </c>
      <c r="AA119" s="4">
        <f t="shared" si="43"/>
        <v>116.63274232309372</v>
      </c>
      <c r="AB119" s="4">
        <f t="shared" si="43"/>
        <v>116.29928987434528</v>
      </c>
      <c r="AC119" s="4">
        <f t="shared" si="43"/>
        <v>117.81149467515363</v>
      </c>
      <c r="AD119" s="4">
        <f t="shared" si="43"/>
        <v>126.70135384391818</v>
      </c>
      <c r="AE119" s="4">
        <f t="shared" si="43"/>
        <v>115.21043947177698</v>
      </c>
      <c r="AF119" s="4">
        <f t="shared" si="43"/>
        <v>108.58581028082327</v>
      </c>
      <c r="AG119" s="4">
        <f t="shared" si="43"/>
        <v>103.98455043690237</v>
      </c>
      <c r="AH119" s="4">
        <f t="shared" si="43"/>
        <v>101.84955251344132</v>
      </c>
      <c r="AJ119" s="4">
        <f t="shared" si="44"/>
        <v>-1.0118307287297341</v>
      </c>
      <c r="AK119" s="4">
        <f t="shared" si="44"/>
        <v>-0.59327926786940566</v>
      </c>
      <c r="AL119" s="4">
        <f t="shared" si="44"/>
        <v>-0.64976091449460682</v>
      </c>
      <c r="AM119" s="4">
        <f t="shared" si="44"/>
        <v>-1.3964781831983544</v>
      </c>
      <c r="AN119" s="4">
        <f t="shared" si="44"/>
        <v>-0.88885349013006021</v>
      </c>
      <c r="AO119" s="4">
        <f t="shared" si="44"/>
        <v>-0.65310957203554665</v>
      </c>
      <c r="AP119" s="4">
        <f t="shared" si="44"/>
        <v>-0.34737321923442721</v>
      </c>
      <c r="AQ119" s="4">
        <f t="shared" si="44"/>
        <v>0.94925767690627083</v>
      </c>
      <c r="AR119" s="4">
        <f t="shared" si="44"/>
        <v>1.9187101256547265</v>
      </c>
      <c r="AS119" s="4">
        <f t="shared" si="44"/>
        <v>0.77050532484636847</v>
      </c>
      <c r="AT119" s="4">
        <f t="shared" si="44"/>
        <v>-0.46535384391818013</v>
      </c>
      <c r="AU119" s="4">
        <f t="shared" si="44"/>
        <v>-0.15543947177697248</v>
      </c>
      <c r="AV119" s="4">
        <f t="shared" si="44"/>
        <v>-0.51281028082327396</v>
      </c>
      <c r="AW119" s="4">
        <f t="shared" si="44"/>
        <v>-0.98455043690236721</v>
      </c>
      <c r="AX119" s="4">
        <f t="shared" si="44"/>
        <v>-1.3552513441325686E-2</v>
      </c>
      <c r="AZ119" s="2">
        <f t="shared" si="45"/>
        <v>61.603990210101216</v>
      </c>
      <c r="BA119" s="2">
        <f t="shared" si="45"/>
        <v>74.365012512318941</v>
      </c>
      <c r="BB119" s="2">
        <f t="shared" si="45"/>
        <v>85.165670745091731</v>
      </c>
      <c r="BC119" s="2">
        <f t="shared" si="45"/>
        <v>94.136545124139985</v>
      </c>
      <c r="BD119" s="2">
        <f t="shared" si="45"/>
        <v>102.20368684415799</v>
      </c>
      <c r="BE119" s="2">
        <f t="shared" si="45"/>
        <v>108.63407269994612</v>
      </c>
      <c r="BF119" s="2">
        <f t="shared" si="45"/>
        <v>114.52036135519329</v>
      </c>
      <c r="BG119" s="2">
        <f t="shared" si="45"/>
        <v>116.63216421618128</v>
      </c>
      <c r="BH119" s="2">
        <f t="shared" si="45"/>
        <v>116.29574425029884</v>
      </c>
      <c r="BI119" s="2">
        <f t="shared" si="45"/>
        <v>117.80813923346673</v>
      </c>
      <c r="BJ119" s="2">
        <f t="shared" si="45"/>
        <v>126.70128646943522</v>
      </c>
      <c r="BK119" s="2">
        <f t="shared" si="45"/>
        <v>115.21043563755289</v>
      </c>
      <c r="BL119" s="2">
        <f t="shared" si="45"/>
        <v>108.58566090399114</v>
      </c>
      <c r="BM119" s="2">
        <f t="shared" si="45"/>
        <v>103.98076329906957</v>
      </c>
      <c r="BN119" s="2">
        <f t="shared" si="45"/>
        <v>101.83399624590893</v>
      </c>
      <c r="BP119" s="2" t="str">
        <f t="shared" si="46"/>
        <v/>
      </c>
      <c r="BQ119" s="2">
        <f t="shared" si="46"/>
        <v>73.857100000000003</v>
      </c>
      <c r="BR119" s="2">
        <f t="shared" si="46"/>
        <v>84.518500000000003</v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>
        <f t="shared" si="46"/>
        <v>108.07299999999999</v>
      </c>
      <c r="CC119" s="2">
        <f t="shared" si="46"/>
        <v>103</v>
      </c>
      <c r="CD119" s="2">
        <f t="shared" si="46"/>
        <v>101.836</v>
      </c>
      <c r="CF119" s="2">
        <f t="shared" si="47"/>
        <v>60.607100000000003</v>
      </c>
      <c r="CG119" s="2" t="str">
        <f t="shared" si="47"/>
        <v/>
      </c>
      <c r="CH119" s="2" t="str">
        <f t="shared" si="47"/>
        <v/>
      </c>
      <c r="CI119" s="2">
        <f t="shared" si="47"/>
        <v>92.740700000000004</v>
      </c>
      <c r="CJ119" s="2">
        <f t="shared" si="47"/>
        <v>101.315</v>
      </c>
      <c r="CK119" s="2">
        <f t="shared" si="47"/>
        <v>107.98099999999999</v>
      </c>
      <c r="CL119" s="2">
        <f t="shared" si="47"/>
        <v>114.173</v>
      </c>
      <c r="CM119" s="2">
        <f t="shared" si="47"/>
        <v>117.58199999999999</v>
      </c>
      <c r="CN119" s="2">
        <f t="shared" si="47"/>
        <v>118.218</v>
      </c>
      <c r="CO119" s="2">
        <f t="shared" si="47"/>
        <v>118.58199999999999</v>
      </c>
      <c r="CP119" s="2">
        <f t="shared" si="47"/>
        <v>126.236</v>
      </c>
      <c r="CQ119" s="2">
        <f t="shared" si="47"/>
        <v>115.05500000000001</v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63.369519098468068</v>
      </c>
      <c r="CW119" s="2">
        <f t="shared" si="48"/>
        <v>74.750866418378592</v>
      </c>
      <c r="CX119" s="2">
        <f t="shared" si="48"/>
        <v>85.418450039069981</v>
      </c>
      <c r="CY119" s="2">
        <f t="shared" si="48"/>
        <v>94.534746880673708</v>
      </c>
      <c r="CZ119" s="2">
        <f t="shared" si="48"/>
        <v>102.72371793080377</v>
      </c>
      <c r="DA119" s="2">
        <f t="shared" si="48"/>
        <v>108.53448109662669</v>
      </c>
      <c r="DB119" s="2">
        <f t="shared" si="48"/>
        <v>114.61300566870165</v>
      </c>
      <c r="DC119" s="2">
        <f t="shared" si="48"/>
        <v>116.07312274670495</v>
      </c>
      <c r="DD119" s="2">
        <f t="shared" si="48"/>
        <v>115.76951377513602</v>
      </c>
      <c r="DE119" s="2">
        <f t="shared" si="48"/>
        <v>117.92461876377632</v>
      </c>
      <c r="DF119" s="2">
        <f t="shared" si="48"/>
        <v>128.35100636427333</v>
      </c>
      <c r="DG119" s="2">
        <f t="shared" si="48"/>
        <v>115.68066456782368</v>
      </c>
      <c r="DH119" s="2">
        <f t="shared" si="48"/>
        <v>108.8375019406223</v>
      </c>
      <c r="DI119" s="2">
        <f t="shared" si="48"/>
        <v>104.80053843591638</v>
      </c>
      <c r="DJ119" s="2">
        <f t="shared" si="48"/>
        <v>102.89674661061477</v>
      </c>
      <c r="DL119" s="2">
        <f t="shared" si="49"/>
        <v>60.190614337108464</v>
      </c>
      <c r="DM119" s="2">
        <f t="shared" si="49"/>
        <v>73.82292997987102</v>
      </c>
      <c r="DN119" s="2">
        <f t="shared" si="49"/>
        <v>84.881707610289411</v>
      </c>
      <c r="DO119" s="2">
        <f t="shared" si="49"/>
        <v>93.777692627238281</v>
      </c>
      <c r="DP119" s="2">
        <f t="shared" si="49"/>
        <v>101.7539909427563</v>
      </c>
      <c r="DQ119" s="2">
        <f t="shared" si="49"/>
        <v>108.72916819957163</v>
      </c>
      <c r="DR119" s="2">
        <f t="shared" si="49"/>
        <v>114.42166390564716</v>
      </c>
      <c r="DS119" s="2">
        <f t="shared" si="49"/>
        <v>117.12123785679121</v>
      </c>
      <c r="DT119" s="2">
        <f t="shared" si="49"/>
        <v>116.70826965667152</v>
      </c>
      <c r="DU119" s="2">
        <f t="shared" si="49"/>
        <v>117.71377978041505</v>
      </c>
      <c r="DV119" s="2">
        <f t="shared" si="49"/>
        <v>125.29882569448435</v>
      </c>
      <c r="DW119" s="2">
        <f t="shared" si="49"/>
        <v>114.7703971309861</v>
      </c>
      <c r="DX119" s="2">
        <f t="shared" si="49"/>
        <v>108.31793998301022</v>
      </c>
      <c r="DY119" s="2">
        <f t="shared" si="49"/>
        <v>102.94027324106167</v>
      </c>
      <c r="DZ119" s="2">
        <f t="shared" si="49"/>
        <v>100.4976141618622</v>
      </c>
      <c r="EB119" s="2">
        <f t="shared" si="50"/>
        <v>0.55538904777120102</v>
      </c>
      <c r="EC119" s="2">
        <f t="shared" si="50"/>
        <v>0.41581932775506103</v>
      </c>
      <c r="ED119" s="2">
        <f t="shared" si="50"/>
        <v>0.47095083307004737</v>
      </c>
      <c r="EE119" s="2">
        <f t="shared" si="50"/>
        <v>0.52598840139491343</v>
      </c>
      <c r="EF119" s="2">
        <f t="shared" si="50"/>
        <v>0.53626545724262131</v>
      </c>
      <c r="EG119" s="2">
        <f t="shared" si="50"/>
        <v>0.51154699932838144</v>
      </c>
      <c r="EH119" s="2">
        <f t="shared" si="50"/>
        <v>0.48418239713820227</v>
      </c>
      <c r="EI119" s="2">
        <f t="shared" si="50"/>
        <v>0.53337793158074442</v>
      </c>
      <c r="EJ119" s="2">
        <f t="shared" si="50"/>
        <v>0.56056157464715528</v>
      </c>
      <c r="EK119" s="2">
        <f t="shared" si="50"/>
        <v>0.55245727546504186</v>
      </c>
      <c r="EL119" s="2">
        <f t="shared" si="50"/>
        <v>0.54050532170894516</v>
      </c>
      <c r="EM119" s="2">
        <f t="shared" si="50"/>
        <v>0.51658327129050996</v>
      </c>
      <c r="EN119" s="2">
        <f t="shared" si="50"/>
        <v>0.4847180070470084</v>
      </c>
      <c r="EO119" s="2">
        <f t="shared" si="50"/>
        <v>0.44067649016615112</v>
      </c>
      <c r="EP119" s="2">
        <f t="shared" si="50"/>
        <v>0.4429727776215216</v>
      </c>
    </row>
    <row r="120" spans="2:146" x14ac:dyDescent="0.25">
      <c r="B120" s="2">
        <v>98</v>
      </c>
      <c r="C120" s="49">
        <v>60.642899999999997</v>
      </c>
      <c r="D120" s="49">
        <v>73.803600000000003</v>
      </c>
      <c r="E120" s="49">
        <v>84.351900000000001</v>
      </c>
      <c r="F120" s="49">
        <v>93.037000000000006</v>
      </c>
      <c r="G120" s="49">
        <v>102.611</v>
      </c>
      <c r="H120" s="49">
        <v>108.73099999999999</v>
      </c>
      <c r="I120" s="49">
        <v>113.48099999999999</v>
      </c>
      <c r="J120" s="49">
        <v>116.655</v>
      </c>
      <c r="K120" s="49">
        <v>116.764</v>
      </c>
      <c r="L120" s="49">
        <v>117.473</v>
      </c>
      <c r="M120" s="49">
        <v>125.58199999999999</v>
      </c>
      <c r="N120" s="49">
        <v>115.236</v>
      </c>
      <c r="O120" s="49">
        <v>107.255</v>
      </c>
      <c r="P120" s="49">
        <v>104.10899999999999</v>
      </c>
      <c r="Q120" s="49">
        <v>100.673</v>
      </c>
      <c r="T120" s="4">
        <f t="shared" si="43"/>
        <v>61.528985806034285</v>
      </c>
      <c r="U120" s="4">
        <f t="shared" si="43"/>
        <v>74.332768075517919</v>
      </c>
      <c r="V120" s="4">
        <f t="shared" si="43"/>
        <v>85.104766799792955</v>
      </c>
      <c r="W120" s="4">
        <f t="shared" si="43"/>
        <v>94.074558125074503</v>
      </c>
      <c r="X120" s="4">
        <f t="shared" si="43"/>
        <v>102.13209958045523</v>
      </c>
      <c r="Y120" s="4">
        <f t="shared" si="43"/>
        <v>108.57989073435616</v>
      </c>
      <c r="Z120" s="4">
        <f t="shared" si="43"/>
        <v>114.45081720291833</v>
      </c>
      <c r="AA120" s="4">
        <f t="shared" si="43"/>
        <v>116.57730645095836</v>
      </c>
      <c r="AB120" s="4">
        <f t="shared" si="43"/>
        <v>116.23663006532941</v>
      </c>
      <c r="AC120" s="4">
        <f t="shared" si="43"/>
        <v>117.70521366865614</v>
      </c>
      <c r="AD120" s="4">
        <f t="shared" si="43"/>
        <v>126.55779959774733</v>
      </c>
      <c r="AE120" s="4">
        <f t="shared" si="43"/>
        <v>115.09737314173688</v>
      </c>
      <c r="AF120" s="4">
        <f t="shared" si="43"/>
        <v>108.44894718219541</v>
      </c>
      <c r="AG120" s="4">
        <f t="shared" si="43"/>
        <v>103.827826625817</v>
      </c>
      <c r="AH120" s="4">
        <f t="shared" si="43"/>
        <v>101.68082365094563</v>
      </c>
      <c r="AJ120" s="4">
        <f t="shared" si="44"/>
        <v>-0.88608580603428777</v>
      </c>
      <c r="AK120" s="4">
        <f t="shared" si="44"/>
        <v>-0.52916807551791578</v>
      </c>
      <c r="AL120" s="4">
        <f t="shared" si="44"/>
        <v>-0.75286679979295457</v>
      </c>
      <c r="AM120" s="4">
        <f t="shared" si="44"/>
        <v>-1.0375581250744972</v>
      </c>
      <c r="AN120" s="4">
        <f t="shared" si="44"/>
        <v>0.47890041954477169</v>
      </c>
      <c r="AO120" s="4">
        <f t="shared" si="44"/>
        <v>0.15110926564383931</v>
      </c>
      <c r="AP120" s="4">
        <f t="shared" si="44"/>
        <v>-0.9698172029183354</v>
      </c>
      <c r="AQ120" s="4">
        <f t="shared" si="44"/>
        <v>7.7693549041640608E-2</v>
      </c>
      <c r="AR120" s="4">
        <f t="shared" si="44"/>
        <v>0.52736993467058824</v>
      </c>
      <c r="AS120" s="4">
        <f t="shared" si="44"/>
        <v>-0.23221366865614357</v>
      </c>
      <c r="AT120" s="4">
        <f t="shared" si="44"/>
        <v>-0.97579959774733993</v>
      </c>
      <c r="AU120" s="4">
        <f t="shared" si="44"/>
        <v>0.13862685826312315</v>
      </c>
      <c r="AV120" s="4">
        <f t="shared" si="44"/>
        <v>-1.1939471821954157</v>
      </c>
      <c r="AW120" s="4">
        <f t="shared" si="44"/>
        <v>0.28117337418299826</v>
      </c>
      <c r="AX120" s="4">
        <f t="shared" si="44"/>
        <v>-1.0078236509456246</v>
      </c>
      <c r="AZ120" s="2">
        <f t="shared" si="45"/>
        <v>61.523003012501789</v>
      </c>
      <c r="BA120" s="2">
        <f t="shared" si="45"/>
        <v>74.301368787061676</v>
      </c>
      <c r="BB120" s="2">
        <f t="shared" si="45"/>
        <v>85.104074017287815</v>
      </c>
      <c r="BC120" s="2">
        <f t="shared" si="45"/>
        <v>94.072400556701851</v>
      </c>
      <c r="BD120" s="2">
        <f t="shared" si="45"/>
        <v>102.131394353058</v>
      </c>
      <c r="BE120" s="2">
        <f t="shared" si="45"/>
        <v>108.57971862842885</v>
      </c>
      <c r="BF120" s="2">
        <f t="shared" si="45"/>
        <v>114.45076298845535</v>
      </c>
      <c r="BG120" s="2">
        <f t="shared" si="45"/>
        <v>116.57509438614488</v>
      </c>
      <c r="BH120" s="2">
        <f t="shared" si="45"/>
        <v>116.22470480556044</v>
      </c>
      <c r="BI120" s="2">
        <f t="shared" si="45"/>
        <v>117.69456438247857</v>
      </c>
      <c r="BJ120" s="2">
        <f t="shared" si="45"/>
        <v>126.55748930584656</v>
      </c>
      <c r="BK120" s="2">
        <f t="shared" si="45"/>
        <v>115.09736897105098</v>
      </c>
      <c r="BL120" s="2">
        <f t="shared" si="45"/>
        <v>108.44891639513192</v>
      </c>
      <c r="BM120" s="2">
        <f t="shared" si="45"/>
        <v>103.82685838864626</v>
      </c>
      <c r="BN120" s="2">
        <f t="shared" si="45"/>
        <v>101.67627871724267</v>
      </c>
      <c r="BP120" s="2" t="str">
        <f t="shared" si="46"/>
        <v/>
      </c>
      <c r="BQ120" s="2">
        <f t="shared" si="46"/>
        <v>73.803600000000003</v>
      </c>
      <c r="BR120" s="2">
        <f t="shared" si="46"/>
        <v>84.351900000000001</v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>
        <f t="shared" si="46"/>
        <v>107.255</v>
      </c>
      <c r="CC120" s="2">
        <f t="shared" si="46"/>
        <v>104.10899999999999</v>
      </c>
      <c r="CD120" s="2">
        <f t="shared" si="46"/>
        <v>100.673</v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>
        <f t="shared" si="47"/>
        <v>93.037000000000006</v>
      </c>
      <c r="CJ120" s="2">
        <f t="shared" si="47"/>
        <v>102.611</v>
      </c>
      <c r="CK120" s="2">
        <f t="shared" si="47"/>
        <v>108.73099999999999</v>
      </c>
      <c r="CL120" s="2">
        <f t="shared" si="47"/>
        <v>113.48099999999999</v>
      </c>
      <c r="CM120" s="2">
        <f t="shared" si="47"/>
        <v>116.655</v>
      </c>
      <c r="CN120" s="2">
        <f t="shared" si="47"/>
        <v>116.764</v>
      </c>
      <c r="CO120" s="2">
        <f t="shared" si="47"/>
        <v>117.473</v>
      </c>
      <c r="CP120" s="2">
        <f t="shared" si="47"/>
        <v>125.58199999999999</v>
      </c>
      <c r="CQ120" s="2">
        <f t="shared" si="47"/>
        <v>115.236</v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63.365477289852777</v>
      </c>
      <c r="CW120" s="2">
        <f t="shared" si="48"/>
        <v>74.722819197154521</v>
      </c>
      <c r="CX120" s="2">
        <f t="shared" si="48"/>
        <v>85.390298840056275</v>
      </c>
      <c r="CY120" s="2">
        <f t="shared" si="48"/>
        <v>94.485897213764957</v>
      </c>
      <c r="CZ120" s="2">
        <f t="shared" si="48"/>
        <v>102.67857442966431</v>
      </c>
      <c r="DA120" s="2">
        <f t="shared" si="48"/>
        <v>108.50453241436416</v>
      </c>
      <c r="DB120" s="2">
        <f t="shared" si="48"/>
        <v>114.59602922883849</v>
      </c>
      <c r="DC120" s="2">
        <f t="shared" si="48"/>
        <v>116.03181087570073</v>
      </c>
      <c r="DD120" s="2">
        <f t="shared" si="48"/>
        <v>115.70634944246461</v>
      </c>
      <c r="DE120" s="2">
        <f t="shared" si="48"/>
        <v>117.86759368583046</v>
      </c>
      <c r="DF120" s="2">
        <f t="shared" si="48"/>
        <v>128.3924024923262</v>
      </c>
      <c r="DG120" s="2">
        <f t="shared" si="48"/>
        <v>115.62387043169296</v>
      </c>
      <c r="DH120" s="2">
        <f t="shared" si="48"/>
        <v>108.7348379686736</v>
      </c>
      <c r="DI120" s="2">
        <f t="shared" si="48"/>
        <v>104.68240281577886</v>
      </c>
      <c r="DJ120" s="2">
        <f t="shared" si="48"/>
        <v>102.78582331844451</v>
      </c>
      <c r="DL120" s="2">
        <f t="shared" si="49"/>
        <v>60.177811003473657</v>
      </c>
      <c r="DM120" s="2">
        <f t="shared" si="49"/>
        <v>73.76137471415467</v>
      </c>
      <c r="DN120" s="2">
        <f t="shared" si="49"/>
        <v>84.810830945276038</v>
      </c>
      <c r="DO120" s="2">
        <f t="shared" si="49"/>
        <v>93.732552489919456</v>
      </c>
      <c r="DP120" s="2">
        <f t="shared" si="49"/>
        <v>101.69985550355638</v>
      </c>
      <c r="DQ120" s="2">
        <f t="shared" si="49"/>
        <v>108.64519362091859</v>
      </c>
      <c r="DR120" s="2">
        <f t="shared" si="49"/>
        <v>114.30962242094364</v>
      </c>
      <c r="DS120" s="2">
        <f t="shared" si="49"/>
        <v>117.00856209997961</v>
      </c>
      <c r="DT120" s="2">
        <f t="shared" si="49"/>
        <v>116.59530214882201</v>
      </c>
      <c r="DU120" s="2">
        <f t="shared" si="49"/>
        <v>117.56672770832012</v>
      </c>
      <c r="DV120" s="2">
        <f t="shared" si="49"/>
        <v>125.13484597164283</v>
      </c>
      <c r="DW120" s="2">
        <f t="shared" si="49"/>
        <v>114.64802293241165</v>
      </c>
      <c r="DX120" s="2">
        <f t="shared" si="49"/>
        <v>108.17171032420231</v>
      </c>
      <c r="DY120" s="2">
        <f t="shared" si="49"/>
        <v>102.8365151082179</v>
      </c>
      <c r="DZ120" s="2">
        <f t="shared" si="49"/>
        <v>100.40381869520246</v>
      </c>
      <c r="EB120" s="2">
        <f t="shared" si="50"/>
        <v>0.57800099252041082</v>
      </c>
      <c r="EC120" s="2">
        <f t="shared" si="50"/>
        <v>0.43835126993276624</v>
      </c>
      <c r="ED120" s="2">
        <f t="shared" si="50"/>
        <v>0.49394422943312039</v>
      </c>
      <c r="EE120" s="2">
        <f t="shared" si="50"/>
        <v>0.54888106861939934</v>
      </c>
      <c r="EF120" s="2">
        <f t="shared" si="50"/>
        <v>0.55907785372281249</v>
      </c>
      <c r="EG120" s="2">
        <f t="shared" si="50"/>
        <v>0.53451990002376804</v>
      </c>
      <c r="EH120" s="2">
        <f t="shared" si="50"/>
        <v>0.50720246997922458</v>
      </c>
      <c r="EI120" s="2">
        <f t="shared" si="50"/>
        <v>0.55621482414342016</v>
      </c>
      <c r="EJ120" s="2">
        <f t="shared" si="50"/>
        <v>0.58310791945259788</v>
      </c>
      <c r="EK120" s="2">
        <f t="shared" si="50"/>
        <v>0.57510425334126269</v>
      </c>
      <c r="EL120" s="2">
        <f t="shared" si="50"/>
        <v>0.56327900216899895</v>
      </c>
      <c r="EM120" s="2">
        <f t="shared" si="50"/>
        <v>0.53953252022446074</v>
      </c>
      <c r="EN120" s="2">
        <f t="shared" si="50"/>
        <v>0.50773847874246203</v>
      </c>
      <c r="EO120" s="2">
        <f t="shared" si="50"/>
        <v>0.46348671353527759</v>
      </c>
      <c r="EP120" s="2">
        <f t="shared" si="50"/>
        <v>0.46580287476171456</v>
      </c>
    </row>
    <row r="121" spans="2:146" x14ac:dyDescent="0.25">
      <c r="B121" s="2">
        <v>99</v>
      </c>
      <c r="C121" s="49">
        <v>61.232100000000003</v>
      </c>
      <c r="D121" s="49">
        <v>74</v>
      </c>
      <c r="E121" s="49">
        <v>84.722200000000001</v>
      </c>
      <c r="F121" s="49">
        <v>94.277799999999999</v>
      </c>
      <c r="G121" s="49">
        <v>101.148</v>
      </c>
      <c r="H121" s="49">
        <v>108</v>
      </c>
      <c r="I121" s="49">
        <v>113.76900000000001</v>
      </c>
      <c r="J121" s="49">
        <v>116.6</v>
      </c>
      <c r="K121" s="49">
        <v>117.182</v>
      </c>
      <c r="L121" s="49">
        <v>118.4</v>
      </c>
      <c r="M121" s="49">
        <v>126.764</v>
      </c>
      <c r="N121" s="49">
        <v>115.873</v>
      </c>
      <c r="O121" s="49">
        <v>108.291</v>
      </c>
      <c r="P121" s="49">
        <v>105.05500000000001</v>
      </c>
      <c r="Q121" s="49">
        <v>102.182</v>
      </c>
      <c r="T121" s="4">
        <f t="shared" si="43"/>
        <v>61.44492434517548</v>
      </c>
      <c r="U121" s="4">
        <f t="shared" si="43"/>
        <v>74.246685948331532</v>
      </c>
      <c r="V121" s="4">
        <f t="shared" si="43"/>
        <v>85.040720865338145</v>
      </c>
      <c r="W121" s="4">
        <f t="shared" si="43"/>
        <v>94.015384048970844</v>
      </c>
      <c r="X121" s="4">
        <f t="shared" si="43"/>
        <v>102.06164879387443</v>
      </c>
      <c r="Y121" s="4">
        <f t="shared" si="43"/>
        <v>108.52360078822031</v>
      </c>
      <c r="Z121" s="4">
        <f t="shared" si="43"/>
        <v>114.37704399792794</v>
      </c>
      <c r="AA121" s="4">
        <f t="shared" si="43"/>
        <v>116.5222866199077</v>
      </c>
      <c r="AB121" s="4">
        <f t="shared" si="43"/>
        <v>116.18779819138805</v>
      </c>
      <c r="AC121" s="4">
        <f t="shared" si="43"/>
        <v>117.60813733766746</v>
      </c>
      <c r="AD121" s="4">
        <f t="shared" si="43"/>
        <v>126.4065638322942</v>
      </c>
      <c r="AE121" s="4">
        <f t="shared" si="43"/>
        <v>114.98148843933434</v>
      </c>
      <c r="AF121" s="4">
        <f t="shared" si="43"/>
        <v>108.31019432084206</v>
      </c>
      <c r="AG121" s="4">
        <f t="shared" si="43"/>
        <v>103.67355855474466</v>
      </c>
      <c r="AH121" s="4">
        <f t="shared" si="43"/>
        <v>101.52028743378364</v>
      </c>
      <c r="AJ121" s="4">
        <f t="shared" si="44"/>
        <v>-0.21282434517547699</v>
      </c>
      <c r="AK121" s="4">
        <f t="shared" si="44"/>
        <v>-0.24668594833153179</v>
      </c>
      <c r="AL121" s="4">
        <f t="shared" si="44"/>
        <v>-0.31852086533814372</v>
      </c>
      <c r="AM121" s="4">
        <f t="shared" si="44"/>
        <v>0.26241595102915483</v>
      </c>
      <c r="AN121" s="4">
        <f t="shared" si="44"/>
        <v>-0.91364879387442954</v>
      </c>
      <c r="AO121" s="4">
        <f t="shared" si="44"/>
        <v>-0.52360078822030687</v>
      </c>
      <c r="AP121" s="4">
        <f t="shared" si="44"/>
        <v>-0.60804399792793618</v>
      </c>
      <c r="AQ121" s="4">
        <f t="shared" si="44"/>
        <v>7.7713380092291118E-2</v>
      </c>
      <c r="AR121" s="4">
        <f t="shared" si="44"/>
        <v>0.99420180861194751</v>
      </c>
      <c r="AS121" s="4">
        <f t="shared" si="44"/>
        <v>0.79186266233254798</v>
      </c>
      <c r="AT121" s="4">
        <f t="shared" si="44"/>
        <v>0.35743616770579933</v>
      </c>
      <c r="AU121" s="4">
        <f t="shared" si="44"/>
        <v>0.89151156066566273</v>
      </c>
      <c r="AV121" s="4">
        <f t="shared" si="44"/>
        <v>-1.9194320842061074E-2</v>
      </c>
      <c r="AW121" s="4">
        <f t="shared" si="44"/>
        <v>1.3814414452553478</v>
      </c>
      <c r="AX121" s="4">
        <f t="shared" si="44"/>
        <v>0.66171256621636587</v>
      </c>
      <c r="AZ121" s="2">
        <f t="shared" si="45"/>
        <v>61.442649959072078</v>
      </c>
      <c r="BA121" s="2">
        <f t="shared" si="45"/>
        <v>74.235959203423022</v>
      </c>
      <c r="BB121" s="2">
        <f t="shared" si="45"/>
        <v>85.040496525790104</v>
      </c>
      <c r="BC121" s="2">
        <f t="shared" si="45"/>
        <v>94.00857955344587</v>
      </c>
      <c r="BD121" s="2">
        <f t="shared" si="45"/>
        <v>102.0589353143277</v>
      </c>
      <c r="BE121" s="2">
        <f t="shared" si="45"/>
        <v>108.52286968710423</v>
      </c>
      <c r="BF121" s="2">
        <f t="shared" si="45"/>
        <v>114.37679944807721</v>
      </c>
      <c r="BG121" s="2">
        <f t="shared" si="45"/>
        <v>116.51455224426816</v>
      </c>
      <c r="BH121" s="2">
        <f t="shared" si="45"/>
        <v>116.15113236006121</v>
      </c>
      <c r="BI121" s="2">
        <f t="shared" si="45"/>
        <v>117.5770333985422</v>
      </c>
      <c r="BJ121" s="2">
        <f t="shared" si="45"/>
        <v>126.40525111462853</v>
      </c>
      <c r="BK121" s="2">
        <f t="shared" si="45"/>
        <v>114.98146556821045</v>
      </c>
      <c r="BL121" s="2">
        <f t="shared" si="45"/>
        <v>108.31018596151139</v>
      </c>
      <c r="BM121" s="2">
        <f t="shared" si="45"/>
        <v>103.67332764427165</v>
      </c>
      <c r="BN121" s="2">
        <f t="shared" si="45"/>
        <v>101.51900231170418</v>
      </c>
      <c r="BP121" s="2" t="str">
        <f t="shared" si="46"/>
        <v/>
      </c>
      <c r="BQ121" s="2">
        <f t="shared" si="46"/>
        <v>74</v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>
        <f t="shared" si="46"/>
        <v>105.05500000000001</v>
      </c>
      <c r="CD121" s="2">
        <f t="shared" si="46"/>
        <v>102.182</v>
      </c>
      <c r="CF121" s="2" t="str">
        <f t="shared" si="47"/>
        <v/>
      </c>
      <c r="CG121" s="2" t="str">
        <f t="shared" si="47"/>
        <v/>
      </c>
      <c r="CH121" s="2">
        <f t="shared" si="47"/>
        <v>84.722200000000001</v>
      </c>
      <c r="CI121" s="2">
        <f t="shared" si="47"/>
        <v>94.277799999999999</v>
      </c>
      <c r="CJ121" s="2">
        <f t="shared" si="47"/>
        <v>101.148</v>
      </c>
      <c r="CK121" s="2">
        <f t="shared" si="47"/>
        <v>108</v>
      </c>
      <c r="CL121" s="2">
        <f t="shared" si="47"/>
        <v>113.76900000000001</v>
      </c>
      <c r="CM121" s="2">
        <f t="shared" si="47"/>
        <v>116.6</v>
      </c>
      <c r="CN121" s="2">
        <f t="shared" si="47"/>
        <v>117.182</v>
      </c>
      <c r="CO121" s="2">
        <f t="shared" si="47"/>
        <v>118.4</v>
      </c>
      <c r="CP121" s="2">
        <f t="shared" si="47"/>
        <v>126.764</v>
      </c>
      <c r="CQ121" s="2">
        <f t="shared" si="47"/>
        <v>115.873</v>
      </c>
      <c r="CR121" s="2">
        <f t="shared" si="47"/>
        <v>108.291</v>
      </c>
      <c r="CS121" s="2" t="str">
        <f t="shared" si="47"/>
        <v/>
      </c>
      <c r="CT121" s="2" t="str">
        <f t="shared" si="47"/>
        <v/>
      </c>
      <c r="CV121" s="2">
        <f t="shared" si="48"/>
        <v>63.361435481237478</v>
      </c>
      <c r="CW121" s="2">
        <f t="shared" si="48"/>
        <v>74.694771975930465</v>
      </c>
      <c r="CX121" s="2">
        <f t="shared" si="48"/>
        <v>85.362147641042583</v>
      </c>
      <c r="CY121" s="2">
        <f t="shared" si="48"/>
        <v>94.43704754685622</v>
      </c>
      <c r="CZ121" s="2">
        <f t="shared" si="48"/>
        <v>102.63343092852483</v>
      </c>
      <c r="DA121" s="2">
        <f t="shared" si="48"/>
        <v>108.47458373210164</v>
      </c>
      <c r="DB121" s="2">
        <f t="shared" si="48"/>
        <v>114.57905278897535</v>
      </c>
      <c r="DC121" s="2">
        <f t="shared" si="48"/>
        <v>115.9904990046965</v>
      </c>
      <c r="DD121" s="2">
        <f t="shared" si="48"/>
        <v>115.64318510979322</v>
      </c>
      <c r="DE121" s="2">
        <f t="shared" si="48"/>
        <v>117.81056860788459</v>
      </c>
      <c r="DF121" s="2">
        <f t="shared" si="48"/>
        <v>128.43379862037904</v>
      </c>
      <c r="DG121" s="2">
        <f t="shared" si="48"/>
        <v>115.56707629556225</v>
      </c>
      <c r="DH121" s="2">
        <f t="shared" si="48"/>
        <v>108.63217399672489</v>
      </c>
      <c r="DI121" s="2">
        <f t="shared" si="48"/>
        <v>104.56426719564134</v>
      </c>
      <c r="DJ121" s="2">
        <f t="shared" si="48"/>
        <v>102.67490002627426</v>
      </c>
      <c r="DL121" s="2">
        <f t="shared" si="49"/>
        <v>60.165007669838843</v>
      </c>
      <c r="DM121" s="2">
        <f t="shared" si="49"/>
        <v>73.699819448438305</v>
      </c>
      <c r="DN121" s="2">
        <f t="shared" si="49"/>
        <v>84.739954280262666</v>
      </c>
      <c r="DO121" s="2">
        <f t="shared" si="49"/>
        <v>93.687412352600631</v>
      </c>
      <c r="DP121" s="2">
        <f t="shared" si="49"/>
        <v>101.64572006435647</v>
      </c>
      <c r="DQ121" s="2">
        <f t="shared" si="49"/>
        <v>108.56121904226555</v>
      </c>
      <c r="DR121" s="2">
        <f t="shared" si="49"/>
        <v>114.19758093624012</v>
      </c>
      <c r="DS121" s="2">
        <f t="shared" si="49"/>
        <v>116.895886343168</v>
      </c>
      <c r="DT121" s="2">
        <f t="shared" si="49"/>
        <v>116.48233464097252</v>
      </c>
      <c r="DU121" s="2">
        <f t="shared" si="49"/>
        <v>117.41967563622516</v>
      </c>
      <c r="DV121" s="2">
        <f t="shared" si="49"/>
        <v>124.97086624880131</v>
      </c>
      <c r="DW121" s="2">
        <f t="shared" si="49"/>
        <v>114.5256487338372</v>
      </c>
      <c r="DX121" s="2">
        <f t="shared" si="49"/>
        <v>108.02548066539438</v>
      </c>
      <c r="DY121" s="2">
        <f t="shared" si="49"/>
        <v>102.73275697537412</v>
      </c>
      <c r="DZ121" s="2">
        <f t="shared" si="49"/>
        <v>100.3100232285427</v>
      </c>
      <c r="EB121" s="2">
        <f t="shared" si="50"/>
        <v>0.60029058542254821</v>
      </c>
      <c r="EC121" s="2">
        <f t="shared" si="50"/>
        <v>0.46114036582621459</v>
      </c>
      <c r="ED121" s="2">
        <f t="shared" si="50"/>
        <v>0.51696327143267651</v>
      </c>
      <c r="EE121" s="2">
        <f t="shared" si="50"/>
        <v>0.57156867326091076</v>
      </c>
      <c r="EF121" s="2">
        <f t="shared" si="50"/>
        <v>0.58164351030080463</v>
      </c>
      <c r="EG121" s="2">
        <f t="shared" si="50"/>
        <v>0.55734728612670426</v>
      </c>
      <c r="EH121" s="2">
        <f t="shared" si="50"/>
        <v>0.53019204286749855</v>
      </c>
      <c r="EI121" s="2">
        <f t="shared" si="50"/>
        <v>0.5788166205818307</v>
      </c>
      <c r="EJ121" s="2">
        <f t="shared" si="50"/>
        <v>0.60531196335668658</v>
      </c>
      <c r="EK121" s="2">
        <f t="shared" si="50"/>
        <v>0.59744028742953337</v>
      </c>
      <c r="EL121" s="2">
        <f t="shared" si="50"/>
        <v>0.58578894650093671</v>
      </c>
      <c r="EM121" s="2">
        <f t="shared" si="50"/>
        <v>0.56231537254667141</v>
      </c>
      <c r="EN121" s="2">
        <f t="shared" si="50"/>
        <v>0.53072618172241082</v>
      </c>
      <c r="EO121" s="2">
        <f t="shared" si="50"/>
        <v>0.4864507669739882</v>
      </c>
      <c r="EP121" s="2">
        <f t="shared" si="50"/>
        <v>0.48877713869865896</v>
      </c>
    </row>
    <row r="122" spans="2:146" x14ac:dyDescent="0.25">
      <c r="B122" s="2">
        <v>100</v>
      </c>
      <c r="C122" s="49">
        <v>60.839300000000001</v>
      </c>
      <c r="D122" s="49">
        <v>74.392899999999997</v>
      </c>
      <c r="E122" s="49">
        <v>85.148099999999999</v>
      </c>
      <c r="F122" s="49">
        <v>93.833299999999994</v>
      </c>
      <c r="G122" s="49">
        <v>101.63</v>
      </c>
      <c r="H122" s="49">
        <v>108.19199999999999</v>
      </c>
      <c r="I122" s="49">
        <v>113.673</v>
      </c>
      <c r="J122" s="49">
        <v>116.655</v>
      </c>
      <c r="K122" s="49">
        <v>117.491</v>
      </c>
      <c r="L122" s="49">
        <v>119.727</v>
      </c>
      <c r="M122" s="49">
        <v>126.236</v>
      </c>
      <c r="N122" s="49">
        <v>115.05500000000001</v>
      </c>
      <c r="O122" s="49">
        <v>108.218</v>
      </c>
      <c r="P122" s="49">
        <v>103.673</v>
      </c>
      <c r="Q122" s="49">
        <v>101.218</v>
      </c>
      <c r="T122" s="4">
        <f t="shared" si="43"/>
        <v>61.364033986688867</v>
      </c>
      <c r="U122" s="4">
        <f t="shared" si="43"/>
        <v>74.172258388694871</v>
      </c>
      <c r="V122" s="4">
        <f t="shared" si="43"/>
        <v>84.975290766142791</v>
      </c>
      <c r="W122" s="4">
        <f t="shared" si="43"/>
        <v>93.964965397042789</v>
      </c>
      <c r="X122" s="4">
        <f t="shared" si="43"/>
        <v>101.9958978620555</v>
      </c>
      <c r="Y122" s="4">
        <f t="shared" si="43"/>
        <v>108.46637065055299</v>
      </c>
      <c r="Z122" s="4">
        <f t="shared" si="43"/>
        <v>114.29953303430705</v>
      </c>
      <c r="AA122" s="4">
        <f t="shared" si="43"/>
        <v>116.47522323484638</v>
      </c>
      <c r="AB122" s="4">
        <f t="shared" si="43"/>
        <v>116.17806784586145</v>
      </c>
      <c r="AC122" s="4">
        <f t="shared" si="43"/>
        <v>117.53927696005736</v>
      </c>
      <c r="AD122" s="4">
        <f t="shared" si="43"/>
        <v>126.25006471988804</v>
      </c>
      <c r="AE122" s="4">
        <f t="shared" si="43"/>
        <v>114.86298694157881</v>
      </c>
      <c r="AF122" s="4">
        <f t="shared" si="43"/>
        <v>108.16955302867323</v>
      </c>
      <c r="AG122" s="4">
        <f t="shared" si="43"/>
        <v>103.52042360333182</v>
      </c>
      <c r="AH122" s="4">
        <f t="shared" si="43"/>
        <v>101.36294869831984</v>
      </c>
      <c r="AJ122" s="4">
        <f t="shared" si="44"/>
        <v>-0.52473398668886517</v>
      </c>
      <c r="AK122" s="4">
        <f t="shared" si="44"/>
        <v>0.22064161130512616</v>
      </c>
      <c r="AL122" s="4">
        <f t="shared" si="44"/>
        <v>0.17280923385720826</v>
      </c>
      <c r="AM122" s="4">
        <f t="shared" si="44"/>
        <v>-0.13166539704279501</v>
      </c>
      <c r="AN122" s="4">
        <f t="shared" si="44"/>
        <v>-0.36589786205550467</v>
      </c>
      <c r="AO122" s="4">
        <f t="shared" si="44"/>
        <v>-0.2743706505529957</v>
      </c>
      <c r="AP122" s="4">
        <f t="shared" si="44"/>
        <v>-0.62653303430704455</v>
      </c>
      <c r="AQ122" s="4">
        <f t="shared" si="44"/>
        <v>0.17977676515361907</v>
      </c>
      <c r="AR122" s="4">
        <f t="shared" si="44"/>
        <v>1.3129321541385508</v>
      </c>
      <c r="AS122" s="4">
        <f t="shared" si="44"/>
        <v>2.1877230399426395</v>
      </c>
      <c r="AT122" s="4">
        <f t="shared" si="44"/>
        <v>-1.4064719888040145E-2</v>
      </c>
      <c r="AU122" s="4">
        <f t="shared" si="44"/>
        <v>0.19201305842119609</v>
      </c>
      <c r="AV122" s="4">
        <f t="shared" si="44"/>
        <v>4.8446971326768562E-2</v>
      </c>
      <c r="AW122" s="4">
        <f t="shared" si="44"/>
        <v>0.15257639666818079</v>
      </c>
      <c r="AX122" s="4">
        <f t="shared" si="44"/>
        <v>-0.14494869831983692</v>
      </c>
      <c r="AZ122" s="2">
        <f t="shared" si="45"/>
        <v>61.363213169973072</v>
      </c>
      <c r="BA122" s="2">
        <f t="shared" si="45"/>
        <v>74.16885412856675</v>
      </c>
      <c r="BB122" s="2">
        <f t="shared" si="45"/>
        <v>84.974999754199402</v>
      </c>
      <c r="BC122" s="2">
        <f t="shared" si="45"/>
        <v>93.945148361131771</v>
      </c>
      <c r="BD122" s="2">
        <f t="shared" si="45"/>
        <v>101.98640595019413</v>
      </c>
      <c r="BE122" s="2">
        <f t="shared" si="45"/>
        <v>108.46354638906553</v>
      </c>
      <c r="BF122" s="2">
        <f t="shared" si="45"/>
        <v>114.29852561560423</v>
      </c>
      <c r="BG122" s="2">
        <f t="shared" si="45"/>
        <v>116.45051268025372</v>
      </c>
      <c r="BH122" s="2">
        <f t="shared" si="45"/>
        <v>116.07501174930589</v>
      </c>
      <c r="BI122" s="2">
        <f t="shared" si="45"/>
        <v>117.45567168097645</v>
      </c>
      <c r="BJ122" s="2">
        <f t="shared" si="45"/>
        <v>126.24506068846146</v>
      </c>
      <c r="BK122" s="2">
        <f t="shared" si="45"/>
        <v>114.86286161666223</v>
      </c>
      <c r="BL122" s="2">
        <f t="shared" si="45"/>
        <v>108.1695368846139</v>
      </c>
      <c r="BM122" s="2">
        <f t="shared" si="45"/>
        <v>103.52035302516737</v>
      </c>
      <c r="BN122" s="2">
        <f t="shared" si="45"/>
        <v>101.36240136097229</v>
      </c>
      <c r="BP122" s="2" t="str">
        <f t="shared" si="46"/>
        <v/>
      </c>
      <c r="BQ122" s="2">
        <f t="shared" si="46"/>
        <v>74.392899999999997</v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>
        <f t="shared" si="47"/>
        <v>85.148099999999999</v>
      </c>
      <c r="CI122" s="2">
        <f t="shared" si="47"/>
        <v>93.833299999999994</v>
      </c>
      <c r="CJ122" s="2">
        <f t="shared" si="47"/>
        <v>101.63</v>
      </c>
      <c r="CK122" s="2">
        <f t="shared" si="47"/>
        <v>108.19199999999999</v>
      </c>
      <c r="CL122" s="2">
        <f t="shared" si="47"/>
        <v>113.673</v>
      </c>
      <c r="CM122" s="2">
        <f t="shared" si="47"/>
        <v>116.655</v>
      </c>
      <c r="CN122" s="2">
        <f t="shared" si="47"/>
        <v>117.491</v>
      </c>
      <c r="CO122" s="2">
        <f t="shared" si="47"/>
        <v>119.727</v>
      </c>
      <c r="CP122" s="2">
        <f t="shared" si="47"/>
        <v>126.236</v>
      </c>
      <c r="CQ122" s="2">
        <f t="shared" si="47"/>
        <v>115.05500000000001</v>
      </c>
      <c r="CR122" s="2">
        <f t="shared" si="47"/>
        <v>108.218</v>
      </c>
      <c r="CS122" s="2">
        <f t="shared" si="47"/>
        <v>103.673</v>
      </c>
      <c r="CT122" s="2">
        <f t="shared" si="47"/>
        <v>101.218</v>
      </c>
      <c r="CV122" s="2">
        <f t="shared" si="48"/>
        <v>63.357393672622187</v>
      </c>
      <c r="CW122" s="2">
        <f t="shared" si="48"/>
        <v>74.666724754706408</v>
      </c>
      <c r="CX122" s="2">
        <f t="shared" si="48"/>
        <v>85.333996442028877</v>
      </c>
      <c r="CY122" s="2">
        <f t="shared" si="48"/>
        <v>94.388197879947469</v>
      </c>
      <c r="CZ122" s="2">
        <f t="shared" si="48"/>
        <v>102.58828742738537</v>
      </c>
      <c r="DA122" s="2">
        <f t="shared" si="48"/>
        <v>108.44463504983912</v>
      </c>
      <c r="DB122" s="2">
        <f t="shared" si="48"/>
        <v>114.56207634911219</v>
      </c>
      <c r="DC122" s="2">
        <f t="shared" si="48"/>
        <v>115.94918713369226</v>
      </c>
      <c r="DD122" s="2">
        <f t="shared" si="48"/>
        <v>115.58002077712182</v>
      </c>
      <c r="DE122" s="2">
        <f t="shared" si="48"/>
        <v>117.75354352993872</v>
      </c>
      <c r="DF122" s="2">
        <f t="shared" si="48"/>
        <v>128.47519474843187</v>
      </c>
      <c r="DG122" s="2">
        <f t="shared" si="48"/>
        <v>115.51028215943153</v>
      </c>
      <c r="DH122" s="2">
        <f t="shared" si="48"/>
        <v>108.52951002477619</v>
      </c>
      <c r="DI122" s="2">
        <f t="shared" si="48"/>
        <v>104.44613157550383</v>
      </c>
      <c r="DJ122" s="2">
        <f t="shared" si="48"/>
        <v>102.563976734104</v>
      </c>
      <c r="DL122" s="2">
        <f t="shared" si="49"/>
        <v>60.152204336204036</v>
      </c>
      <c r="DM122" s="2">
        <f t="shared" si="49"/>
        <v>73.63826418272194</v>
      </c>
      <c r="DN122" s="2">
        <f t="shared" si="49"/>
        <v>84.669077615249293</v>
      </c>
      <c r="DO122" s="2">
        <f t="shared" si="49"/>
        <v>93.642272215281793</v>
      </c>
      <c r="DP122" s="2">
        <f t="shared" si="49"/>
        <v>101.59158462515654</v>
      </c>
      <c r="DQ122" s="2">
        <f t="shared" si="49"/>
        <v>108.47724446361249</v>
      </c>
      <c r="DR122" s="2">
        <f t="shared" si="49"/>
        <v>114.08553945153659</v>
      </c>
      <c r="DS122" s="2">
        <f t="shared" si="49"/>
        <v>116.7832105863564</v>
      </c>
      <c r="DT122" s="2">
        <f t="shared" si="49"/>
        <v>116.36936713312303</v>
      </c>
      <c r="DU122" s="2">
        <f t="shared" si="49"/>
        <v>117.27262356413023</v>
      </c>
      <c r="DV122" s="2">
        <f t="shared" si="49"/>
        <v>124.80688652595978</v>
      </c>
      <c r="DW122" s="2">
        <f t="shared" si="49"/>
        <v>114.40327453526275</v>
      </c>
      <c r="DX122" s="2">
        <f t="shared" si="49"/>
        <v>107.87925100658646</v>
      </c>
      <c r="DY122" s="2">
        <f t="shared" si="49"/>
        <v>102.62899884253032</v>
      </c>
      <c r="DZ122" s="2">
        <f t="shared" si="49"/>
        <v>100.21622776188295</v>
      </c>
      <c r="EB122" s="2">
        <f t="shared" si="50"/>
        <v>0.62217245015473754</v>
      </c>
      <c r="EC122" s="2">
        <f t="shared" si="50"/>
        <v>0.48409306073735869</v>
      </c>
      <c r="ED122" s="2">
        <f t="shared" si="50"/>
        <v>0.53991054752984979</v>
      </c>
      <c r="EE122" s="2">
        <f t="shared" si="50"/>
        <v>0.59395934448010224</v>
      </c>
      <c r="EF122" s="2">
        <f t="shared" si="50"/>
        <v>0.60387256446487081</v>
      </c>
      <c r="EG122" s="2">
        <f t="shared" si="50"/>
        <v>0.57993496472651429</v>
      </c>
      <c r="EH122" s="2">
        <f t="shared" si="50"/>
        <v>0.5530542017811908</v>
      </c>
      <c r="EI122" s="2">
        <f t="shared" si="50"/>
        <v>0.60109286490691782</v>
      </c>
      <c r="EJ122" s="2">
        <f t="shared" si="50"/>
        <v>0.6270897032978906</v>
      </c>
      <c r="EK122" s="2">
        <f t="shared" si="50"/>
        <v>0.61937925255717197</v>
      </c>
      <c r="EL122" s="2">
        <f t="shared" si="50"/>
        <v>0.60794620427710633</v>
      </c>
      <c r="EM122" s="2">
        <f t="shared" si="50"/>
        <v>0.58483837747316203</v>
      </c>
      <c r="EN122" s="2">
        <f t="shared" si="50"/>
        <v>0.5535842335019393</v>
      </c>
      <c r="EO122" s="2">
        <f t="shared" si="50"/>
        <v>0.50947216652773042</v>
      </c>
      <c r="EP122" s="2">
        <f t="shared" si="50"/>
        <v>0.51179891349073214</v>
      </c>
    </row>
    <row r="123" spans="2:146" x14ac:dyDescent="0.25">
      <c r="B123" s="2">
        <v>101</v>
      </c>
      <c r="C123" s="49">
        <v>61.482100000000003</v>
      </c>
      <c r="D123" s="49">
        <v>74.392899999999997</v>
      </c>
      <c r="E123" s="49">
        <v>84.962999999999994</v>
      </c>
      <c r="F123" s="49">
        <v>94.870400000000004</v>
      </c>
      <c r="G123" s="49">
        <v>101.556</v>
      </c>
      <c r="H123" s="49">
        <v>109.63500000000001</v>
      </c>
      <c r="I123" s="49">
        <v>115.25</v>
      </c>
      <c r="J123" s="49">
        <v>118.164</v>
      </c>
      <c r="K123" s="49">
        <v>117.89100000000001</v>
      </c>
      <c r="L123" s="49">
        <v>118.89100000000001</v>
      </c>
      <c r="M123" s="49">
        <v>125.61799999999999</v>
      </c>
      <c r="N123" s="49">
        <v>114.236</v>
      </c>
      <c r="O123" s="49">
        <v>108.273</v>
      </c>
      <c r="P123" s="49">
        <v>104.309</v>
      </c>
      <c r="Q123" s="49">
        <v>102.05500000000001</v>
      </c>
      <c r="T123" s="4">
        <f t="shared" si="43"/>
        <v>61.285238176112955</v>
      </c>
      <c r="U123" s="4">
        <f t="shared" si="43"/>
        <v>74.101146659089196</v>
      </c>
      <c r="V123" s="4">
        <f t="shared" si="43"/>
        <v>84.908648468019905</v>
      </c>
      <c r="W123" s="4">
        <f t="shared" si="43"/>
        <v>93.935459540960196</v>
      </c>
      <c r="X123" s="4">
        <f t="shared" si="43"/>
        <v>101.9440865273652</v>
      </c>
      <c r="Y123" s="4">
        <f t="shared" si="43"/>
        <v>108.4117109013449</v>
      </c>
      <c r="Z123" s="4">
        <f t="shared" si="43"/>
        <v>114.21981558963472</v>
      </c>
      <c r="AA123" s="4">
        <f t="shared" si="43"/>
        <v>116.45511931976708</v>
      </c>
      <c r="AB123" s="4">
        <f t="shared" si="43"/>
        <v>116.26114117691756</v>
      </c>
      <c r="AC123" s="4">
        <f t="shared" si="43"/>
        <v>117.53744387380029</v>
      </c>
      <c r="AD123" s="4">
        <f t="shared" si="43"/>
        <v>126.09463507892619</v>
      </c>
      <c r="AE123" s="4">
        <f t="shared" si="43"/>
        <v>114.74232326474112</v>
      </c>
      <c r="AF123" s="4">
        <f t="shared" si="43"/>
        <v>108.02712748666072</v>
      </c>
      <c r="AG123" s="4">
        <f t="shared" si="43"/>
        <v>103.36821096151648</v>
      </c>
      <c r="AH123" s="4">
        <f t="shared" si="43"/>
        <v>101.20752743487816</v>
      </c>
      <c r="AJ123" s="4">
        <f t="shared" si="44"/>
        <v>0.19686182388704765</v>
      </c>
      <c r="AK123" s="4">
        <f t="shared" si="44"/>
        <v>0.29175334091080174</v>
      </c>
      <c r="AL123" s="4">
        <f t="shared" si="44"/>
        <v>5.4351531980088907E-2</v>
      </c>
      <c r="AM123" s="4">
        <f t="shared" si="44"/>
        <v>0.93494045903980805</v>
      </c>
      <c r="AN123" s="4">
        <f t="shared" si="44"/>
        <v>-0.38808652736520344</v>
      </c>
      <c r="AO123" s="4">
        <f t="shared" si="44"/>
        <v>1.2232890986551013</v>
      </c>
      <c r="AP123" s="4">
        <f t="shared" si="44"/>
        <v>1.0301844103652797</v>
      </c>
      <c r="AQ123" s="4">
        <f t="shared" si="44"/>
        <v>1.7088806802329231</v>
      </c>
      <c r="AR123" s="4">
        <f t="shared" si="44"/>
        <v>1.6298588230824436</v>
      </c>
      <c r="AS123" s="4">
        <f t="shared" si="44"/>
        <v>1.3535561261997202</v>
      </c>
      <c r="AT123" s="4">
        <f t="shared" si="44"/>
        <v>-0.4766350789261935</v>
      </c>
      <c r="AU123" s="4">
        <f t="shared" si="44"/>
        <v>-0.50632326474111267</v>
      </c>
      <c r="AV123" s="4">
        <f t="shared" si="44"/>
        <v>0.24587251333927895</v>
      </c>
      <c r="AW123" s="4">
        <f t="shared" si="44"/>
        <v>0.94078903848351558</v>
      </c>
      <c r="AX123" s="4">
        <f t="shared" si="44"/>
        <v>0.84747256512184777</v>
      </c>
      <c r="AZ123" s="2">
        <f t="shared" si="45"/>
        <v>61.284956953652824</v>
      </c>
      <c r="BA123" s="2">
        <f t="shared" si="45"/>
        <v>74.100139376736948</v>
      </c>
      <c r="BB123" s="2">
        <f t="shared" si="45"/>
        <v>84.907660977725754</v>
      </c>
      <c r="BC123" s="2">
        <f t="shared" si="45"/>
        <v>93.882168254946848</v>
      </c>
      <c r="BD123" s="2">
        <f t="shared" si="45"/>
        <v>101.91390022514325</v>
      </c>
      <c r="BE123" s="2">
        <f t="shared" si="45"/>
        <v>108.40178951783123</v>
      </c>
      <c r="BF123" s="2">
        <f t="shared" si="45"/>
        <v>114.21603200182076</v>
      </c>
      <c r="BG123" s="2">
        <f t="shared" si="45"/>
        <v>116.3829804428461</v>
      </c>
      <c r="BH123" s="2">
        <f t="shared" si="45"/>
        <v>115.99634951562896</v>
      </c>
      <c r="BI123" s="2">
        <f t="shared" si="45"/>
        <v>117.33063203148515</v>
      </c>
      <c r="BJ123" s="2">
        <f t="shared" si="45"/>
        <v>126.07745783247917</v>
      </c>
      <c r="BK123" s="2">
        <f t="shared" si="45"/>
        <v>114.74171279137184</v>
      </c>
      <c r="BL123" s="2">
        <f t="shared" si="45"/>
        <v>108.02705181827636</v>
      </c>
      <c r="BM123" s="2">
        <f t="shared" si="45"/>
        <v>103.3681126858022</v>
      </c>
      <c r="BN123" s="2">
        <f t="shared" si="45"/>
        <v>101.20670544335212</v>
      </c>
      <c r="BP123" s="2" t="str">
        <f t="shared" si="46"/>
        <v/>
      </c>
      <c r="BQ123" s="2">
        <f t="shared" si="46"/>
        <v>74.392899999999997</v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>
        <f t="shared" si="47"/>
        <v>84.962999999999994</v>
      </c>
      <c r="CI123" s="2">
        <f t="shared" si="47"/>
        <v>94.870400000000004</v>
      </c>
      <c r="CJ123" s="2">
        <f t="shared" si="47"/>
        <v>101.556</v>
      </c>
      <c r="CK123" s="2">
        <f t="shared" si="47"/>
        <v>109.63500000000001</v>
      </c>
      <c r="CL123" s="2">
        <f t="shared" si="47"/>
        <v>115.25</v>
      </c>
      <c r="CM123" s="2">
        <f t="shared" si="47"/>
        <v>118.164</v>
      </c>
      <c r="CN123" s="2" t="str">
        <f t="shared" si="47"/>
        <v/>
      </c>
      <c r="CO123" s="2" t="str">
        <f t="shared" si="47"/>
        <v/>
      </c>
      <c r="CP123" s="2">
        <f t="shared" si="47"/>
        <v>125.61799999999999</v>
      </c>
      <c r="CQ123" s="2">
        <f t="shared" si="47"/>
        <v>114.236</v>
      </c>
      <c r="CR123" s="2">
        <f t="shared" si="47"/>
        <v>108.273</v>
      </c>
      <c r="CS123" s="2">
        <f t="shared" si="47"/>
        <v>104.309</v>
      </c>
      <c r="CT123" s="2">
        <f t="shared" si="47"/>
        <v>102.05500000000001</v>
      </c>
      <c r="CV123" s="2">
        <f t="shared" si="48"/>
        <v>63.353351864006896</v>
      </c>
      <c r="CW123" s="2">
        <f t="shared" si="48"/>
        <v>74.638677533482337</v>
      </c>
      <c r="CX123" s="2">
        <f t="shared" si="48"/>
        <v>85.305845243015185</v>
      </c>
      <c r="CY123" s="2">
        <f t="shared" si="48"/>
        <v>94.339348213038733</v>
      </c>
      <c r="CZ123" s="2">
        <f t="shared" si="48"/>
        <v>102.54314392624589</v>
      </c>
      <c r="DA123" s="2">
        <f t="shared" si="48"/>
        <v>108.41468636757659</v>
      </c>
      <c r="DB123" s="2">
        <f t="shared" si="48"/>
        <v>114.54509990924903</v>
      </c>
      <c r="DC123" s="2">
        <f t="shared" si="48"/>
        <v>115.90787526268804</v>
      </c>
      <c r="DD123" s="2">
        <f t="shared" si="48"/>
        <v>115.51685644445041</v>
      </c>
      <c r="DE123" s="2">
        <f t="shared" si="48"/>
        <v>117.69651845199286</v>
      </c>
      <c r="DF123" s="2">
        <f t="shared" si="48"/>
        <v>128.51659087648474</v>
      </c>
      <c r="DG123" s="2">
        <f t="shared" si="48"/>
        <v>115.45348802330081</v>
      </c>
      <c r="DH123" s="2">
        <f t="shared" si="48"/>
        <v>108.42684605282749</v>
      </c>
      <c r="DI123" s="2">
        <f t="shared" si="48"/>
        <v>104.3279959553663</v>
      </c>
      <c r="DJ123" s="2">
        <f t="shared" si="48"/>
        <v>102.45305344193375</v>
      </c>
      <c r="DL123" s="2">
        <f t="shared" si="49"/>
        <v>60.13940100256923</v>
      </c>
      <c r="DM123" s="2">
        <f t="shared" si="49"/>
        <v>73.57670891700559</v>
      </c>
      <c r="DN123" s="2">
        <f t="shared" si="49"/>
        <v>84.59820095023592</v>
      </c>
      <c r="DO123" s="2">
        <f t="shared" si="49"/>
        <v>93.597132077962968</v>
      </c>
      <c r="DP123" s="2">
        <f t="shared" si="49"/>
        <v>101.53744918595663</v>
      </c>
      <c r="DQ123" s="2">
        <f t="shared" si="49"/>
        <v>108.39326988495945</v>
      </c>
      <c r="DR123" s="2">
        <f t="shared" si="49"/>
        <v>113.97349796683307</v>
      </c>
      <c r="DS123" s="2">
        <f t="shared" si="49"/>
        <v>116.67053482954479</v>
      </c>
      <c r="DT123" s="2">
        <f t="shared" si="49"/>
        <v>116.25639962527353</v>
      </c>
      <c r="DU123" s="2">
        <f t="shared" si="49"/>
        <v>117.12557149203528</v>
      </c>
      <c r="DV123" s="2">
        <f t="shared" si="49"/>
        <v>124.64290680311825</v>
      </c>
      <c r="DW123" s="2">
        <f t="shared" si="49"/>
        <v>114.2809003366883</v>
      </c>
      <c r="DX123" s="2">
        <f t="shared" si="49"/>
        <v>107.73302134777853</v>
      </c>
      <c r="DY123" s="2">
        <f t="shared" si="49"/>
        <v>102.52524070968654</v>
      </c>
      <c r="DZ123" s="2">
        <f t="shared" si="49"/>
        <v>100.12243229522321</v>
      </c>
      <c r="EB123" s="2">
        <f t="shared" si="50"/>
        <v>0.64356768336801307</v>
      </c>
      <c r="EC123" s="2">
        <f t="shared" si="50"/>
        <v>0.50711306190203398</v>
      </c>
      <c r="ED123" s="2">
        <f t="shared" si="50"/>
        <v>0.56268985612187639</v>
      </c>
      <c r="EE123" s="2">
        <f t="shared" si="50"/>
        <v>0.6159660730700991</v>
      </c>
      <c r="EF123" s="2">
        <f t="shared" si="50"/>
        <v>0.62568061251037266</v>
      </c>
      <c r="EG123" s="2">
        <f t="shared" si="50"/>
        <v>0.6021927118432131</v>
      </c>
      <c r="EH123" s="2">
        <f t="shared" si="50"/>
        <v>0.57569417283191737</v>
      </c>
      <c r="EI123" s="2">
        <f t="shared" si="50"/>
        <v>0.622958395599992</v>
      </c>
      <c r="EJ123" s="2">
        <f t="shared" si="50"/>
        <v>0.64836385976119015</v>
      </c>
      <c r="EK123" s="2">
        <f t="shared" si="50"/>
        <v>0.64084134984253127</v>
      </c>
      <c r="EL123" s="2">
        <f t="shared" si="50"/>
        <v>0.62966752006851401</v>
      </c>
      <c r="EM123" s="2">
        <f t="shared" si="50"/>
        <v>0.60701237106218253</v>
      </c>
      <c r="EN123" s="2">
        <f t="shared" si="50"/>
        <v>0.57621792888292434</v>
      </c>
      <c r="EO123" s="2">
        <f t="shared" si="50"/>
        <v>0.53245346081473377</v>
      </c>
      <c r="EP123" s="2">
        <f t="shared" si="50"/>
        <v>0.53477074141403613</v>
      </c>
    </row>
    <row r="124" spans="2:146" x14ac:dyDescent="0.25">
      <c r="B124" s="2">
        <v>102</v>
      </c>
      <c r="C124" s="49">
        <v>59.821399999999997</v>
      </c>
      <c r="D124" s="49">
        <v>74.214299999999994</v>
      </c>
      <c r="E124" s="49">
        <v>84.425899999999999</v>
      </c>
      <c r="F124" s="49">
        <v>94.018500000000003</v>
      </c>
      <c r="G124" s="49">
        <v>102.77800000000001</v>
      </c>
      <c r="H124" s="49">
        <v>109.23099999999999</v>
      </c>
      <c r="I124" s="49">
        <v>113.827</v>
      </c>
      <c r="J124" s="49">
        <v>117.94499999999999</v>
      </c>
      <c r="K124" s="49">
        <v>118.364</v>
      </c>
      <c r="L124" s="49">
        <v>118.473</v>
      </c>
      <c r="M124" s="49">
        <v>124.655</v>
      </c>
      <c r="N124" s="49">
        <v>115.43600000000001</v>
      </c>
      <c r="O124" s="49">
        <v>108.255</v>
      </c>
      <c r="P124" s="49">
        <v>103.709</v>
      </c>
      <c r="Q124" s="49">
        <v>101.89100000000001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61.208215724775854</v>
      </c>
      <c r="U124" s="4">
        <f t="shared" si="51"/>
        <v>74.030209794340593</v>
      </c>
      <c r="V124" s="4">
        <f t="shared" si="51"/>
        <v>84.842007651807876</v>
      </c>
      <c r="W124" s="4">
        <f t="shared" si="51"/>
        <v>93.952021233246271</v>
      </c>
      <c r="X124" s="4">
        <f t="shared" si="51"/>
        <v>101.92878446168963</v>
      </c>
      <c r="Y124" s="4">
        <f t="shared" si="51"/>
        <v>108.36935311769925</v>
      </c>
      <c r="Z124" s="4">
        <f t="shared" si="51"/>
        <v>114.14239759347824</v>
      </c>
      <c r="AA124" s="4">
        <f t="shared" si="51"/>
        <v>116.50442491141733</v>
      </c>
      <c r="AB124" s="4">
        <f t="shared" si="51"/>
        <v>116.53711990584377</v>
      </c>
      <c r="AC124" s="4">
        <f t="shared" si="51"/>
        <v>117.67289550337416</v>
      </c>
      <c r="AD124" s="4">
        <f t="shared" si="51"/>
        <v>125.95611903018946</v>
      </c>
      <c r="AE124" s="4">
        <f t="shared" si="51"/>
        <v>114.62082751936731</v>
      </c>
      <c r="AF124" s="4">
        <f t="shared" si="51"/>
        <v>107.88316334380289</v>
      </c>
      <c r="AG124" s="4">
        <f t="shared" si="51"/>
        <v>103.21710323577454</v>
      </c>
      <c r="AH124" s="4">
        <f t="shared" si="51"/>
        <v>101.0542609650352</v>
      </c>
      <c r="AJ124" s="4">
        <f t="shared" ref="AJ124:AX140" si="52">IF(OR($B124 &lt; C$226, $B124 &gt; C$231), 0, C124-T124)</f>
        <v>-1.3868157247758575</v>
      </c>
      <c r="AK124" s="4">
        <f t="shared" si="52"/>
        <v>0.18409020565940182</v>
      </c>
      <c r="AL124" s="4">
        <f t="shared" si="52"/>
        <v>-0.41610765180787723</v>
      </c>
      <c r="AM124" s="4">
        <f t="shared" si="52"/>
        <v>6.6478766753732543E-2</v>
      </c>
      <c r="AN124" s="4">
        <f t="shared" si="52"/>
        <v>0.849215538310375</v>
      </c>
      <c r="AO124" s="4">
        <f t="shared" si="52"/>
        <v>0.8616468823007466</v>
      </c>
      <c r="AP124" s="4">
        <f t="shared" si="52"/>
        <v>-0.31539759347823804</v>
      </c>
      <c r="AQ124" s="4">
        <f t="shared" si="52"/>
        <v>1.440575088582662</v>
      </c>
      <c r="AR124" s="4">
        <f t="shared" si="52"/>
        <v>1.8268800941562375</v>
      </c>
      <c r="AS124" s="4">
        <f t="shared" si="52"/>
        <v>0.80010449662583483</v>
      </c>
      <c r="AT124" s="4">
        <f t="shared" si="52"/>
        <v>-1.3011190301894544</v>
      </c>
      <c r="AU124" s="4">
        <f t="shared" si="52"/>
        <v>0.81517248063269676</v>
      </c>
      <c r="AV124" s="4">
        <f t="shared" si="52"/>
        <v>0.37183665619710382</v>
      </c>
      <c r="AW124" s="4">
        <f t="shared" si="52"/>
        <v>0.49189676422545858</v>
      </c>
      <c r="AX124" s="4">
        <f t="shared" si="52"/>
        <v>0.83673903496480762</v>
      </c>
      <c r="AZ124" s="2">
        <f t="shared" ref="AZ124:BN140" si="53">IF(OR($B124 &lt; C$226, $B124 &gt; C$231), #N/A, ((1-EB124)*CV124) + (EB124*DL124))</f>
        <v>61.208124255420259</v>
      </c>
      <c r="BA124" s="2">
        <f t="shared" si="53"/>
        <v>74.029914911854974</v>
      </c>
      <c r="BB124" s="2">
        <f t="shared" si="53"/>
        <v>84.838571804238896</v>
      </c>
      <c r="BC124" s="2">
        <f t="shared" si="53"/>
        <v>93.819694682438907</v>
      </c>
      <c r="BD124" s="2">
        <f t="shared" si="53"/>
        <v>101.84150838900648</v>
      </c>
      <c r="BE124" s="2">
        <f t="shared" si="53"/>
        <v>108.33765895028979</v>
      </c>
      <c r="BF124" s="2">
        <f t="shared" si="53"/>
        <v>114.12944269661031</v>
      </c>
      <c r="BG124" s="2">
        <f t="shared" si="53"/>
        <v>116.31198909350087</v>
      </c>
      <c r="BH124" s="2">
        <f t="shared" si="53"/>
        <v>115.91517289749333</v>
      </c>
      <c r="BI124" s="2">
        <f t="shared" si="53"/>
        <v>117.20209111714831</v>
      </c>
      <c r="BJ124" s="2">
        <f t="shared" si="53"/>
        <v>125.9030228012607</v>
      </c>
      <c r="BK124" s="2">
        <f t="shared" si="53"/>
        <v>114.61819117187002</v>
      </c>
      <c r="BL124" s="2">
        <f t="shared" si="53"/>
        <v>107.8828271737454</v>
      </c>
      <c r="BM124" s="2">
        <f t="shared" si="53"/>
        <v>103.21677796557233</v>
      </c>
      <c r="BN124" s="2">
        <f t="shared" si="53"/>
        <v>101.05213551032276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74.214299999999994</v>
      </c>
      <c r="CH124" s="2">
        <f t="shared" si="55"/>
        <v>84.425899999999999</v>
      </c>
      <c r="CI124" s="2">
        <f t="shared" si="55"/>
        <v>94.018500000000003</v>
      </c>
      <c r="CJ124" s="2">
        <f t="shared" si="55"/>
        <v>102.77800000000001</v>
      </c>
      <c r="CK124" s="2">
        <f t="shared" si="55"/>
        <v>109.23099999999999</v>
      </c>
      <c r="CL124" s="2">
        <f t="shared" si="55"/>
        <v>113.827</v>
      </c>
      <c r="CM124" s="2">
        <f t="shared" si="55"/>
        <v>117.94499999999999</v>
      </c>
      <c r="CN124" s="2" t="str">
        <f t="shared" si="55"/>
        <v/>
      </c>
      <c r="CO124" s="2" t="str">
        <f t="shared" si="55"/>
        <v/>
      </c>
      <c r="CP124" s="2">
        <f t="shared" si="55"/>
        <v>124.655</v>
      </c>
      <c r="CQ124" s="2">
        <f t="shared" si="55"/>
        <v>115.43600000000001</v>
      </c>
      <c r="CR124" s="2">
        <f t="shared" si="55"/>
        <v>108.255</v>
      </c>
      <c r="CS124" s="2">
        <f t="shared" si="55"/>
        <v>103.709</v>
      </c>
      <c r="CT124" s="2">
        <f t="shared" si="55"/>
        <v>101.89100000000001</v>
      </c>
      <c r="CV124" s="2">
        <f t="shared" ref="CV124:DJ140" si="56">BP$223*$B124+BP$224</f>
        <v>63.349310055391605</v>
      </c>
      <c r="CW124" s="2">
        <f t="shared" si="56"/>
        <v>74.61063031225828</v>
      </c>
      <c r="CX124" s="2">
        <f t="shared" si="56"/>
        <v>85.277694044001478</v>
      </c>
      <c r="CY124" s="2">
        <f t="shared" si="56"/>
        <v>94.290498546129982</v>
      </c>
      <c r="CZ124" s="2">
        <f t="shared" si="56"/>
        <v>102.49800042510643</v>
      </c>
      <c r="DA124" s="2">
        <f t="shared" si="56"/>
        <v>108.38473768531406</v>
      </c>
      <c r="DB124" s="2">
        <f t="shared" si="56"/>
        <v>114.52812346938589</v>
      </c>
      <c r="DC124" s="2">
        <f t="shared" si="56"/>
        <v>115.8665633916838</v>
      </c>
      <c r="DD124" s="2">
        <f t="shared" si="56"/>
        <v>115.45369211177902</v>
      </c>
      <c r="DE124" s="2">
        <f t="shared" si="56"/>
        <v>117.63949337404699</v>
      </c>
      <c r="DF124" s="2">
        <f t="shared" si="56"/>
        <v>128.55798700453758</v>
      </c>
      <c r="DG124" s="2">
        <f t="shared" si="56"/>
        <v>115.3966938871701</v>
      </c>
      <c r="DH124" s="2">
        <f t="shared" si="56"/>
        <v>108.32418208087878</v>
      </c>
      <c r="DI124" s="2">
        <f t="shared" si="56"/>
        <v>104.20986033522878</v>
      </c>
      <c r="DJ124" s="2">
        <f t="shared" si="56"/>
        <v>102.34213014976349</v>
      </c>
      <c r="DL124" s="2">
        <f t="shared" ref="DL124:DZ140" si="57">CF$223*$B124+CF$224</f>
        <v>60.126597668934423</v>
      </c>
      <c r="DM124" s="2">
        <f t="shared" si="57"/>
        <v>73.515153651289225</v>
      </c>
      <c r="DN124" s="2">
        <f t="shared" si="57"/>
        <v>84.527324285222534</v>
      </c>
      <c r="DO124" s="2">
        <f t="shared" si="57"/>
        <v>93.551991940644143</v>
      </c>
      <c r="DP124" s="2">
        <f t="shared" si="57"/>
        <v>101.48331374675671</v>
      </c>
      <c r="DQ124" s="2">
        <f t="shared" si="57"/>
        <v>108.30929530630641</v>
      </c>
      <c r="DR124" s="2">
        <f t="shared" si="57"/>
        <v>113.86145648212953</v>
      </c>
      <c r="DS124" s="2">
        <f t="shared" si="57"/>
        <v>116.55785907273319</v>
      </c>
      <c r="DT124" s="2">
        <f t="shared" si="57"/>
        <v>116.14343211742404</v>
      </c>
      <c r="DU124" s="2">
        <f t="shared" si="57"/>
        <v>116.97851941994034</v>
      </c>
      <c r="DV124" s="2">
        <f t="shared" si="57"/>
        <v>124.47892708027673</v>
      </c>
      <c r="DW124" s="2">
        <f t="shared" si="57"/>
        <v>114.15852613811386</v>
      </c>
      <c r="DX124" s="2">
        <f t="shared" si="57"/>
        <v>107.58679168897061</v>
      </c>
      <c r="DY124" s="2">
        <f t="shared" si="57"/>
        <v>102.42148257684276</v>
      </c>
      <c r="DZ124" s="2">
        <f t="shared" si="57"/>
        <v>100.02863682856345</v>
      </c>
      <c r="EB124" s="2">
        <f t="shared" ref="EB124:EP140" si="58">POWER(10,($B124-C$224)/C$225)/(1+POWER(10,($B124-C$224)/C$225))</f>
        <v>0.66440486869671067</v>
      </c>
      <c r="EC124" s="2">
        <f t="shared" si="58"/>
        <v>0.53010294157212201</v>
      </c>
      <c r="ED124" s="2">
        <f t="shared" si="58"/>
        <v>0.58520780538538253</v>
      </c>
      <c r="EE124" s="2">
        <f t="shared" si="58"/>
        <v>0.63750799274348091</v>
      </c>
      <c r="EF124" s="2">
        <f t="shared" si="58"/>
        <v>0.64698990349184871</v>
      </c>
      <c r="EG124" s="2">
        <f t="shared" si="58"/>
        <v>0.62403566329073024</v>
      </c>
      <c r="EH124" s="2">
        <f t="shared" si="58"/>
        <v>0.59802087158436501</v>
      </c>
      <c r="EI124" s="2">
        <f t="shared" si="58"/>
        <v>0.64433456482892515</v>
      </c>
      <c r="EJ124" s="2">
        <f t="shared" si="58"/>
        <v>0.6690648388340984</v>
      </c>
      <c r="EK124" s="2">
        <f t="shared" si="58"/>
        <v>0.66175414958651391</v>
      </c>
      <c r="EL124" s="2">
        <f t="shared" si="58"/>
        <v>0.65087648933178399</v>
      </c>
      <c r="EM124" s="2">
        <f t="shared" si="58"/>
        <v>0.62875383072565549</v>
      </c>
      <c r="EN124" s="2">
        <f t="shared" si="58"/>
        <v>0.59853628685244109</v>
      </c>
      <c r="EO124" s="2">
        <f t="shared" si="58"/>
        <v>0.55529787540675035</v>
      </c>
      <c r="EP124" s="2">
        <f t="shared" si="58"/>
        <v>0.55759600756988326</v>
      </c>
    </row>
    <row r="125" spans="2:146" x14ac:dyDescent="0.25">
      <c r="B125" s="2">
        <v>103</v>
      </c>
      <c r="C125" s="49">
        <v>59.982100000000003</v>
      </c>
      <c r="D125" s="49">
        <v>73.5</v>
      </c>
      <c r="E125" s="49">
        <v>85.074100000000001</v>
      </c>
      <c r="F125" s="49">
        <v>95.148099999999999</v>
      </c>
      <c r="G125" s="49">
        <v>102.48099999999999</v>
      </c>
      <c r="H125" s="49">
        <v>108.26900000000001</v>
      </c>
      <c r="I125" s="49">
        <v>115.654</v>
      </c>
      <c r="J125" s="49">
        <v>117.309</v>
      </c>
      <c r="K125" s="49">
        <v>118.818</v>
      </c>
      <c r="L125" s="49">
        <v>119.509</v>
      </c>
      <c r="M125" s="49">
        <v>125.545</v>
      </c>
      <c r="N125" s="49">
        <v>114.05500000000001</v>
      </c>
      <c r="O125" s="49">
        <v>108.655</v>
      </c>
      <c r="P125" s="49">
        <v>103.873</v>
      </c>
      <c r="Q125" s="49">
        <v>102.127</v>
      </c>
      <c r="T125" s="4">
        <f t="shared" si="51"/>
        <v>61.132962055854968</v>
      </c>
      <c r="U125" s="4">
        <f t="shared" si="51"/>
        <v>73.958450023658401</v>
      </c>
      <c r="V125" s="4">
        <f t="shared" si="51"/>
        <v>84.7787927981514</v>
      </c>
      <c r="W125" s="4">
        <f t="shared" si="51"/>
        <v>94.0611733994416</v>
      </c>
      <c r="X125" s="4">
        <f t="shared" si="51"/>
        <v>101.99872419332078</v>
      </c>
      <c r="Y125" s="4">
        <f t="shared" si="51"/>
        <v>108.36330376708386</v>
      </c>
      <c r="Z125" s="4">
        <f t="shared" si="51"/>
        <v>114.07935150908018</v>
      </c>
      <c r="AA125" s="4">
        <f t="shared" si="51"/>
        <v>116.7066632945315</v>
      </c>
      <c r="AB125" s="4">
        <f t="shared" si="51"/>
        <v>117.16695775384142</v>
      </c>
      <c r="AC125" s="4">
        <f t="shared" si="51"/>
        <v>118.05659087225501</v>
      </c>
      <c r="AD125" s="4">
        <f t="shared" si="51"/>
        <v>125.87015700103835</v>
      </c>
      <c r="AE125" s="4">
        <f t="shared" si="51"/>
        <v>114.50257485308158</v>
      </c>
      <c r="AF125" s="4">
        <f t="shared" si="51"/>
        <v>107.73831108616467</v>
      </c>
      <c r="AG125" s="4">
        <f t="shared" si="51"/>
        <v>103.06759353984397</v>
      </c>
      <c r="AH125" s="4">
        <f t="shared" si="51"/>
        <v>100.90439792152129</v>
      </c>
      <c r="AJ125" s="4">
        <f t="shared" si="52"/>
        <v>-1.1508620558549651</v>
      </c>
      <c r="AK125" s="4">
        <f t="shared" si="52"/>
        <v>-0.4584500236584006</v>
      </c>
      <c r="AL125" s="4">
        <f t="shared" si="52"/>
        <v>0.29530720184860115</v>
      </c>
      <c r="AM125" s="4">
        <f t="shared" si="52"/>
        <v>1.0869266005583995</v>
      </c>
      <c r="AN125" s="4">
        <f t="shared" si="52"/>
        <v>0.48227580667921188</v>
      </c>
      <c r="AO125" s="4">
        <f t="shared" si="52"/>
        <v>-9.4303767083857792E-2</v>
      </c>
      <c r="AP125" s="4">
        <f t="shared" si="52"/>
        <v>1.5746484909198131</v>
      </c>
      <c r="AQ125" s="4">
        <f t="shared" si="52"/>
        <v>0.60233670546850249</v>
      </c>
      <c r="AR125" s="4">
        <f t="shared" si="52"/>
        <v>1.6510422461585819</v>
      </c>
      <c r="AS125" s="4">
        <f t="shared" si="52"/>
        <v>1.4524091277449855</v>
      </c>
      <c r="AT125" s="4">
        <f t="shared" si="52"/>
        <v>-0.32515700103834888</v>
      </c>
      <c r="AU125" s="4">
        <f t="shared" si="52"/>
        <v>-0.44757485308157641</v>
      </c>
      <c r="AV125" s="4">
        <f t="shared" si="52"/>
        <v>0.9166889138353298</v>
      </c>
      <c r="AW125" s="4">
        <f t="shared" si="52"/>
        <v>0.80540646015603556</v>
      </c>
      <c r="AX125" s="4">
        <f t="shared" si="52"/>
        <v>1.2226020784787011</v>
      </c>
      <c r="AZ125" s="2">
        <f t="shared" si="53"/>
        <v>61.13293381206087</v>
      </c>
      <c r="BA125" s="2">
        <f t="shared" si="53"/>
        <v>73.958293182148196</v>
      </c>
      <c r="BB125" s="2">
        <f t="shared" si="53"/>
        <v>84.767836383765854</v>
      </c>
      <c r="BC125" s="2">
        <f t="shared" si="53"/>
        <v>93.757776585687708</v>
      </c>
      <c r="BD125" s="2">
        <f t="shared" si="53"/>
        <v>101.76931567763525</v>
      </c>
      <c r="BE125" s="2">
        <f t="shared" si="53"/>
        <v>108.27123205229657</v>
      </c>
      <c r="BF125" s="2">
        <f t="shared" si="53"/>
        <v>114.03891253320326</v>
      </c>
      <c r="BG125" s="2">
        <f t="shared" si="53"/>
        <v>116.2375993057011</v>
      </c>
      <c r="BH125" s="2">
        <f t="shared" si="53"/>
        <v>115.83152837872078</v>
      </c>
      <c r="BI125" s="2">
        <f t="shared" si="53"/>
        <v>117.07024554487838</v>
      </c>
      <c r="BJ125" s="2">
        <f t="shared" si="53"/>
        <v>125.72236526090749</v>
      </c>
      <c r="BK125" s="2">
        <f t="shared" si="53"/>
        <v>114.49248187395023</v>
      </c>
      <c r="BL125" s="2">
        <f t="shared" si="53"/>
        <v>107.7369712018636</v>
      </c>
      <c r="BM125" s="2">
        <f t="shared" si="53"/>
        <v>103.06651056319367</v>
      </c>
      <c r="BN125" s="2">
        <f t="shared" si="53"/>
        <v>100.89890025114298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>
        <f t="shared" si="55"/>
        <v>73.5</v>
      </c>
      <c r="CH125" s="2">
        <f t="shared" si="55"/>
        <v>85.074100000000001</v>
      </c>
      <c r="CI125" s="2" t="str">
        <f t="shared" si="55"/>
        <v/>
      </c>
      <c r="CJ125" s="2" t="str">
        <f t="shared" si="55"/>
        <v/>
      </c>
      <c r="CK125" s="2">
        <f t="shared" si="55"/>
        <v>108.26900000000001</v>
      </c>
      <c r="CL125" s="2">
        <f t="shared" si="55"/>
        <v>115.654</v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>
        <f t="shared" si="55"/>
        <v>114.05500000000001</v>
      </c>
      <c r="CR125" s="2">
        <f t="shared" si="55"/>
        <v>108.655</v>
      </c>
      <c r="CS125" s="2">
        <f t="shared" si="55"/>
        <v>103.873</v>
      </c>
      <c r="CT125" s="2">
        <f t="shared" si="55"/>
        <v>102.127</v>
      </c>
      <c r="CV125" s="2">
        <f t="shared" si="56"/>
        <v>63.345268246776314</v>
      </c>
      <c r="CW125" s="2">
        <f t="shared" si="56"/>
        <v>74.582583091034223</v>
      </c>
      <c r="CX125" s="2">
        <f t="shared" si="56"/>
        <v>85.249542844987772</v>
      </c>
      <c r="CY125" s="2">
        <f t="shared" si="56"/>
        <v>94.241648879221231</v>
      </c>
      <c r="CZ125" s="2">
        <f t="shared" si="56"/>
        <v>102.45285692396695</v>
      </c>
      <c r="DA125" s="2">
        <f t="shared" si="56"/>
        <v>108.35478900305154</v>
      </c>
      <c r="DB125" s="2">
        <f t="shared" si="56"/>
        <v>114.51114702952273</v>
      </c>
      <c r="DC125" s="2">
        <f t="shared" si="56"/>
        <v>115.82525152067957</v>
      </c>
      <c r="DD125" s="2">
        <f t="shared" si="56"/>
        <v>115.39052777910761</v>
      </c>
      <c r="DE125" s="2">
        <f t="shared" si="56"/>
        <v>117.58246829610113</v>
      </c>
      <c r="DF125" s="2">
        <f t="shared" si="56"/>
        <v>128.59938313259042</v>
      </c>
      <c r="DG125" s="2">
        <f t="shared" si="56"/>
        <v>115.33989975103938</v>
      </c>
      <c r="DH125" s="2">
        <f t="shared" si="56"/>
        <v>108.22151810893008</v>
      </c>
      <c r="DI125" s="2">
        <f t="shared" si="56"/>
        <v>104.09172471509127</v>
      </c>
      <c r="DJ125" s="2">
        <f t="shared" si="56"/>
        <v>102.23120685759324</v>
      </c>
      <c r="DL125" s="2">
        <f t="shared" si="57"/>
        <v>60.113794335299616</v>
      </c>
      <c r="DM125" s="2">
        <f t="shared" si="57"/>
        <v>73.45359838557286</v>
      </c>
      <c r="DN125" s="2">
        <f t="shared" si="57"/>
        <v>84.456447620209161</v>
      </c>
      <c r="DO125" s="2">
        <f t="shared" si="57"/>
        <v>93.506851803325304</v>
      </c>
      <c r="DP125" s="2">
        <f t="shared" si="57"/>
        <v>101.4291783075568</v>
      </c>
      <c r="DQ125" s="2">
        <f t="shared" si="57"/>
        <v>108.22532072765335</v>
      </c>
      <c r="DR125" s="2">
        <f t="shared" si="57"/>
        <v>113.749414997426</v>
      </c>
      <c r="DS125" s="2">
        <f t="shared" si="57"/>
        <v>116.44518331592158</v>
      </c>
      <c r="DT125" s="2">
        <f t="shared" si="57"/>
        <v>116.03046460957455</v>
      </c>
      <c r="DU125" s="2">
        <f t="shared" si="57"/>
        <v>116.8314673478454</v>
      </c>
      <c r="DV125" s="2">
        <f t="shared" si="57"/>
        <v>124.31494735743522</v>
      </c>
      <c r="DW125" s="2">
        <f t="shared" si="57"/>
        <v>114.03615193953941</v>
      </c>
      <c r="DX125" s="2">
        <f t="shared" si="57"/>
        <v>107.4405620301627</v>
      </c>
      <c r="DY125" s="2">
        <f t="shared" si="57"/>
        <v>102.31772444399898</v>
      </c>
      <c r="DZ125" s="2">
        <f t="shared" si="57"/>
        <v>99.934841361903693</v>
      </c>
      <c r="EB125" s="2">
        <f t="shared" si="58"/>
        <v>0.68462085578294762</v>
      </c>
      <c r="EC125" s="2">
        <f t="shared" si="58"/>
        <v>0.55296578055139811</v>
      </c>
      <c r="ED125" s="2">
        <f t="shared" si="58"/>
        <v>0.60737531405058431</v>
      </c>
      <c r="EE125" s="2">
        <f t="shared" si="58"/>
        <v>0.658511457661349</v>
      </c>
      <c r="EF125" s="2">
        <f t="shared" si="58"/>
        <v>0.66773031630644686</v>
      </c>
      <c r="EG125" s="2">
        <f t="shared" si="58"/>
        <v>0.64538552396710425</v>
      </c>
      <c r="EH125" s="2">
        <f t="shared" si="58"/>
        <v>0.61994832358514684</v>
      </c>
      <c r="EI125" s="2">
        <f t="shared" si="58"/>
        <v>0.66515024424671421</v>
      </c>
      <c r="EJ125" s="2">
        <f t="shared" si="58"/>
        <v>0.68913145582102031</v>
      </c>
      <c r="EK125" s="2">
        <f t="shared" si="58"/>
        <v>0.68205340141371951</v>
      </c>
      <c r="EL125" s="2">
        <f t="shared" si="58"/>
        <v>0.67150449269570656</v>
      </c>
      <c r="EM125" s="2">
        <f t="shared" si="58"/>
        <v>0.64998603994908344</v>
      </c>
      <c r="EN125" s="2">
        <f t="shared" si="58"/>
        <v>0.6204534675384924</v>
      </c>
      <c r="EO125" s="2">
        <f t="shared" si="58"/>
        <v>0.5779109330498361</v>
      </c>
      <c r="EP125" s="2">
        <f t="shared" si="58"/>
        <v>0.58018055442442185</v>
      </c>
    </row>
    <row r="126" spans="2:146" x14ac:dyDescent="0.25">
      <c r="B126" s="2">
        <v>104</v>
      </c>
      <c r="C126" s="49">
        <v>61.214300000000001</v>
      </c>
      <c r="D126" s="49">
        <v>72.321399999999997</v>
      </c>
      <c r="E126" s="49">
        <v>85.092600000000004</v>
      </c>
      <c r="F126" s="49">
        <v>95.685199999999995</v>
      </c>
      <c r="G126" s="49">
        <v>102.926</v>
      </c>
      <c r="H126" s="49">
        <v>108.962</v>
      </c>
      <c r="I126" s="49">
        <v>114.962</v>
      </c>
      <c r="J126" s="49">
        <v>118.127</v>
      </c>
      <c r="K126" s="49">
        <v>120.491</v>
      </c>
      <c r="L126" s="49">
        <v>119.58199999999999</v>
      </c>
      <c r="M126" s="49">
        <v>125.38200000000001</v>
      </c>
      <c r="N126" s="49">
        <v>114.38200000000001</v>
      </c>
      <c r="O126" s="49">
        <v>108.164</v>
      </c>
      <c r="P126" s="49">
        <v>102.655</v>
      </c>
      <c r="Q126" s="49">
        <v>100.982</v>
      </c>
      <c r="T126" s="4">
        <f t="shared" si="51"/>
        <v>61.059586340285257</v>
      </c>
      <c r="U126" s="4">
        <f t="shared" si="51"/>
        <v>73.885751165439729</v>
      </c>
      <c r="V126" s="4">
        <f t="shared" si="51"/>
        <v>84.727386284624629</v>
      </c>
      <c r="W126" s="4">
        <f t="shared" si="51"/>
        <v>94.33877121670703</v>
      </c>
      <c r="X126" s="4">
        <f t="shared" si="51"/>
        <v>102.2456187566109</v>
      </c>
      <c r="Y126" s="4">
        <f t="shared" si="51"/>
        <v>108.44582934170086</v>
      </c>
      <c r="Z126" s="4">
        <f t="shared" si="51"/>
        <v>114.05970426041473</v>
      </c>
      <c r="AA126" s="4">
        <f t="shared" si="51"/>
        <v>117.20463588474631</v>
      </c>
      <c r="AB126" s="4">
        <f t="shared" si="51"/>
        <v>118.36672074227005</v>
      </c>
      <c r="AC126" s="4">
        <f t="shared" si="51"/>
        <v>118.83700275909383</v>
      </c>
      <c r="AD126" s="4">
        <f t="shared" si="51"/>
        <v>125.90654901455895</v>
      </c>
      <c r="AE126" s="4">
        <f t="shared" si="51"/>
        <v>114.39903392061031</v>
      </c>
      <c r="AF126" s="4">
        <f t="shared" si="51"/>
        <v>107.59438458872823</v>
      </c>
      <c r="AG126" s="4">
        <f t="shared" si="51"/>
        <v>102.9207895915133</v>
      </c>
      <c r="AH126" s="4">
        <f t="shared" si="51"/>
        <v>100.76050520988088</v>
      </c>
      <c r="AJ126" s="4">
        <f t="shared" si="52"/>
        <v>0.15471365971474427</v>
      </c>
      <c r="AK126" s="4">
        <f t="shared" si="52"/>
        <v>-1.5643511654397315</v>
      </c>
      <c r="AL126" s="4">
        <f t="shared" si="52"/>
        <v>0.36521371537537561</v>
      </c>
      <c r="AM126" s="4">
        <f t="shared" si="52"/>
        <v>1.3464287832929642</v>
      </c>
      <c r="AN126" s="4">
        <f t="shared" si="52"/>
        <v>0.68038124338910677</v>
      </c>
      <c r="AO126" s="4">
        <f t="shared" si="52"/>
        <v>0.51617065829914566</v>
      </c>
      <c r="AP126" s="4">
        <f t="shared" si="52"/>
        <v>0.90229573958526998</v>
      </c>
      <c r="AQ126" s="4">
        <f t="shared" si="52"/>
        <v>0.92236411525368567</v>
      </c>
      <c r="AR126" s="4">
        <f t="shared" si="52"/>
        <v>2.1242792577299525</v>
      </c>
      <c r="AS126" s="4">
        <f t="shared" si="52"/>
        <v>0.74499724090615871</v>
      </c>
      <c r="AT126" s="4">
        <f t="shared" si="52"/>
        <v>-0.52454901455894287</v>
      </c>
      <c r="AU126" s="4">
        <f t="shared" si="52"/>
        <v>-1.7033920610302289E-2</v>
      </c>
      <c r="AV126" s="4">
        <f t="shared" si="52"/>
        <v>0.56961541127176929</v>
      </c>
      <c r="AW126" s="4">
        <f t="shared" si="52"/>
        <v>-0.26578959151329684</v>
      </c>
      <c r="AX126" s="4">
        <f t="shared" si="52"/>
        <v>0.22149479011912376</v>
      </c>
      <c r="AZ126" s="2">
        <f t="shared" si="53"/>
        <v>61.059578061011329</v>
      </c>
      <c r="BA126" s="2">
        <f t="shared" si="53"/>
        <v>73.885397145454164</v>
      </c>
      <c r="BB126" s="2">
        <f t="shared" si="53"/>
        <v>84.695569357872103</v>
      </c>
      <c r="BC126" s="2">
        <f t="shared" si="53"/>
        <v>93.696455915431301</v>
      </c>
      <c r="BD126" s="2">
        <f t="shared" si="53"/>
        <v>101.69740120613372</v>
      </c>
      <c r="BE126" s="2">
        <f t="shared" si="53"/>
        <v>108.20260172168821</v>
      </c>
      <c r="BF126" s="2">
        <f t="shared" si="53"/>
        <v>113.9446235913243</v>
      </c>
      <c r="BG126" s="2">
        <f t="shared" si="53"/>
        <v>116.15989660437711</v>
      </c>
      <c r="BH126" s="2">
        <f t="shared" si="53"/>
        <v>115.74547987617436</v>
      </c>
      <c r="BI126" s="2">
        <f t="shared" si="53"/>
        <v>116.93530770417453</v>
      </c>
      <c r="BJ126" s="2">
        <f t="shared" si="53"/>
        <v>125.53611317743386</v>
      </c>
      <c r="BK126" s="2">
        <f t="shared" si="53"/>
        <v>114.36477952507707</v>
      </c>
      <c r="BL126" s="2">
        <f t="shared" si="53"/>
        <v>107.58960184918703</v>
      </c>
      <c r="BM126" s="2">
        <f t="shared" si="53"/>
        <v>102.91745999400888</v>
      </c>
      <c r="BN126" s="2">
        <f t="shared" si="53"/>
        <v>100.74719282147558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72.321399999999997</v>
      </c>
      <c r="CH126" s="2">
        <f t="shared" si="55"/>
        <v>85.092600000000004</v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>
        <f t="shared" si="55"/>
        <v>114.962</v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>
        <f t="shared" si="55"/>
        <v>114.38200000000001</v>
      </c>
      <c r="CR126" s="2">
        <f t="shared" si="55"/>
        <v>108.164</v>
      </c>
      <c r="CS126" s="2">
        <f t="shared" si="55"/>
        <v>102.655</v>
      </c>
      <c r="CT126" s="2">
        <f t="shared" si="55"/>
        <v>100.982</v>
      </c>
      <c r="CV126" s="2">
        <f t="shared" si="56"/>
        <v>63.341226438161023</v>
      </c>
      <c r="CW126" s="2">
        <f t="shared" si="56"/>
        <v>74.554535869810152</v>
      </c>
      <c r="CX126" s="2">
        <f t="shared" si="56"/>
        <v>85.22139164597408</v>
      </c>
      <c r="CY126" s="2">
        <f t="shared" si="56"/>
        <v>94.192799212312494</v>
      </c>
      <c r="CZ126" s="2">
        <f t="shared" si="56"/>
        <v>102.40771342282748</v>
      </c>
      <c r="DA126" s="2">
        <f t="shared" si="56"/>
        <v>108.32484032078901</v>
      </c>
      <c r="DB126" s="2">
        <f t="shared" si="56"/>
        <v>114.49417058965957</v>
      </c>
      <c r="DC126" s="2">
        <f t="shared" si="56"/>
        <v>115.78393964967535</v>
      </c>
      <c r="DD126" s="2">
        <f t="shared" si="56"/>
        <v>115.32736344643621</v>
      </c>
      <c r="DE126" s="2">
        <f t="shared" si="56"/>
        <v>117.52544321815526</v>
      </c>
      <c r="DF126" s="2">
        <f t="shared" si="56"/>
        <v>128.64077926064328</v>
      </c>
      <c r="DG126" s="2">
        <f t="shared" si="56"/>
        <v>115.28310561490866</v>
      </c>
      <c r="DH126" s="2">
        <f t="shared" si="56"/>
        <v>108.11885413698137</v>
      </c>
      <c r="DI126" s="2">
        <f t="shared" si="56"/>
        <v>103.97358909495375</v>
      </c>
      <c r="DJ126" s="2">
        <f t="shared" si="56"/>
        <v>102.12028356542297</v>
      </c>
      <c r="DL126" s="2">
        <f t="shared" si="57"/>
        <v>60.100991001664809</v>
      </c>
      <c r="DM126" s="2">
        <f t="shared" si="57"/>
        <v>73.39204311985651</v>
      </c>
      <c r="DN126" s="2">
        <f t="shared" si="57"/>
        <v>84.385570955195789</v>
      </c>
      <c r="DO126" s="2">
        <f t="shared" si="57"/>
        <v>93.46171166600648</v>
      </c>
      <c r="DP126" s="2">
        <f t="shared" si="57"/>
        <v>101.37504286835687</v>
      </c>
      <c r="DQ126" s="2">
        <f t="shared" si="57"/>
        <v>108.14134614900031</v>
      </c>
      <c r="DR126" s="2">
        <f t="shared" si="57"/>
        <v>113.63737351272248</v>
      </c>
      <c r="DS126" s="2">
        <f t="shared" si="57"/>
        <v>116.33250755910998</v>
      </c>
      <c r="DT126" s="2">
        <f t="shared" si="57"/>
        <v>115.91749710172505</v>
      </c>
      <c r="DU126" s="2">
        <f t="shared" si="57"/>
        <v>116.68441527575045</v>
      </c>
      <c r="DV126" s="2">
        <f t="shared" si="57"/>
        <v>124.15096763459368</v>
      </c>
      <c r="DW126" s="2">
        <f t="shared" si="57"/>
        <v>113.91377774096496</v>
      </c>
      <c r="DX126" s="2">
        <f t="shared" si="57"/>
        <v>107.29433237135477</v>
      </c>
      <c r="DY126" s="2">
        <f t="shared" si="57"/>
        <v>102.2139663111552</v>
      </c>
      <c r="DZ126" s="2">
        <f t="shared" si="57"/>
        <v>99.841045895243937</v>
      </c>
      <c r="EB126" s="2">
        <f t="shared" si="58"/>
        <v>0.70416129379071402</v>
      </c>
      <c r="EC126" s="2">
        <f t="shared" si="58"/>
        <v>0.5756067935758552</v>
      </c>
      <c r="ED126" s="2">
        <f t="shared" si="58"/>
        <v>0.62910896308674147</v>
      </c>
      <c r="EE126" s="2">
        <f t="shared" si="58"/>
        <v>0.67891089020606743</v>
      </c>
      <c r="EF126" s="2">
        <f t="shared" si="58"/>
        <v>0.68784009926370449</v>
      </c>
      <c r="EG126" s="2">
        <f t="shared" si="58"/>
        <v>0.66617156234024066</v>
      </c>
      <c r="EH126" s="2">
        <f t="shared" si="58"/>
        <v>0.64139691080623629</v>
      </c>
      <c r="EI126" s="2">
        <f t="shared" si="58"/>
        <v>0.68534259521163221</v>
      </c>
      <c r="EJ126" s="2">
        <f t="shared" si="58"/>
        <v>0.70851141261127859</v>
      </c>
      <c r="EK126" s="2">
        <f t="shared" si="58"/>
        <v>0.70168359958803517</v>
      </c>
      <c r="EL126" s="2">
        <f t="shared" si="58"/>
        <v>0.69149139023925921</v>
      </c>
      <c r="EM126" s="2">
        <f t="shared" si="58"/>
        <v>0.6706400324611802</v>
      </c>
      <c r="EN126" s="2">
        <f t="shared" si="58"/>
        <v>0.64189001413701996</v>
      </c>
      <c r="EO126" s="2">
        <f t="shared" si="58"/>
        <v>0.60020199253443485</v>
      </c>
      <c r="EP126" s="2">
        <f t="shared" si="58"/>
        <v>0.60243420943438708</v>
      </c>
    </row>
    <row r="127" spans="2:146" x14ac:dyDescent="0.25">
      <c r="B127" s="2">
        <v>105</v>
      </c>
      <c r="C127" s="49">
        <v>59.696399999999997</v>
      </c>
      <c r="D127" s="49">
        <v>73.803600000000003</v>
      </c>
      <c r="E127" s="49">
        <v>84.277799999999999</v>
      </c>
      <c r="F127" s="49">
        <v>96.759299999999996</v>
      </c>
      <c r="G127" s="49">
        <v>103.944</v>
      </c>
      <c r="H127" s="49">
        <v>109.827</v>
      </c>
      <c r="I127" s="49">
        <v>116.538</v>
      </c>
      <c r="J127" s="49">
        <v>118.855</v>
      </c>
      <c r="K127" s="49">
        <v>121.291</v>
      </c>
      <c r="L127" s="49">
        <v>121.56399999999999</v>
      </c>
      <c r="M127" s="49">
        <v>126.636</v>
      </c>
      <c r="N127" s="49">
        <v>113.545</v>
      </c>
      <c r="O127" s="49">
        <v>107.018</v>
      </c>
      <c r="P127" s="49">
        <v>103.255</v>
      </c>
      <c r="Q127" s="49">
        <v>101.164</v>
      </c>
      <c r="T127" s="4">
        <f t="shared" si="51"/>
        <v>60.988224119481778</v>
      </c>
      <c r="U127" s="4">
        <f t="shared" si="51"/>
        <v>73.812548992310582</v>
      </c>
      <c r="V127" s="4">
        <f t="shared" si="51"/>
        <v>84.706004917535864</v>
      </c>
      <c r="W127" s="4">
        <f t="shared" si="51"/>
        <v>94.891388858579475</v>
      </c>
      <c r="X127" s="4">
        <f t="shared" si="51"/>
        <v>102.81687446697173</v>
      </c>
      <c r="Y127" s="4">
        <f t="shared" si="51"/>
        <v>108.71617878893622</v>
      </c>
      <c r="Z127" s="4">
        <f t="shared" si="51"/>
        <v>114.14534739455354</v>
      </c>
      <c r="AA127" s="4">
        <f t="shared" si="51"/>
        <v>118.20523414165729</v>
      </c>
      <c r="AB127" s="4">
        <f t="shared" si="51"/>
        <v>120.36050106032411</v>
      </c>
      <c r="AC127" s="4">
        <f t="shared" si="51"/>
        <v>120.17174299132452</v>
      </c>
      <c r="AD127" s="4">
        <f t="shared" si="51"/>
        <v>126.18099036048777</v>
      </c>
      <c r="AE127" s="4">
        <f t="shared" si="51"/>
        <v>114.33834549536206</v>
      </c>
      <c r="AF127" s="4">
        <f t="shared" si="51"/>
        <v>107.45613291643572</v>
      </c>
      <c r="AG127" s="4">
        <f t="shared" si="51"/>
        <v>102.77917245508625</v>
      </c>
      <c r="AH127" s="4">
        <f t="shared" si="51"/>
        <v>100.62721036620957</v>
      </c>
      <c r="AJ127" s="4">
        <f t="shared" si="52"/>
        <v>-1.291824119481781</v>
      </c>
      <c r="AK127" s="4">
        <f t="shared" si="52"/>
        <v>-8.9489923105787739E-3</v>
      </c>
      <c r="AL127" s="4">
        <f t="shared" si="52"/>
        <v>-0.42820491753586509</v>
      </c>
      <c r="AM127" s="4">
        <f t="shared" si="52"/>
        <v>1.8679111414205209</v>
      </c>
      <c r="AN127" s="4">
        <f t="shared" si="52"/>
        <v>1.127125533028277</v>
      </c>
      <c r="AO127" s="4">
        <f t="shared" si="52"/>
        <v>1.1108212110637794</v>
      </c>
      <c r="AP127" s="4">
        <f t="shared" si="52"/>
        <v>2.3926526054464574</v>
      </c>
      <c r="AQ127" s="4">
        <f t="shared" si="52"/>
        <v>0.64976585834271816</v>
      </c>
      <c r="AR127" s="4">
        <f t="shared" si="52"/>
        <v>0.93049893967588559</v>
      </c>
      <c r="AS127" s="4">
        <f t="shared" si="52"/>
        <v>1.3922570086754718</v>
      </c>
      <c r="AT127" s="4">
        <f t="shared" si="52"/>
        <v>0.45500963951222673</v>
      </c>
      <c r="AU127" s="4">
        <f t="shared" si="52"/>
        <v>-0.79334549536206111</v>
      </c>
      <c r="AV127" s="4">
        <f t="shared" si="52"/>
        <v>-0.43813291643571972</v>
      </c>
      <c r="AW127" s="4">
        <f t="shared" si="52"/>
        <v>0.47582754491374146</v>
      </c>
      <c r="AX127" s="4">
        <f t="shared" si="52"/>
        <v>0.5367896337904341</v>
      </c>
      <c r="AZ127" s="2">
        <f t="shared" si="53"/>
        <v>60.988221815477594</v>
      </c>
      <c r="BA127" s="2">
        <f t="shared" si="53"/>
        <v>73.811358058234035</v>
      </c>
      <c r="BB127" s="2">
        <f t="shared" si="53"/>
        <v>84.621893629801974</v>
      </c>
      <c r="BC127" s="2">
        <f t="shared" si="53"/>
        <v>93.635767341342273</v>
      </c>
      <c r="BD127" s="2">
        <f t="shared" si="53"/>
        <v>101.62583707854007</v>
      </c>
      <c r="BE127" s="2">
        <f t="shared" si="53"/>
        <v>108.13187416507091</v>
      </c>
      <c r="BF127" s="2">
        <f t="shared" si="53"/>
        <v>113.84678118869884</v>
      </c>
      <c r="BG127" s="2">
        <f t="shared" si="53"/>
        <v>116.07898865829679</v>
      </c>
      <c r="BH127" s="2">
        <f t="shared" si="53"/>
        <v>115.65710665370831</v>
      </c>
      <c r="BI127" s="2">
        <f t="shared" si="53"/>
        <v>116.79750153275816</v>
      </c>
      <c r="BJ127" s="2">
        <f t="shared" si="53"/>
        <v>125.34490200649282</v>
      </c>
      <c r="BK127" s="2">
        <f t="shared" si="53"/>
        <v>114.23528471190372</v>
      </c>
      <c r="BL127" s="2">
        <f t="shared" si="53"/>
        <v>107.4408444718444</v>
      </c>
      <c r="BM127" s="2">
        <f t="shared" si="53"/>
        <v>102.76976141327938</v>
      </c>
      <c r="BN127" s="2">
        <f t="shared" si="53"/>
        <v>100.59718804237474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73.803600000000003</v>
      </c>
      <c r="CH127" s="2">
        <f t="shared" si="55"/>
        <v>84.277799999999999</v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>
        <f t="shared" si="55"/>
        <v>113.545</v>
      </c>
      <c r="CR127" s="2">
        <f t="shared" si="55"/>
        <v>107.018</v>
      </c>
      <c r="CS127" s="2">
        <f t="shared" si="55"/>
        <v>103.255</v>
      </c>
      <c r="CT127" s="2" t="str">
        <f t="shared" si="55"/>
        <v/>
      </c>
      <c r="CV127" s="2">
        <f t="shared" si="56"/>
        <v>63.337184629545732</v>
      </c>
      <c r="CW127" s="2">
        <f t="shared" si="56"/>
        <v>74.526488648586096</v>
      </c>
      <c r="CX127" s="2">
        <f t="shared" si="56"/>
        <v>85.193240446960374</v>
      </c>
      <c r="CY127" s="2">
        <f t="shared" si="56"/>
        <v>94.143949545403743</v>
      </c>
      <c r="CZ127" s="2">
        <f t="shared" si="56"/>
        <v>102.36256992168802</v>
      </c>
      <c r="DA127" s="2">
        <f t="shared" si="56"/>
        <v>108.29489163852648</v>
      </c>
      <c r="DB127" s="2">
        <f t="shared" si="56"/>
        <v>114.47719414979642</v>
      </c>
      <c r="DC127" s="2">
        <f t="shared" si="56"/>
        <v>115.74262777867111</v>
      </c>
      <c r="DD127" s="2">
        <f t="shared" si="56"/>
        <v>115.2641991137648</v>
      </c>
      <c r="DE127" s="2">
        <f t="shared" si="56"/>
        <v>117.46841814020939</v>
      </c>
      <c r="DF127" s="2">
        <f t="shared" si="56"/>
        <v>128.68217538869612</v>
      </c>
      <c r="DG127" s="2">
        <f t="shared" si="56"/>
        <v>115.22631147877794</v>
      </c>
      <c r="DH127" s="2">
        <f t="shared" si="56"/>
        <v>108.01619016503267</v>
      </c>
      <c r="DI127" s="2">
        <f t="shared" si="56"/>
        <v>103.85545347481623</v>
      </c>
      <c r="DJ127" s="2">
        <f t="shared" si="56"/>
        <v>102.00936027325271</v>
      </c>
      <c r="DL127" s="2">
        <f t="shared" si="57"/>
        <v>60.088187668030002</v>
      </c>
      <c r="DM127" s="2">
        <f t="shared" si="57"/>
        <v>73.330487854140145</v>
      </c>
      <c r="DN127" s="2">
        <f t="shared" si="57"/>
        <v>84.314694290182416</v>
      </c>
      <c r="DO127" s="2">
        <f t="shared" si="57"/>
        <v>93.416571528687655</v>
      </c>
      <c r="DP127" s="2">
        <f t="shared" si="57"/>
        <v>101.32090742915696</v>
      </c>
      <c r="DQ127" s="2">
        <f t="shared" si="57"/>
        <v>108.05737157034727</v>
      </c>
      <c r="DR127" s="2">
        <f t="shared" si="57"/>
        <v>113.52533202801895</v>
      </c>
      <c r="DS127" s="2">
        <f t="shared" si="57"/>
        <v>116.21983180229839</v>
      </c>
      <c r="DT127" s="2">
        <f t="shared" si="57"/>
        <v>115.80452959387556</v>
      </c>
      <c r="DU127" s="2">
        <f t="shared" si="57"/>
        <v>116.53736320365552</v>
      </c>
      <c r="DV127" s="2">
        <f t="shared" si="57"/>
        <v>123.98698791175215</v>
      </c>
      <c r="DW127" s="2">
        <f t="shared" si="57"/>
        <v>113.79140354239051</v>
      </c>
      <c r="DX127" s="2">
        <f t="shared" si="57"/>
        <v>107.14810271254684</v>
      </c>
      <c r="DY127" s="2">
        <f t="shared" si="57"/>
        <v>102.11020817831141</v>
      </c>
      <c r="DZ127" s="2">
        <f t="shared" si="57"/>
        <v>99.747250428584195</v>
      </c>
      <c r="EB127" s="2">
        <f t="shared" si="58"/>
        <v>0.72298092053994778</v>
      </c>
      <c r="EC127" s="2">
        <f t="shared" si="58"/>
        <v>0.59793487903438214</v>
      </c>
      <c r="ED127" s="2">
        <f t="shared" si="58"/>
        <v>0.6503321569965177</v>
      </c>
      <c r="EE127" s="2">
        <f t="shared" si="58"/>
        <v>0.69864938502785601</v>
      </c>
      <c r="EF127" s="2">
        <f t="shared" si="58"/>
        <v>0.70726636355871175</v>
      </c>
      <c r="EG127" s="2">
        <f t="shared" si="58"/>
        <v>0.68633136856704235</v>
      </c>
      <c r="EH127" s="2">
        <f t="shared" si="58"/>
        <v>0.6622944086905832</v>
      </c>
      <c r="EI127" s="2">
        <f t="shared" si="58"/>
        <v>0.70485759333915998</v>
      </c>
      <c r="EJ127" s="2">
        <f t="shared" si="58"/>
        <v>0.72716153244392245</v>
      </c>
      <c r="EK127" s="2">
        <f t="shared" si="58"/>
        <v>0.72059830318336782</v>
      </c>
      <c r="EL127" s="2">
        <f t="shared" si="58"/>
        <v>0.71078596937634531</v>
      </c>
      <c r="EM127" s="2">
        <f t="shared" si="58"/>
        <v>0.69065529693093564</v>
      </c>
      <c r="EN127" s="2">
        <f t="shared" si="58"/>
        <v>0.66277388475172594</v>
      </c>
      <c r="EO127" s="2">
        <f t="shared" si="58"/>
        <v>0.62208565392563819</v>
      </c>
      <c r="EP127" s="2">
        <f t="shared" si="58"/>
        <v>0.62427217414143787</v>
      </c>
    </row>
    <row r="128" spans="2:146" x14ac:dyDescent="0.25">
      <c r="B128" s="2">
        <v>106</v>
      </c>
      <c r="C128" s="49">
        <v>60.178600000000003</v>
      </c>
      <c r="D128" s="49">
        <v>74.232100000000003</v>
      </c>
      <c r="E128" s="49">
        <v>85.037000000000006</v>
      </c>
      <c r="F128" s="49">
        <v>97.370400000000004</v>
      </c>
      <c r="G128" s="49">
        <v>105.093</v>
      </c>
      <c r="H128" s="49">
        <v>110.13500000000001</v>
      </c>
      <c r="I128" s="49">
        <v>115.63500000000001</v>
      </c>
      <c r="J128" s="49">
        <v>121.745</v>
      </c>
      <c r="K128" s="49">
        <v>124.182</v>
      </c>
      <c r="L128" s="49">
        <v>122.636</v>
      </c>
      <c r="M128" s="49">
        <v>127.145</v>
      </c>
      <c r="N128" s="49">
        <v>115.05500000000001</v>
      </c>
      <c r="O128" s="49">
        <v>107.145</v>
      </c>
      <c r="P128" s="49">
        <v>103.127</v>
      </c>
      <c r="Q128" s="49">
        <v>100.90900000000001</v>
      </c>
      <c r="T128" s="4">
        <f t="shared" si="51"/>
        <v>60.919002291379506</v>
      </c>
      <c r="U128" s="4">
        <f t="shared" si="51"/>
        <v>73.740102840481768</v>
      </c>
      <c r="V128" s="4">
        <f t="shared" si="51"/>
        <v>84.749355785511838</v>
      </c>
      <c r="W128" s="4">
        <f t="shared" si="51"/>
        <v>95.842168936593538</v>
      </c>
      <c r="X128" s="4">
        <f t="shared" si="51"/>
        <v>103.90717300878092</v>
      </c>
      <c r="Y128" s="4">
        <f t="shared" si="51"/>
        <v>109.33562156351056</v>
      </c>
      <c r="Z128" s="4">
        <f t="shared" si="51"/>
        <v>114.45178878979689</v>
      </c>
      <c r="AA128" s="4">
        <f t="shared" si="51"/>
        <v>119.94911030589303</v>
      </c>
      <c r="AB128" s="4">
        <f t="shared" si="51"/>
        <v>123.28147261845119</v>
      </c>
      <c r="AC128" s="4">
        <f t="shared" si="51"/>
        <v>122.16684562308627</v>
      </c>
      <c r="AD128" s="4">
        <f t="shared" si="51"/>
        <v>126.84865528978293</v>
      </c>
      <c r="AE128" s="4">
        <f t="shared" si="51"/>
        <v>114.37908534764736</v>
      </c>
      <c r="AF128" s="4">
        <f t="shared" si="51"/>
        <v>107.33459442366876</v>
      </c>
      <c r="AG128" s="4">
        <f t="shared" si="51"/>
        <v>102.64798297795626</v>
      </c>
      <c r="AH128" s="4">
        <f t="shared" si="51"/>
        <v>100.51207482931197</v>
      </c>
      <c r="AJ128" s="4">
        <f t="shared" si="52"/>
        <v>-0.7404022913795032</v>
      </c>
      <c r="AK128" s="4">
        <f t="shared" si="52"/>
        <v>0.49199715951823464</v>
      </c>
      <c r="AL128" s="4">
        <f t="shared" si="52"/>
        <v>0.2876442144881679</v>
      </c>
      <c r="AM128" s="4">
        <f t="shared" si="52"/>
        <v>1.5282310634064658</v>
      </c>
      <c r="AN128" s="4">
        <f t="shared" si="52"/>
        <v>1.1858269912190877</v>
      </c>
      <c r="AO128" s="4">
        <f t="shared" si="52"/>
        <v>0.79937843648944806</v>
      </c>
      <c r="AP128" s="4">
        <f t="shared" si="52"/>
        <v>1.1832112102031118</v>
      </c>
      <c r="AQ128" s="4">
        <f t="shared" si="52"/>
        <v>1.7958896941069753</v>
      </c>
      <c r="AR128" s="4">
        <f t="shared" si="52"/>
        <v>0.9005273815488124</v>
      </c>
      <c r="AS128" s="4">
        <f t="shared" si="52"/>
        <v>0.46915437691372119</v>
      </c>
      <c r="AT128" s="4">
        <f t="shared" si="52"/>
        <v>0.29634471021707043</v>
      </c>
      <c r="AU128" s="4">
        <f t="shared" si="52"/>
        <v>0.67591465235264536</v>
      </c>
      <c r="AV128" s="4">
        <f t="shared" si="52"/>
        <v>-0.18959442366876544</v>
      </c>
      <c r="AW128" s="4">
        <f t="shared" si="52"/>
        <v>0.47901702204373464</v>
      </c>
      <c r="AX128" s="4">
        <f t="shared" si="52"/>
        <v>0.39692517068803568</v>
      </c>
      <c r="AZ128" s="2">
        <f t="shared" si="53"/>
        <v>60.91900168268964</v>
      </c>
      <c r="BA128" s="2">
        <f t="shared" si="53"/>
        <v>73.736313111129903</v>
      </c>
      <c r="BB128" s="2">
        <f t="shared" si="53"/>
        <v>84.546938040482758</v>
      </c>
      <c r="BC128" s="2">
        <f t="shared" si="53"/>
        <v>93.575738153652239</v>
      </c>
      <c r="BD128" s="2">
        <f t="shared" si="53"/>
        <v>101.55468772636981</v>
      </c>
      <c r="BE128" s="2">
        <f t="shared" si="53"/>
        <v>108.0591665005397</v>
      </c>
      <c r="BF128" s="2">
        <f t="shared" si="53"/>
        <v>113.74560952520429</v>
      </c>
      <c r="BG128" s="2">
        <f t="shared" si="53"/>
        <v>115.99500224877286</v>
      </c>
      <c r="BH128" s="2">
        <f t="shared" si="53"/>
        <v>115.56650105370957</v>
      </c>
      <c r="BI128" s="2">
        <f t="shared" si="53"/>
        <v>116.65705834901776</v>
      </c>
      <c r="BJ128" s="2">
        <f t="shared" si="53"/>
        <v>125.14936451446012</v>
      </c>
      <c r="BK128" s="2">
        <f t="shared" si="53"/>
        <v>114.10420052016516</v>
      </c>
      <c r="BL128" s="2">
        <f t="shared" si="53"/>
        <v>107.29082949267132</v>
      </c>
      <c r="BM128" s="2">
        <f t="shared" si="53"/>
        <v>102.6235338688671</v>
      </c>
      <c r="BN128" s="2">
        <f t="shared" si="53"/>
        <v>100.44904015060366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74.232100000000003</v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>
        <f t="shared" si="55"/>
        <v>103.127</v>
      </c>
      <c r="CT128" s="2" t="str">
        <f t="shared" si="55"/>
        <v/>
      </c>
      <c r="CV128" s="2">
        <f t="shared" si="56"/>
        <v>63.333142820930441</v>
      </c>
      <c r="CW128" s="2">
        <f t="shared" si="56"/>
        <v>74.498441427362025</v>
      </c>
      <c r="CX128" s="2">
        <f t="shared" si="56"/>
        <v>85.165089247946682</v>
      </c>
      <c r="CY128" s="2">
        <f t="shared" si="56"/>
        <v>94.095099878495006</v>
      </c>
      <c r="CZ128" s="2">
        <f t="shared" si="56"/>
        <v>102.31742642054854</v>
      </c>
      <c r="DA128" s="2">
        <f t="shared" si="56"/>
        <v>108.26494295626395</v>
      </c>
      <c r="DB128" s="2">
        <f t="shared" si="56"/>
        <v>114.46021770993327</v>
      </c>
      <c r="DC128" s="2">
        <f t="shared" si="56"/>
        <v>115.70131590766688</v>
      </c>
      <c r="DD128" s="2">
        <f t="shared" si="56"/>
        <v>115.20103478109341</v>
      </c>
      <c r="DE128" s="2">
        <f t="shared" si="56"/>
        <v>117.41139306226353</v>
      </c>
      <c r="DF128" s="2">
        <f t="shared" si="56"/>
        <v>128.72357151674899</v>
      </c>
      <c r="DG128" s="2">
        <f t="shared" si="56"/>
        <v>115.16951734264723</v>
      </c>
      <c r="DH128" s="2">
        <f t="shared" si="56"/>
        <v>107.91352619308397</v>
      </c>
      <c r="DI128" s="2">
        <f t="shared" si="56"/>
        <v>103.73731785467872</v>
      </c>
      <c r="DJ128" s="2">
        <f t="shared" si="56"/>
        <v>101.89843698108245</v>
      </c>
      <c r="DL128" s="2">
        <f t="shared" si="57"/>
        <v>60.075384334395196</v>
      </c>
      <c r="DM128" s="2">
        <f t="shared" si="57"/>
        <v>73.268932588423795</v>
      </c>
      <c r="DN128" s="2">
        <f t="shared" si="57"/>
        <v>84.243817625169044</v>
      </c>
      <c r="DO128" s="2">
        <f t="shared" si="57"/>
        <v>93.371431391368816</v>
      </c>
      <c r="DP128" s="2">
        <f t="shared" si="57"/>
        <v>101.26677198995704</v>
      </c>
      <c r="DQ128" s="2">
        <f t="shared" si="57"/>
        <v>107.97339699169422</v>
      </c>
      <c r="DR128" s="2">
        <f t="shared" si="57"/>
        <v>113.41329054331543</v>
      </c>
      <c r="DS128" s="2">
        <f t="shared" si="57"/>
        <v>116.10715604548678</v>
      </c>
      <c r="DT128" s="2">
        <f t="shared" si="57"/>
        <v>115.69156208602607</v>
      </c>
      <c r="DU128" s="2">
        <f t="shared" si="57"/>
        <v>116.39031113156058</v>
      </c>
      <c r="DV128" s="2">
        <f t="shared" si="57"/>
        <v>123.82300818891063</v>
      </c>
      <c r="DW128" s="2">
        <f t="shared" si="57"/>
        <v>113.66902934381606</v>
      </c>
      <c r="DX128" s="2">
        <f t="shared" si="57"/>
        <v>107.00187305373892</v>
      </c>
      <c r="DY128" s="2">
        <f t="shared" si="57"/>
        <v>102.00645004546763</v>
      </c>
      <c r="DZ128" s="2">
        <f t="shared" si="57"/>
        <v>99.653454961924439</v>
      </c>
      <c r="EB128" s="2">
        <f t="shared" si="58"/>
        <v>0.74104361886210091</v>
      </c>
      <c r="EC128" s="2">
        <f t="shared" si="58"/>
        <v>0.61986404009121987</v>
      </c>
      <c r="ED128" s="2">
        <f t="shared" si="58"/>
        <v>0.67097606414946387</v>
      </c>
      <c r="EE128" s="2">
        <f t="shared" si="58"/>
        <v>0.71767906725529029</v>
      </c>
      <c r="EF128" s="2">
        <f t="shared" si="58"/>
        <v>0.72596533357721005</v>
      </c>
      <c r="EG128" s="2">
        <f t="shared" si="58"/>
        <v>0.70581136675284861</v>
      </c>
      <c r="EH128" s="2">
        <f t="shared" si="58"/>
        <v>0.68257678997629556</v>
      </c>
      <c r="EI128" s="2">
        <f t="shared" si="58"/>
        <v>0.72365030892119209</v>
      </c>
      <c r="EJ128" s="2">
        <f t="shared" si="58"/>
        <v>0.74504776582485299</v>
      </c>
      <c r="EK128" s="2">
        <f t="shared" si="58"/>
        <v>0.73876022145103537</v>
      </c>
      <c r="EL128" s="2">
        <f t="shared" si="58"/>
        <v>0.72934615128531954</v>
      </c>
      <c r="EM128" s="2">
        <f t="shared" si="58"/>
        <v>0.70998023530472187</v>
      </c>
      <c r="EN128" s="2">
        <f t="shared" si="58"/>
        <v>0.68304125060107646</v>
      </c>
      <c r="EO128" s="2">
        <f t="shared" si="58"/>
        <v>0.64348298575110097</v>
      </c>
      <c r="EP128" s="2">
        <f t="shared" si="58"/>
        <v>0.6456162312704784</v>
      </c>
    </row>
    <row r="129" spans="2:146" x14ac:dyDescent="0.25">
      <c r="B129" s="2">
        <v>107</v>
      </c>
      <c r="C129" s="49">
        <v>59.875</v>
      </c>
      <c r="D129" s="49">
        <v>73.482100000000003</v>
      </c>
      <c r="E129" s="49">
        <v>85.240700000000004</v>
      </c>
      <c r="F129" s="49">
        <v>98.166700000000006</v>
      </c>
      <c r="G129" s="49">
        <v>105.685</v>
      </c>
      <c r="H129" s="49">
        <v>111.61499999999999</v>
      </c>
      <c r="I129" s="49">
        <v>116.846</v>
      </c>
      <c r="J129" s="49">
        <v>124.691</v>
      </c>
      <c r="K129" s="49">
        <v>126.727</v>
      </c>
      <c r="L129" s="49">
        <v>124.89100000000001</v>
      </c>
      <c r="M129" s="49">
        <v>128.309</v>
      </c>
      <c r="N129" s="49">
        <v>114.255</v>
      </c>
      <c r="O129" s="49">
        <v>106.673</v>
      </c>
      <c r="P129" s="49">
        <v>103.018</v>
      </c>
      <c r="Q129" s="49">
        <v>101.182</v>
      </c>
      <c r="T129" s="4">
        <f t="shared" si="51"/>
        <v>60.852026325901022</v>
      </c>
      <c r="U129" s="4">
        <f t="shared" si="51"/>
        <v>73.671372903812014</v>
      </c>
      <c r="V129" s="4">
        <f t="shared" si="51"/>
        <v>84.914280984246417</v>
      </c>
      <c r="W129" s="4">
        <f t="shared" si="51"/>
        <v>97.293844219264301</v>
      </c>
      <c r="X129" s="4">
        <f t="shared" si="51"/>
        <v>105.70833615130009</v>
      </c>
      <c r="Y129" s="4">
        <f t="shared" si="51"/>
        <v>110.52038392583667</v>
      </c>
      <c r="Z129" s="4">
        <f t="shared" si="51"/>
        <v>115.16408560016137</v>
      </c>
      <c r="AA129" s="4">
        <f t="shared" si="51"/>
        <v>122.62721418807494</v>
      </c>
      <c r="AB129" s="4">
        <f t="shared" si="51"/>
        <v>127.04223079560572</v>
      </c>
      <c r="AC129" s="4">
        <f t="shared" si="51"/>
        <v>124.79395671185395</v>
      </c>
      <c r="AD129" s="4">
        <f t="shared" si="51"/>
        <v>128.06011565274378</v>
      </c>
      <c r="AE129" s="4">
        <f t="shared" si="51"/>
        <v>114.62169176790836</v>
      </c>
      <c r="AF129" s="4">
        <f t="shared" si="51"/>
        <v>107.25188302646016</v>
      </c>
      <c r="AG129" s="4">
        <f t="shared" si="51"/>
        <v>102.53725890395428</v>
      </c>
      <c r="AH129" s="4">
        <f t="shared" si="51"/>
        <v>100.42609226443695</v>
      </c>
      <c r="AJ129" s="4">
        <f t="shared" si="52"/>
        <v>-0.97702632590102212</v>
      </c>
      <c r="AK129" s="4">
        <f t="shared" si="52"/>
        <v>-0.1892729038120109</v>
      </c>
      <c r="AL129" s="4">
        <f t="shared" si="52"/>
        <v>0.32641901575358645</v>
      </c>
      <c r="AM129" s="4">
        <f t="shared" si="52"/>
        <v>0.87285578073570491</v>
      </c>
      <c r="AN129" s="4">
        <f t="shared" si="52"/>
        <v>-2.3336151300085817E-2</v>
      </c>
      <c r="AO129" s="4">
        <f t="shared" si="52"/>
        <v>1.0946160741633264</v>
      </c>
      <c r="AP129" s="4">
        <f t="shared" si="52"/>
        <v>1.6819143998386323</v>
      </c>
      <c r="AQ129" s="4">
        <f t="shared" si="52"/>
        <v>2.0637858119250581</v>
      </c>
      <c r="AR129" s="4">
        <f t="shared" si="52"/>
        <v>-0.31523079560571432</v>
      </c>
      <c r="AS129" s="4">
        <f t="shared" si="52"/>
        <v>9.7043288146053897E-2</v>
      </c>
      <c r="AT129" s="4">
        <f t="shared" si="52"/>
        <v>0.24888434725622233</v>
      </c>
      <c r="AU129" s="4">
        <f t="shared" si="52"/>
        <v>-0.36669176790836389</v>
      </c>
      <c r="AV129" s="4">
        <f t="shared" si="52"/>
        <v>-0.57888302646016143</v>
      </c>
      <c r="AW129" s="4">
        <f t="shared" si="52"/>
        <v>0.48074109604571902</v>
      </c>
      <c r="AX129" s="4">
        <f t="shared" si="52"/>
        <v>0.75590773556305635</v>
      </c>
      <c r="AZ129" s="2">
        <f t="shared" si="53"/>
        <v>60.852026173239118</v>
      </c>
      <c r="BA129" s="2">
        <f t="shared" si="53"/>
        <v>73.660402998481388</v>
      </c>
      <c r="BB129" s="2">
        <f t="shared" si="53"/>
        <v>84.470835034526019</v>
      </c>
      <c r="BC129" s="2">
        <f t="shared" si="53"/>
        <v>93.516388343428389</v>
      </c>
      <c r="BD129" s="2">
        <f t="shared" si="53"/>
        <v>101.48400947739569</v>
      </c>
      <c r="BE129" s="2">
        <f t="shared" si="53"/>
        <v>107.98460427858656</v>
      </c>
      <c r="BF129" s="2">
        <f t="shared" si="53"/>
        <v>113.64134714829405</v>
      </c>
      <c r="BG129" s="2">
        <f t="shared" si="53"/>
        <v>115.90808004063994</v>
      </c>
      <c r="BH129" s="2">
        <f t="shared" si="53"/>
        <v>115.47376613570823</v>
      </c>
      <c r="BI129" s="2">
        <f t="shared" si="53"/>
        <v>116.51421287779067</v>
      </c>
      <c r="BJ129" s="2">
        <f t="shared" si="53"/>
        <v>124.95012150217487</v>
      </c>
      <c r="BK129" s="2">
        <f t="shared" si="53"/>
        <v>113.97172927302348</v>
      </c>
      <c r="BL129" s="2">
        <f t="shared" si="53"/>
        <v>107.13969008383347</v>
      </c>
      <c r="BM129" s="2">
        <f t="shared" si="53"/>
        <v>102.47887902414561</v>
      </c>
      <c r="BN129" s="2">
        <f t="shared" si="53"/>
        <v>100.30288115222555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73.482100000000003</v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63.329101012315149</v>
      </c>
      <c r="CW129" s="2">
        <f t="shared" si="56"/>
        <v>74.470394206137968</v>
      </c>
      <c r="CX129" s="2">
        <f t="shared" si="56"/>
        <v>85.136938048932976</v>
      </c>
      <c r="CY129" s="2">
        <f t="shared" si="56"/>
        <v>94.046250211586255</v>
      </c>
      <c r="CZ129" s="2">
        <f t="shared" si="56"/>
        <v>102.27228291940908</v>
      </c>
      <c r="DA129" s="2">
        <f t="shared" si="56"/>
        <v>108.23499427400142</v>
      </c>
      <c r="DB129" s="2">
        <f t="shared" si="56"/>
        <v>114.44324127007012</v>
      </c>
      <c r="DC129" s="2">
        <f t="shared" si="56"/>
        <v>115.66000403666266</v>
      </c>
      <c r="DD129" s="2">
        <f t="shared" si="56"/>
        <v>115.13787044842201</v>
      </c>
      <c r="DE129" s="2">
        <f t="shared" si="56"/>
        <v>117.35436798431766</v>
      </c>
      <c r="DF129" s="2">
        <f t="shared" si="56"/>
        <v>128.76496764480183</v>
      </c>
      <c r="DG129" s="2">
        <f t="shared" si="56"/>
        <v>115.11272320651651</v>
      </c>
      <c r="DH129" s="2">
        <f t="shared" si="56"/>
        <v>107.81086222113527</v>
      </c>
      <c r="DI129" s="2">
        <f t="shared" si="56"/>
        <v>103.6191822345412</v>
      </c>
      <c r="DJ129" s="2">
        <f t="shared" si="56"/>
        <v>101.7875136889122</v>
      </c>
      <c r="DL129" s="2">
        <f t="shared" si="57"/>
        <v>60.062581000760389</v>
      </c>
      <c r="DM129" s="2">
        <f t="shared" si="57"/>
        <v>73.20737732270743</v>
      </c>
      <c r="DN129" s="2">
        <f t="shared" si="57"/>
        <v>84.172940960155657</v>
      </c>
      <c r="DO129" s="2">
        <f t="shared" si="57"/>
        <v>93.326291254049991</v>
      </c>
      <c r="DP129" s="2">
        <f t="shared" si="57"/>
        <v>101.21263655075711</v>
      </c>
      <c r="DQ129" s="2">
        <f t="shared" si="57"/>
        <v>107.88942241304117</v>
      </c>
      <c r="DR129" s="2">
        <f t="shared" si="57"/>
        <v>113.30124905861189</v>
      </c>
      <c r="DS129" s="2">
        <f t="shared" si="57"/>
        <v>115.99448028867516</v>
      </c>
      <c r="DT129" s="2">
        <f t="shared" si="57"/>
        <v>115.57859457817656</v>
      </c>
      <c r="DU129" s="2">
        <f t="shared" si="57"/>
        <v>116.24325905946563</v>
      </c>
      <c r="DV129" s="2">
        <f t="shared" si="57"/>
        <v>123.65902846606912</v>
      </c>
      <c r="DW129" s="2">
        <f t="shared" si="57"/>
        <v>113.54665514524162</v>
      </c>
      <c r="DX129" s="2">
        <f t="shared" si="57"/>
        <v>106.85564339493101</v>
      </c>
      <c r="DY129" s="2">
        <f t="shared" si="57"/>
        <v>101.90269191262385</v>
      </c>
      <c r="DZ129" s="2">
        <f t="shared" si="57"/>
        <v>99.559659495264683</v>
      </c>
      <c r="EB129" s="2">
        <f t="shared" si="58"/>
        <v>0.75832226048326634</v>
      </c>
      <c r="EC129" s="2">
        <f t="shared" si="58"/>
        <v>0.64131463188087101</v>
      </c>
      <c r="ED129" s="2">
        <f t="shared" si="58"/>
        <v>0.69098031743208188</v>
      </c>
      <c r="EE129" s="2">
        <f t="shared" si="58"/>
        <v>0.73596121363789924</v>
      </c>
      <c r="EF129" s="2">
        <f t="shared" si="58"/>
        <v>0.74390236717953229</v>
      </c>
      <c r="EG129" s="2">
        <f t="shared" si="58"/>
        <v>0.7245670834398753</v>
      </c>
      <c r="EH129" s="2">
        <f t="shared" si="58"/>
        <v>0.70218878354005065</v>
      </c>
      <c r="EI129" s="2">
        <f t="shared" si="58"/>
        <v>0.74168495516390887</v>
      </c>
      <c r="EJ129" s="2">
        <f t="shared" si="58"/>
        <v>0.76214498959537147</v>
      </c>
      <c r="EK129" s="2">
        <f t="shared" si="58"/>
        <v>0.75614108368256894</v>
      </c>
      <c r="EL129" s="2">
        <f t="shared" si="58"/>
        <v>0.74713897073364677</v>
      </c>
      <c r="EM129" s="2">
        <f t="shared" si="58"/>
        <v>0.72857237926439178</v>
      </c>
      <c r="EN129" s="2">
        <f t="shared" si="58"/>
        <v>0.70263704911348512</v>
      </c>
      <c r="EO129" s="2">
        <f t="shared" si="58"/>
        <v>0.66432253991497059</v>
      </c>
      <c r="EP129" s="2">
        <f t="shared" si="58"/>
        <v>0.66639573672276964</v>
      </c>
    </row>
    <row r="130" spans="2:146" x14ac:dyDescent="0.25">
      <c r="B130" s="2">
        <v>108</v>
      </c>
      <c r="C130" s="49">
        <v>60.357100000000003</v>
      </c>
      <c r="D130" s="49">
        <v>73.5</v>
      </c>
      <c r="E130" s="49">
        <v>85.314800000000005</v>
      </c>
      <c r="F130" s="49">
        <v>99.185199999999995</v>
      </c>
      <c r="G130" s="49">
        <v>109.167</v>
      </c>
      <c r="H130" s="49">
        <v>113.25</v>
      </c>
      <c r="I130" s="49">
        <v>118.11499999999999</v>
      </c>
      <c r="J130" s="49">
        <v>126.145</v>
      </c>
      <c r="K130" s="49">
        <v>130.018</v>
      </c>
      <c r="L130" s="49">
        <v>127.655</v>
      </c>
      <c r="M130" s="49">
        <v>130.273</v>
      </c>
      <c r="N130" s="49">
        <v>115.127</v>
      </c>
      <c r="O130" s="49">
        <v>107.255</v>
      </c>
      <c r="P130" s="49">
        <v>102.90900000000001</v>
      </c>
      <c r="Q130" s="49">
        <v>100.455</v>
      </c>
      <c r="T130" s="4">
        <f t="shared" si="51"/>
        <v>60.78737646283254</v>
      </c>
      <c r="U130" s="4">
        <f t="shared" si="51"/>
        <v>73.612582548154066</v>
      </c>
      <c r="V130" s="4">
        <f t="shared" si="51"/>
        <v>85.278081443844343</v>
      </c>
      <c r="W130" s="4">
        <f t="shared" si="51"/>
        <v>99.271122313636369</v>
      </c>
      <c r="X130" s="4">
        <f t="shared" si="51"/>
        <v>108.31016607305524</v>
      </c>
      <c r="Y130" s="4">
        <f t="shared" si="51"/>
        <v>112.4892871091846</v>
      </c>
      <c r="Z130" s="4">
        <f t="shared" si="51"/>
        <v>116.5276903388811</v>
      </c>
      <c r="AA130" s="4">
        <f t="shared" si="51"/>
        <v>126.25134200913034</v>
      </c>
      <c r="AB130" s="4">
        <f t="shared" si="51"/>
        <v>131.23654477143464</v>
      </c>
      <c r="AC130" s="4">
        <f t="shared" si="51"/>
        <v>127.8196445356878</v>
      </c>
      <c r="AD130" s="4">
        <f t="shared" si="51"/>
        <v>129.87317394998436</v>
      </c>
      <c r="AE130" s="4">
        <f t="shared" si="51"/>
        <v>115.20047390990823</v>
      </c>
      <c r="AF130" s="4">
        <f t="shared" si="51"/>
        <v>107.24512158571534</v>
      </c>
      <c r="AG130" s="4">
        <f t="shared" si="51"/>
        <v>102.46400657203934</v>
      </c>
      <c r="AH130" s="4">
        <f t="shared" si="51"/>
        <v>100.38302953827288</v>
      </c>
      <c r="AJ130" s="4">
        <f t="shared" si="52"/>
        <v>-0.43027646283253773</v>
      </c>
      <c r="AK130" s="4">
        <f t="shared" si="52"/>
        <v>-0.11258254815406588</v>
      </c>
      <c r="AL130" s="4">
        <f t="shared" si="52"/>
        <v>3.6718556155662441E-2</v>
      </c>
      <c r="AM130" s="4">
        <f t="shared" si="52"/>
        <v>-8.5922313636373815E-2</v>
      </c>
      <c r="AN130" s="4">
        <f t="shared" si="52"/>
        <v>0.85683392694475913</v>
      </c>
      <c r="AO130" s="4">
        <f t="shared" si="52"/>
        <v>0.76071289081539817</v>
      </c>
      <c r="AP130" s="4">
        <f t="shared" si="52"/>
        <v>1.5873096611188942</v>
      </c>
      <c r="AQ130" s="4">
        <f t="shared" si="52"/>
        <v>-0.1063420091303442</v>
      </c>
      <c r="AR130" s="4">
        <f t="shared" si="52"/>
        <v>-1.2185447714346367</v>
      </c>
      <c r="AS130" s="4">
        <f t="shared" si="52"/>
        <v>-0.16464453568779902</v>
      </c>
      <c r="AT130" s="4">
        <f t="shared" si="52"/>
        <v>0.39982605001563343</v>
      </c>
      <c r="AU130" s="4">
        <f t="shared" si="52"/>
        <v>-7.3473909908230439E-2</v>
      </c>
      <c r="AV130" s="4">
        <f t="shared" si="52"/>
        <v>9.8784142846568557E-3</v>
      </c>
      <c r="AW130" s="4">
        <f t="shared" si="52"/>
        <v>0.44499342796066799</v>
      </c>
      <c r="AX130" s="4">
        <f t="shared" si="52"/>
        <v>7.1970461727119073E-2</v>
      </c>
      <c r="AZ130" s="2">
        <f t="shared" si="53"/>
        <v>60.787376426483988</v>
      </c>
      <c r="BA130" s="2">
        <f t="shared" si="53"/>
        <v>73.58376950843541</v>
      </c>
      <c r="BB130" s="2">
        <f t="shared" si="53"/>
        <v>84.393718394646854</v>
      </c>
      <c r="BC130" s="2">
        <f t="shared" si="53"/>
        <v>93.457730842435922</v>
      </c>
      <c r="BD130" s="2">
        <f t="shared" si="53"/>
        <v>101.41385034614076</v>
      </c>
      <c r="BE130" s="2">
        <f t="shared" si="53"/>
        <v>107.90831900842068</v>
      </c>
      <c r="BF130" s="2">
        <f t="shared" si="53"/>
        <v>113.5342424027462</v>
      </c>
      <c r="BG130" s="2">
        <f t="shared" si="53"/>
        <v>115.81837727690313</v>
      </c>
      <c r="BH130" s="2">
        <f t="shared" si="53"/>
        <v>115.37901330513904</v>
      </c>
      <c r="BI130" s="2">
        <f t="shared" si="53"/>
        <v>116.36919957386684</v>
      </c>
      <c r="BJ130" s="2">
        <f t="shared" si="53"/>
        <v>124.74777363577653</v>
      </c>
      <c r="BK130" s="2">
        <f t="shared" si="53"/>
        <v>113.8380695553009</v>
      </c>
      <c r="BL130" s="2">
        <f t="shared" si="53"/>
        <v>106.98755994944801</v>
      </c>
      <c r="BM130" s="2">
        <f t="shared" si="53"/>
        <v>102.33588036832057</v>
      </c>
      <c r="BN130" s="2">
        <f t="shared" si="53"/>
        <v>100.15881980105426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63.325059203699858</v>
      </c>
      <c r="CW130" s="2">
        <f t="shared" si="56"/>
        <v>74.442346984913911</v>
      </c>
      <c r="CX130" s="2">
        <f t="shared" si="56"/>
        <v>85.108786849919269</v>
      </c>
      <c r="CY130" s="2">
        <f t="shared" si="56"/>
        <v>93.997400544677504</v>
      </c>
      <c r="CZ130" s="2">
        <f t="shared" si="56"/>
        <v>102.2271394182696</v>
      </c>
      <c r="DA130" s="2">
        <f t="shared" si="56"/>
        <v>108.20504559173889</v>
      </c>
      <c r="DB130" s="2">
        <f t="shared" si="56"/>
        <v>114.42626483020696</v>
      </c>
      <c r="DC130" s="2">
        <f t="shared" si="56"/>
        <v>115.61869216565842</v>
      </c>
      <c r="DD130" s="2">
        <f t="shared" si="56"/>
        <v>115.0747061157506</v>
      </c>
      <c r="DE130" s="2">
        <f t="shared" si="56"/>
        <v>117.2973429063718</v>
      </c>
      <c r="DF130" s="2">
        <f t="shared" si="56"/>
        <v>128.80636377285467</v>
      </c>
      <c r="DG130" s="2">
        <f t="shared" si="56"/>
        <v>115.0559290703858</v>
      </c>
      <c r="DH130" s="2">
        <f t="shared" si="56"/>
        <v>107.70819824918655</v>
      </c>
      <c r="DI130" s="2">
        <f t="shared" si="56"/>
        <v>103.50104661440368</v>
      </c>
      <c r="DJ130" s="2">
        <f t="shared" si="56"/>
        <v>101.67659039674194</v>
      </c>
      <c r="DL130" s="2">
        <f t="shared" si="57"/>
        <v>60.049777667125575</v>
      </c>
      <c r="DM130" s="2">
        <f t="shared" si="57"/>
        <v>73.145822056991065</v>
      </c>
      <c r="DN130" s="2">
        <f t="shared" si="57"/>
        <v>84.102064295142284</v>
      </c>
      <c r="DO130" s="2">
        <f t="shared" si="57"/>
        <v>93.281151116731166</v>
      </c>
      <c r="DP130" s="2">
        <f t="shared" si="57"/>
        <v>101.1585011115572</v>
      </c>
      <c r="DQ130" s="2">
        <f t="shared" si="57"/>
        <v>107.80544783438813</v>
      </c>
      <c r="DR130" s="2">
        <f t="shared" si="57"/>
        <v>113.18920757390836</v>
      </c>
      <c r="DS130" s="2">
        <f t="shared" si="57"/>
        <v>115.88180453186357</v>
      </c>
      <c r="DT130" s="2">
        <f t="shared" si="57"/>
        <v>115.46562707032707</v>
      </c>
      <c r="DU130" s="2">
        <f t="shared" si="57"/>
        <v>116.09620698737069</v>
      </c>
      <c r="DV130" s="2">
        <f t="shared" si="57"/>
        <v>123.49504874322758</v>
      </c>
      <c r="DW130" s="2">
        <f t="shared" si="57"/>
        <v>113.42428094666717</v>
      </c>
      <c r="DX130" s="2">
        <f t="shared" si="57"/>
        <v>106.70941373612308</v>
      </c>
      <c r="DY130" s="2">
        <f t="shared" si="57"/>
        <v>101.79893377978007</v>
      </c>
      <c r="DZ130" s="2">
        <f t="shared" si="57"/>
        <v>99.46586402860494</v>
      </c>
      <c r="EB130" s="2">
        <f t="shared" si="58"/>
        <v>0.77479836431713567</v>
      </c>
      <c r="EC130" s="2">
        <f t="shared" si="58"/>
        <v>0.66221439942078908</v>
      </c>
      <c r="ED130" s="2">
        <f t="shared" si="58"/>
        <v>0.71029346852253339</v>
      </c>
      <c r="EE130" s="2">
        <f t="shared" si="58"/>
        <v>0.75346615464523958</v>
      </c>
      <c r="EF130" s="2">
        <f t="shared" si="58"/>
        <v>0.76105176748797998</v>
      </c>
      <c r="EG130" s="2">
        <f t="shared" si="58"/>
        <v>0.74256318475221283</v>
      </c>
      <c r="EH130" s="2">
        <f t="shared" si="58"/>
        <v>0.72108418823699127</v>
      </c>
      <c r="EI130" s="2">
        <f t="shared" si="58"/>
        <v>0.75893472482792823</v>
      </c>
      <c r="EJ130" s="2">
        <f t="shared" si="58"/>
        <v>0.7784366272156471</v>
      </c>
      <c r="EK130" s="2">
        <f t="shared" si="58"/>
        <v>0.77272131972943969</v>
      </c>
      <c r="EL130" s="2">
        <f t="shared" si="58"/>
        <v>0.76414035214234055</v>
      </c>
      <c r="EM130" s="2">
        <f t="shared" si="58"/>
        <v>0.74639837927146147</v>
      </c>
      <c r="EN130" s="2">
        <f t="shared" si="58"/>
        <v>0.72151529215066512</v>
      </c>
      <c r="EO130" s="2">
        <f t="shared" si="58"/>
        <v>0.68454113169339503</v>
      </c>
      <c r="EP130" s="2">
        <f t="shared" si="58"/>
        <v>0.68654837503327992</v>
      </c>
    </row>
    <row r="131" spans="2:146" x14ac:dyDescent="0.25">
      <c r="B131" s="2">
        <v>109</v>
      </c>
      <c r="C131" s="49">
        <v>59.964300000000001</v>
      </c>
      <c r="D131" s="49">
        <v>74.517899999999997</v>
      </c>
      <c r="E131" s="49">
        <v>85.277799999999999</v>
      </c>
      <c r="F131" s="49">
        <v>101.7593</v>
      </c>
      <c r="G131" s="49">
        <v>111.389</v>
      </c>
      <c r="H131" s="49">
        <v>116.38500000000001</v>
      </c>
      <c r="I131" s="49">
        <v>120.73099999999999</v>
      </c>
      <c r="J131" s="49">
        <v>130.4</v>
      </c>
      <c r="K131" s="49">
        <v>133.89099999999999</v>
      </c>
      <c r="L131" s="49">
        <v>129.964</v>
      </c>
      <c r="M131" s="49">
        <v>131.21799999999999</v>
      </c>
      <c r="N131" s="49">
        <v>117.327</v>
      </c>
      <c r="O131" s="49">
        <v>107.182</v>
      </c>
      <c r="P131" s="49">
        <v>102.2</v>
      </c>
      <c r="Q131" s="49">
        <v>100.05500000000001</v>
      </c>
      <c r="T131" s="4">
        <f t="shared" si="51"/>
        <v>60.725107469186682</v>
      </c>
      <c r="U131" s="4">
        <f t="shared" si="51"/>
        <v>73.575212282894597</v>
      </c>
      <c r="V131" s="4">
        <f t="shared" si="51"/>
        <v>85.921250535633945</v>
      </c>
      <c r="W131" s="4">
        <f t="shared" si="51"/>
        <v>101.6607784652699</v>
      </c>
      <c r="X131" s="4">
        <f t="shared" si="51"/>
        <v>111.57967400634628</v>
      </c>
      <c r="Y131" s="4">
        <f t="shared" si="51"/>
        <v>115.3560746498964</v>
      </c>
      <c r="Z131" s="4">
        <f t="shared" si="51"/>
        <v>118.78935653120875</v>
      </c>
      <c r="AA131" s="4">
        <f t="shared" si="51"/>
        <v>130.52844759850439</v>
      </c>
      <c r="AB131" s="4">
        <f t="shared" si="51"/>
        <v>135.15309368178666</v>
      </c>
      <c r="AC131" s="4">
        <f t="shared" si="51"/>
        <v>130.79532503308644</v>
      </c>
      <c r="AD131" s="4">
        <f t="shared" si="51"/>
        <v>132.14917536628838</v>
      </c>
      <c r="AE131" s="4">
        <f t="shared" si="51"/>
        <v>116.23506523894785</v>
      </c>
      <c r="AF131" s="4">
        <f t="shared" si="51"/>
        <v>107.36408004162679</v>
      </c>
      <c r="AG131" s="4">
        <f t="shared" si="51"/>
        <v>102.45305932205274</v>
      </c>
      <c r="AH131" s="4">
        <f t="shared" si="51"/>
        <v>100.3967746895966</v>
      </c>
      <c r="AJ131" s="4">
        <f t="shared" si="52"/>
        <v>-0.76080746918668041</v>
      </c>
      <c r="AK131" s="4">
        <f t="shared" si="52"/>
        <v>0.94268771710540022</v>
      </c>
      <c r="AL131" s="4">
        <f t="shared" si="52"/>
        <v>-0.64345053563394572</v>
      </c>
      <c r="AM131" s="4">
        <f t="shared" si="52"/>
        <v>9.8521534730096505E-2</v>
      </c>
      <c r="AN131" s="4">
        <f t="shared" si="52"/>
        <v>-0.19067400634628484</v>
      </c>
      <c r="AO131" s="4">
        <f t="shared" si="52"/>
        <v>1.0289253501036058</v>
      </c>
      <c r="AP131" s="4">
        <f t="shared" si="52"/>
        <v>1.9416434687912414</v>
      </c>
      <c r="AQ131" s="4">
        <f t="shared" si="52"/>
        <v>-0.12844759850437981</v>
      </c>
      <c r="AR131" s="4">
        <f t="shared" si="52"/>
        <v>-1.2620936817866664</v>
      </c>
      <c r="AS131" s="4">
        <f t="shared" si="52"/>
        <v>-0.83132503308644345</v>
      </c>
      <c r="AT131" s="4">
        <f t="shared" si="52"/>
        <v>-0.93117536628838593</v>
      </c>
      <c r="AU131" s="4">
        <f t="shared" si="52"/>
        <v>1.0919347610521442</v>
      </c>
      <c r="AV131" s="4">
        <f t="shared" si="52"/>
        <v>-0.18208004162679003</v>
      </c>
      <c r="AW131" s="4">
        <f t="shared" si="52"/>
        <v>-0.25305932205273507</v>
      </c>
      <c r="AX131" s="4">
        <f t="shared" si="52"/>
        <v>-0.34177468959659052</v>
      </c>
      <c r="AZ131" s="2">
        <f t="shared" si="53"/>
        <v>60.725107460970591</v>
      </c>
      <c r="BA131" s="2">
        <f t="shared" si="53"/>
        <v>73.506553214485564</v>
      </c>
      <c r="BB131" s="2">
        <f t="shared" si="53"/>
        <v>84.315721113297371</v>
      </c>
      <c r="BC131" s="2">
        <f t="shared" si="53"/>
        <v>93.399771898919695</v>
      </c>
      <c r="BD131" s="2">
        <f t="shared" si="53"/>
        <v>101.34425002931829</v>
      </c>
      <c r="BE131" s="2">
        <f t="shared" si="53"/>
        <v>107.83044576768312</v>
      </c>
      <c r="BF131" s="2">
        <f t="shared" si="53"/>
        <v>113.42454901365448</v>
      </c>
      <c r="BG131" s="2">
        <f t="shared" si="53"/>
        <v>115.72605850795333</v>
      </c>
      <c r="BH131" s="2">
        <f t="shared" si="53"/>
        <v>115.28236000545004</v>
      </c>
      <c r="BI131" s="2">
        <f t="shared" si="53"/>
        <v>116.22224932281665</v>
      </c>
      <c r="BJ131" s="2">
        <f t="shared" si="53"/>
        <v>124.54289451958437</v>
      </c>
      <c r="BK131" s="2">
        <f t="shared" si="53"/>
        <v>113.70341358972718</v>
      </c>
      <c r="BL131" s="2">
        <f t="shared" si="53"/>
        <v>106.83457127159198</v>
      </c>
      <c r="BM131" s="2">
        <f t="shared" si="53"/>
        <v>102.19460290836203</v>
      </c>
      <c r="BN131" s="2">
        <f t="shared" si="53"/>
        <v>100.0169411941423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63.321017395084567</v>
      </c>
      <c r="CW131" s="2">
        <f t="shared" si="56"/>
        <v>74.41429976368984</v>
      </c>
      <c r="CX131" s="2">
        <f t="shared" si="56"/>
        <v>85.080635650905577</v>
      </c>
      <c r="CY131" s="2">
        <f t="shared" si="56"/>
        <v>93.948550877768767</v>
      </c>
      <c r="CZ131" s="2">
        <f t="shared" si="56"/>
        <v>102.18199591713014</v>
      </c>
      <c r="DA131" s="2">
        <f t="shared" si="56"/>
        <v>108.17509690947637</v>
      </c>
      <c r="DB131" s="2">
        <f t="shared" si="56"/>
        <v>114.40928839034382</v>
      </c>
      <c r="DC131" s="2">
        <f t="shared" si="56"/>
        <v>115.57738029465419</v>
      </c>
      <c r="DD131" s="2">
        <f t="shared" si="56"/>
        <v>115.0115417830792</v>
      </c>
      <c r="DE131" s="2">
        <f t="shared" si="56"/>
        <v>117.24031782842594</v>
      </c>
      <c r="DF131" s="2">
        <f t="shared" si="56"/>
        <v>128.84775990090753</v>
      </c>
      <c r="DG131" s="2">
        <f t="shared" si="56"/>
        <v>114.99913493425508</v>
      </c>
      <c r="DH131" s="2">
        <f t="shared" si="56"/>
        <v>107.60553427723785</v>
      </c>
      <c r="DI131" s="2">
        <f t="shared" si="56"/>
        <v>103.38291099426617</v>
      </c>
      <c r="DJ131" s="2">
        <f t="shared" si="56"/>
        <v>101.56566710457169</v>
      </c>
      <c r="DL131" s="2">
        <f t="shared" si="57"/>
        <v>60.036974333490768</v>
      </c>
      <c r="DM131" s="2">
        <f t="shared" si="57"/>
        <v>73.084266791274715</v>
      </c>
      <c r="DN131" s="2">
        <f t="shared" si="57"/>
        <v>84.031187630128912</v>
      </c>
      <c r="DO131" s="2">
        <f t="shared" si="57"/>
        <v>93.236010979412328</v>
      </c>
      <c r="DP131" s="2">
        <f t="shared" si="57"/>
        <v>101.10436567235728</v>
      </c>
      <c r="DQ131" s="2">
        <f t="shared" si="57"/>
        <v>107.72147325573508</v>
      </c>
      <c r="DR131" s="2">
        <f t="shared" si="57"/>
        <v>113.07716608920484</v>
      </c>
      <c r="DS131" s="2">
        <f t="shared" si="57"/>
        <v>115.76912877505197</v>
      </c>
      <c r="DT131" s="2">
        <f t="shared" si="57"/>
        <v>115.35265956247758</v>
      </c>
      <c r="DU131" s="2">
        <f t="shared" si="57"/>
        <v>115.94915491527576</v>
      </c>
      <c r="DV131" s="2">
        <f t="shared" si="57"/>
        <v>123.33106902038605</v>
      </c>
      <c r="DW131" s="2">
        <f t="shared" si="57"/>
        <v>113.30190674809272</v>
      </c>
      <c r="DX131" s="2">
        <f t="shared" si="57"/>
        <v>106.56318407731516</v>
      </c>
      <c r="DY131" s="2">
        <f t="shared" si="57"/>
        <v>101.69517564693629</v>
      </c>
      <c r="DZ131" s="2">
        <f t="shared" si="57"/>
        <v>99.372068561945184</v>
      </c>
      <c r="EB131" s="2">
        <f t="shared" si="58"/>
        <v>0.7904616003585947</v>
      </c>
      <c r="EC131" s="2">
        <f t="shared" si="58"/>
        <v>0.68249928237189206</v>
      </c>
      <c r="ED131" s="2">
        <f t="shared" si="58"/>
        <v>0.72887320044886161</v>
      </c>
      <c r="EE131" s="2">
        <f t="shared" si="58"/>
        <v>0.77017298275491985</v>
      </c>
      <c r="EF131" s="2">
        <f t="shared" si="58"/>
        <v>0.77739641391413983</v>
      </c>
      <c r="EG131" s="2">
        <f t="shared" si="58"/>
        <v>0.75977330315716407</v>
      </c>
      <c r="EH131" s="2">
        <f t="shared" si="58"/>
        <v>0.73922595233738464</v>
      </c>
      <c r="EI131" s="2">
        <f t="shared" si="58"/>
        <v>0.77538144234934525</v>
      </c>
      <c r="EJ131" s="2">
        <f t="shared" si="58"/>
        <v>0.79391412212075585</v>
      </c>
      <c r="EK131" s="2">
        <f t="shared" si="58"/>
        <v>0.78848958194238083</v>
      </c>
      <c r="EL131" s="2">
        <f t="shared" si="58"/>
        <v>0.78033471052781522</v>
      </c>
      <c r="EM131" s="2">
        <f t="shared" si="58"/>
        <v>0.76343378874568779</v>
      </c>
      <c r="EN131" s="2">
        <f t="shared" si="58"/>
        <v>0.73963914018825017</v>
      </c>
      <c r="EO131" s="2">
        <f t="shared" si="58"/>
        <v>0.70408437423801551</v>
      </c>
      <c r="EP131" s="2">
        <f t="shared" si="58"/>
        <v>0.70602066893015591</v>
      </c>
    </row>
    <row r="132" spans="2:146" x14ac:dyDescent="0.25">
      <c r="B132" s="2">
        <v>110</v>
      </c>
      <c r="C132" s="49">
        <v>60.267899999999997</v>
      </c>
      <c r="D132" s="49">
        <v>73.357100000000003</v>
      </c>
      <c r="E132" s="49">
        <v>87.037000000000006</v>
      </c>
      <c r="F132" s="49">
        <v>102.7407</v>
      </c>
      <c r="G132" s="49">
        <v>114.389</v>
      </c>
      <c r="H132" s="49">
        <v>119.05800000000001</v>
      </c>
      <c r="I132" s="49">
        <v>123.096</v>
      </c>
      <c r="J132" s="49">
        <v>133.76400000000001</v>
      </c>
      <c r="K132" s="49">
        <v>136.6</v>
      </c>
      <c r="L132" s="49">
        <v>132</v>
      </c>
      <c r="M132" s="49">
        <v>134.61799999999999</v>
      </c>
      <c r="N132" s="49">
        <v>118.38200000000001</v>
      </c>
      <c r="O132" s="49">
        <v>106.691</v>
      </c>
      <c r="P132" s="49">
        <v>102.8</v>
      </c>
      <c r="Q132" s="49">
        <v>100.545</v>
      </c>
      <c r="T132" s="4">
        <f t="shared" si="51"/>
        <v>60.665249851481185</v>
      </c>
      <c r="U132" s="4">
        <f t="shared" si="51"/>
        <v>73.577322432563236</v>
      </c>
      <c r="V132" s="4">
        <f t="shared" si="51"/>
        <v>86.890379619429694</v>
      </c>
      <c r="W132" s="4">
        <f t="shared" si="51"/>
        <v>104.18202017509707</v>
      </c>
      <c r="X132" s="4">
        <f t="shared" si="51"/>
        <v>115.0861915130069</v>
      </c>
      <c r="Y132" s="4">
        <f t="shared" si="51"/>
        <v>118.99375572966773</v>
      </c>
      <c r="Z132" s="4">
        <f t="shared" si="51"/>
        <v>122.07793973171769</v>
      </c>
      <c r="AA132" s="4">
        <f t="shared" si="51"/>
        <v>134.82176135393155</v>
      </c>
      <c r="AB132" s="4">
        <f t="shared" si="51"/>
        <v>137.94594155674164</v>
      </c>
      <c r="AC132" s="4">
        <f t="shared" si="51"/>
        <v>133.14240557364343</v>
      </c>
      <c r="AD132" s="4">
        <f t="shared" si="51"/>
        <v>134.50069473822688</v>
      </c>
      <c r="AE132" s="4">
        <f t="shared" si="51"/>
        <v>117.73838685612664</v>
      </c>
      <c r="AF132" s="4">
        <f t="shared" si="51"/>
        <v>107.65571115072166</v>
      </c>
      <c r="AG132" s="4">
        <f t="shared" si="51"/>
        <v>102.53428719498861</v>
      </c>
      <c r="AH132" s="4">
        <f t="shared" si="51"/>
        <v>100.47636132653453</v>
      </c>
      <c r="AJ132" s="4">
        <f t="shared" si="52"/>
        <v>-0.39734985148118795</v>
      </c>
      <c r="AK132" s="4">
        <f t="shared" si="52"/>
        <v>-0.22022243256323293</v>
      </c>
      <c r="AL132" s="4">
        <f t="shared" si="52"/>
        <v>0.14662038057031168</v>
      </c>
      <c r="AM132" s="4">
        <f t="shared" si="52"/>
        <v>-1.4413201750970615</v>
      </c>
      <c r="AN132" s="4">
        <f t="shared" si="52"/>
        <v>-0.6971915130068993</v>
      </c>
      <c r="AO132" s="4">
        <f t="shared" si="52"/>
        <v>6.4244270332281417E-2</v>
      </c>
      <c r="AP132" s="4">
        <f t="shared" si="52"/>
        <v>1.0180602682823121</v>
      </c>
      <c r="AQ132" s="4">
        <f t="shared" si="52"/>
        <v>-1.0577613539315394</v>
      </c>
      <c r="AR132" s="4">
        <f t="shared" si="52"/>
        <v>-1.3459415567416499</v>
      </c>
      <c r="AS132" s="4">
        <f t="shared" si="52"/>
        <v>-1.1424055736434298</v>
      </c>
      <c r="AT132" s="4">
        <f t="shared" si="52"/>
        <v>0.11730526177311162</v>
      </c>
      <c r="AU132" s="4">
        <f t="shared" si="52"/>
        <v>0.64361314387336677</v>
      </c>
      <c r="AV132" s="4">
        <f t="shared" si="52"/>
        <v>-0.96471115072165503</v>
      </c>
      <c r="AW132" s="4">
        <f t="shared" si="52"/>
        <v>0.26571280501138972</v>
      </c>
      <c r="AX132" s="4">
        <f t="shared" si="52"/>
        <v>6.8638673465471811E-2</v>
      </c>
      <c r="AZ132" s="2">
        <f t="shared" si="53"/>
        <v>60.665249849718137</v>
      </c>
      <c r="BA132" s="2">
        <f t="shared" si="53"/>
        <v>73.428891339226453</v>
      </c>
      <c r="BB132" s="2">
        <f t="shared" si="53"/>
        <v>84.236973457844329</v>
      </c>
      <c r="BC132" s="2">
        <f t="shared" si="53"/>
        <v>93.342511562872147</v>
      </c>
      <c r="BD132" s="2">
        <f t="shared" si="53"/>
        <v>101.27524008317437</v>
      </c>
      <c r="BE132" s="2">
        <f t="shared" si="53"/>
        <v>107.75112096123833</v>
      </c>
      <c r="BF132" s="2">
        <f t="shared" si="53"/>
        <v>113.31252193080729</v>
      </c>
      <c r="BG132" s="2">
        <f t="shared" si="53"/>
        <v>115.6312944512936</v>
      </c>
      <c r="BH132" s="2">
        <f t="shared" si="53"/>
        <v>115.18392753453423</v>
      </c>
      <c r="BI132" s="2">
        <f t="shared" si="53"/>
        <v>116.07358657330772</v>
      </c>
      <c r="BJ132" s="2">
        <f t="shared" si="53"/>
        <v>124.33602507874248</v>
      </c>
      <c r="BK132" s="2">
        <f t="shared" si="53"/>
        <v>113.5679450091173</v>
      </c>
      <c r="BL132" s="2">
        <f t="shared" si="53"/>
        <v>106.68085286968905</v>
      </c>
      <c r="BM132" s="2">
        <f t="shared" si="53"/>
        <v>102.0550933160248</v>
      </c>
      <c r="BN132" s="2">
        <f t="shared" si="53"/>
        <v>99.877306950014741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63.316975586469276</v>
      </c>
      <c r="CW132" s="2">
        <f t="shared" si="56"/>
        <v>74.386252542465783</v>
      </c>
      <c r="CX132" s="2">
        <f t="shared" si="56"/>
        <v>85.052484451891871</v>
      </c>
      <c r="CY132" s="2">
        <f t="shared" si="56"/>
        <v>93.899701210860016</v>
      </c>
      <c r="CZ132" s="2">
        <f t="shared" si="56"/>
        <v>102.13685241599066</v>
      </c>
      <c r="DA132" s="2">
        <f t="shared" si="56"/>
        <v>108.14514822721384</v>
      </c>
      <c r="DB132" s="2">
        <f t="shared" si="56"/>
        <v>114.39231195048066</v>
      </c>
      <c r="DC132" s="2">
        <f t="shared" si="56"/>
        <v>115.53606842364997</v>
      </c>
      <c r="DD132" s="2">
        <f t="shared" si="56"/>
        <v>114.9483774504078</v>
      </c>
      <c r="DE132" s="2">
        <f t="shared" si="56"/>
        <v>117.18329275048008</v>
      </c>
      <c r="DF132" s="2">
        <f t="shared" si="56"/>
        <v>128.88915602896037</v>
      </c>
      <c r="DG132" s="2">
        <f t="shared" si="56"/>
        <v>114.94234079812436</v>
      </c>
      <c r="DH132" s="2">
        <f t="shared" si="56"/>
        <v>107.50287030528915</v>
      </c>
      <c r="DI132" s="2">
        <f t="shared" si="56"/>
        <v>103.26477537412865</v>
      </c>
      <c r="DJ132" s="2">
        <f t="shared" si="56"/>
        <v>101.45474381240143</v>
      </c>
      <c r="DL132" s="2">
        <f t="shared" si="57"/>
        <v>60.024170999855961</v>
      </c>
      <c r="DM132" s="2">
        <f t="shared" si="57"/>
        <v>73.02271152555835</v>
      </c>
      <c r="DN132" s="2">
        <f t="shared" si="57"/>
        <v>83.960310965115539</v>
      </c>
      <c r="DO132" s="2">
        <f t="shared" si="57"/>
        <v>93.190870842093503</v>
      </c>
      <c r="DP132" s="2">
        <f t="shared" si="57"/>
        <v>101.05023023315736</v>
      </c>
      <c r="DQ132" s="2">
        <f t="shared" si="57"/>
        <v>107.63749867708204</v>
      </c>
      <c r="DR132" s="2">
        <f t="shared" si="57"/>
        <v>112.96512460450131</v>
      </c>
      <c r="DS132" s="2">
        <f t="shared" si="57"/>
        <v>115.65645301824036</v>
      </c>
      <c r="DT132" s="2">
        <f t="shared" si="57"/>
        <v>115.23969205462808</v>
      </c>
      <c r="DU132" s="2">
        <f t="shared" si="57"/>
        <v>115.8021028431808</v>
      </c>
      <c r="DV132" s="2">
        <f t="shared" si="57"/>
        <v>123.16708929754454</v>
      </c>
      <c r="DW132" s="2">
        <f t="shared" si="57"/>
        <v>113.17953254951827</v>
      </c>
      <c r="DX132" s="2">
        <f t="shared" si="57"/>
        <v>106.41695441850723</v>
      </c>
      <c r="DY132" s="2">
        <f t="shared" si="57"/>
        <v>101.59141751409251</v>
      </c>
      <c r="DZ132" s="2">
        <f t="shared" si="57"/>
        <v>99.278273095285428</v>
      </c>
      <c r="EB132" s="2">
        <f t="shared" si="58"/>
        <v>0.80530917247004519</v>
      </c>
      <c r="EC132" s="2">
        <f t="shared" si="58"/>
        <v>0.70211397484078808</v>
      </c>
      <c r="ED132" s="2">
        <f t="shared" si="58"/>
        <v>0.74668631304593014</v>
      </c>
      <c r="EE132" s="2">
        <f t="shared" si="58"/>
        <v>0.786069097120489</v>
      </c>
      <c r="EF132" s="2">
        <f t="shared" si="58"/>
        <v>0.79292724410401061</v>
      </c>
      <c r="EG132" s="2">
        <f t="shared" si="58"/>
        <v>0.77617968118599245</v>
      </c>
      <c r="EH132" s="2">
        <f t="shared" si="58"/>
        <v>0.75658603806665004</v>
      </c>
      <c r="EI132" s="2">
        <f t="shared" si="58"/>
        <v>0.79101506274648081</v>
      </c>
      <c r="EJ132" s="2">
        <f t="shared" si="58"/>
        <v>0.80857629763157035</v>
      </c>
      <c r="EK132" s="2">
        <f t="shared" si="58"/>
        <v>0.80344214166916117</v>
      </c>
      <c r="EL132" s="2">
        <f t="shared" si="58"/>
        <v>0.79571440948422878</v>
      </c>
      <c r="EM132" s="2">
        <f t="shared" si="58"/>
        <v>0.77966267181574456</v>
      </c>
      <c r="EN132" s="2">
        <f t="shared" si="58"/>
        <v>0.75698076214367149</v>
      </c>
      <c r="EO132" s="2">
        <f t="shared" si="58"/>
        <v>0.72290696867299176</v>
      </c>
      <c r="EP132" s="2">
        <f t="shared" si="58"/>
        <v>0.72476824520612859</v>
      </c>
    </row>
    <row r="133" spans="2:146" x14ac:dyDescent="0.25">
      <c r="B133" s="2">
        <v>111</v>
      </c>
      <c r="C133" s="49">
        <v>60.803600000000003</v>
      </c>
      <c r="D133" s="49">
        <v>73.5</v>
      </c>
      <c r="E133" s="49">
        <v>88.740700000000004</v>
      </c>
      <c r="F133" s="49">
        <v>105.4444</v>
      </c>
      <c r="G133" s="49">
        <v>117.63</v>
      </c>
      <c r="H133" s="49">
        <v>122.346</v>
      </c>
      <c r="I133" s="49">
        <v>125.75</v>
      </c>
      <c r="J133" s="49">
        <v>136.16399999999999</v>
      </c>
      <c r="K133" s="49">
        <v>139.09100000000001</v>
      </c>
      <c r="L133" s="49">
        <v>133.673</v>
      </c>
      <c r="M133" s="49">
        <v>135.291</v>
      </c>
      <c r="N133" s="49">
        <v>119.145</v>
      </c>
      <c r="O133" s="49">
        <v>108.218</v>
      </c>
      <c r="P133" s="49">
        <v>103.309</v>
      </c>
      <c r="Q133" s="49">
        <v>101</v>
      </c>
      <c r="T133" s="4">
        <f t="shared" si="51"/>
        <v>60.60781171786077</v>
      </c>
      <c r="U133" s="4">
        <f t="shared" si="51"/>
        <v>73.642034290855548</v>
      </c>
      <c r="V133" s="4">
        <f t="shared" si="51"/>
        <v>88.149568636731885</v>
      </c>
      <c r="W133" s="4">
        <f t="shared" si="51"/>
        <v>106.41880838843252</v>
      </c>
      <c r="X133" s="4">
        <f t="shared" si="51"/>
        <v>118.14906824460161</v>
      </c>
      <c r="Y133" s="4">
        <f t="shared" si="51"/>
        <v>122.94379078870988</v>
      </c>
      <c r="Z133" s="4">
        <f t="shared" si="51"/>
        <v>126.25492454998356</v>
      </c>
      <c r="AA133" s="4">
        <f t="shared" si="51"/>
        <v>138.26789577797226</v>
      </c>
      <c r="AB133" s="4">
        <f t="shared" si="51"/>
        <v>138.91943052398574</v>
      </c>
      <c r="AC133" s="4">
        <f t="shared" si="51"/>
        <v>134.32178722818759</v>
      </c>
      <c r="AD133" s="4">
        <f t="shared" si="51"/>
        <v>136.35947367046123</v>
      </c>
      <c r="AE133" s="4">
        <f t="shared" si="51"/>
        <v>119.52216094903667</v>
      </c>
      <c r="AF133" s="4">
        <f t="shared" si="51"/>
        <v>108.13378868984499</v>
      </c>
      <c r="AG133" s="4">
        <f t="shared" si="51"/>
        <v>102.73398128942839</v>
      </c>
      <c r="AH133" s="4">
        <f t="shared" si="51"/>
        <v>100.61953202313752</v>
      </c>
      <c r="AJ133" s="4">
        <f t="shared" si="52"/>
        <v>0.19578828213923316</v>
      </c>
      <c r="AK133" s="4">
        <f t="shared" si="52"/>
        <v>-0.14203429085554831</v>
      </c>
      <c r="AL133" s="4">
        <f t="shared" si="52"/>
        <v>0.59113136326811855</v>
      </c>
      <c r="AM133" s="4">
        <f t="shared" si="52"/>
        <v>-0.97440838843252209</v>
      </c>
      <c r="AN133" s="4">
        <f t="shared" si="52"/>
        <v>-0.51906824460161261</v>
      </c>
      <c r="AO133" s="4">
        <f t="shared" si="52"/>
        <v>-0.59779078870987234</v>
      </c>
      <c r="AP133" s="4">
        <f t="shared" si="52"/>
        <v>-0.5049245499835564</v>
      </c>
      <c r="AQ133" s="4">
        <f t="shared" si="52"/>
        <v>-2.1038957779722693</v>
      </c>
      <c r="AR133" s="4">
        <f t="shared" si="52"/>
        <v>0.17156947601426964</v>
      </c>
      <c r="AS133" s="4">
        <f t="shared" si="52"/>
        <v>-0.64878722818758661</v>
      </c>
      <c r="AT133" s="4">
        <f t="shared" si="52"/>
        <v>-1.0684736704612305</v>
      </c>
      <c r="AU133" s="4">
        <f t="shared" si="52"/>
        <v>-0.37716094903667852</v>
      </c>
      <c r="AV133" s="4">
        <f t="shared" si="52"/>
        <v>8.4211310155012598E-2</v>
      </c>
      <c r="AW133" s="4">
        <f t="shared" si="52"/>
        <v>0.57501871057161225</v>
      </c>
      <c r="AX133" s="4">
        <f t="shared" si="52"/>
        <v>0.38046797686247658</v>
      </c>
      <c r="AZ133" s="2">
        <f t="shared" si="53"/>
        <v>60.607811717501612</v>
      </c>
      <c r="BA133" s="2">
        <f t="shared" si="53"/>
        <v>73.350915847872557</v>
      </c>
      <c r="BB133" s="2">
        <f t="shared" si="53"/>
        <v>84.157601271490805</v>
      </c>
      <c r="BC133" s="2">
        <f t="shared" si="53"/>
        <v>93.285944253335487</v>
      </c>
      <c r="BD133" s="2">
        <f t="shared" si="53"/>
        <v>101.20684425548171</v>
      </c>
      <c r="BE133" s="2">
        <f t="shared" si="53"/>
        <v>107.67048028059614</v>
      </c>
      <c r="BF133" s="2">
        <f t="shared" si="53"/>
        <v>113.19841353740622</v>
      </c>
      <c r="BG133" s="2">
        <f t="shared" si="53"/>
        <v>115.53425905994897</v>
      </c>
      <c r="BH133" s="2">
        <f t="shared" si="53"/>
        <v>115.0838390330486</v>
      </c>
      <c r="BI133" s="2">
        <f t="shared" si="53"/>
        <v>115.92342693068829</v>
      </c>
      <c r="BJ133" s="2">
        <f t="shared" si="53"/>
        <v>124.12766925833469</v>
      </c>
      <c r="BK133" s="2">
        <f t="shared" si="53"/>
        <v>113.43183704685507</v>
      </c>
      <c r="BL133" s="2">
        <f t="shared" si="53"/>
        <v>106.52652860877727</v>
      </c>
      <c r="BM133" s="2">
        <f t="shared" si="53"/>
        <v>101.91738048617755</v>
      </c>
      <c r="BN133" s="2">
        <f t="shared" si="53"/>
        <v>99.739955913371872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63.312933777853985</v>
      </c>
      <c r="CW133" s="2">
        <f t="shared" si="56"/>
        <v>74.358205321241712</v>
      </c>
      <c r="CX133" s="2">
        <f t="shared" si="56"/>
        <v>85.024333252878179</v>
      </c>
      <c r="CY133" s="2">
        <f t="shared" si="56"/>
        <v>93.850851543951279</v>
      </c>
      <c r="CZ133" s="2">
        <f t="shared" si="56"/>
        <v>102.0917089148512</v>
      </c>
      <c r="DA133" s="2">
        <f t="shared" si="56"/>
        <v>108.11519954495131</v>
      </c>
      <c r="DB133" s="2">
        <f t="shared" si="56"/>
        <v>114.3753355106175</v>
      </c>
      <c r="DC133" s="2">
        <f t="shared" si="56"/>
        <v>115.49475655264573</v>
      </c>
      <c r="DD133" s="2">
        <f t="shared" si="56"/>
        <v>114.8852131177364</v>
      </c>
      <c r="DE133" s="2">
        <f t="shared" si="56"/>
        <v>117.12626767253421</v>
      </c>
      <c r="DF133" s="2">
        <f t="shared" si="56"/>
        <v>128.93055215701324</v>
      </c>
      <c r="DG133" s="2">
        <f t="shared" si="56"/>
        <v>114.88554666199364</v>
      </c>
      <c r="DH133" s="2">
        <f t="shared" si="56"/>
        <v>107.40020633334045</v>
      </c>
      <c r="DI133" s="2">
        <f t="shared" si="56"/>
        <v>103.14663975399112</v>
      </c>
      <c r="DJ133" s="2">
        <f t="shared" si="56"/>
        <v>101.34382052023116</v>
      </c>
      <c r="DL133" s="2">
        <f t="shared" si="57"/>
        <v>60.011367666221155</v>
      </c>
      <c r="DM133" s="2">
        <f t="shared" si="57"/>
        <v>72.961156259841999</v>
      </c>
      <c r="DN133" s="2">
        <f t="shared" si="57"/>
        <v>83.889434300102167</v>
      </c>
      <c r="DO133" s="2">
        <f t="shared" si="57"/>
        <v>93.145730704774678</v>
      </c>
      <c r="DP133" s="2">
        <f t="shared" si="57"/>
        <v>100.99609479395744</v>
      </c>
      <c r="DQ133" s="2">
        <f t="shared" si="57"/>
        <v>107.55352409842899</v>
      </c>
      <c r="DR133" s="2">
        <f t="shared" si="57"/>
        <v>112.85308311979779</v>
      </c>
      <c r="DS133" s="2">
        <f t="shared" si="57"/>
        <v>115.54377726142874</v>
      </c>
      <c r="DT133" s="2">
        <f t="shared" si="57"/>
        <v>115.12672454677859</v>
      </c>
      <c r="DU133" s="2">
        <f t="shared" si="57"/>
        <v>115.65505077108587</v>
      </c>
      <c r="DV133" s="2">
        <f t="shared" si="57"/>
        <v>123.00310957470302</v>
      </c>
      <c r="DW133" s="2">
        <f t="shared" si="57"/>
        <v>113.05715835094384</v>
      </c>
      <c r="DX133" s="2">
        <f t="shared" si="57"/>
        <v>106.27072475969931</v>
      </c>
      <c r="DY133" s="2">
        <f t="shared" si="57"/>
        <v>101.48765938124873</v>
      </c>
      <c r="DZ133" s="2">
        <f t="shared" si="57"/>
        <v>99.184477628625686</v>
      </c>
      <c r="EB133" s="2">
        <f t="shared" si="58"/>
        <v>0.8193451134663241</v>
      </c>
      <c r="EC133" s="2">
        <f t="shared" si="58"/>
        <v>0.7210122401570821</v>
      </c>
      <c r="ED133" s="2">
        <f t="shared" si="58"/>
        <v>0.76370850397500678</v>
      </c>
      <c r="EE133" s="2">
        <f t="shared" si="58"/>
        <v>0.80114961752577463</v>
      </c>
      <c r="EF133" s="2">
        <f t="shared" si="58"/>
        <v>0.80764262023901101</v>
      </c>
      <c r="EG133" s="2">
        <f t="shared" si="58"/>
        <v>0.79177266357059006</v>
      </c>
      <c r="EH133" s="2">
        <f t="shared" si="58"/>
        <v>0.77314509756001493</v>
      </c>
      <c r="EI133" s="2">
        <f t="shared" si="58"/>
        <v>0.8058330506416137</v>
      </c>
      <c r="EJ133" s="2">
        <f t="shared" si="58"/>
        <v>0.82242863660714238</v>
      </c>
      <c r="EK133" s="2">
        <f t="shared" si="58"/>
        <v>0.81758219380281671</v>
      </c>
      <c r="EL133" s="2">
        <f t="shared" si="58"/>
        <v>0.81027910974831119</v>
      </c>
      <c r="EM133" s="2">
        <f t="shared" si="58"/>
        <v>0.79507706670028622</v>
      </c>
      <c r="EN133" s="2">
        <f t="shared" si="58"/>
        <v>0.77352100729423168</v>
      </c>
      <c r="EO133" s="2">
        <f t="shared" si="58"/>
        <v>0.74097276134830481</v>
      </c>
      <c r="EP133" s="2">
        <f t="shared" si="58"/>
        <v>0.74275586943341498</v>
      </c>
    </row>
    <row r="134" spans="2:146" x14ac:dyDescent="0.25">
      <c r="B134" s="2">
        <v>112</v>
      </c>
      <c r="C134" s="49">
        <v>59.589300000000001</v>
      </c>
      <c r="D134" s="49">
        <v>74.214299999999994</v>
      </c>
      <c r="E134" s="49">
        <v>88.666700000000006</v>
      </c>
      <c r="F134" s="49">
        <v>107.2222</v>
      </c>
      <c r="G134" s="49">
        <v>119.685</v>
      </c>
      <c r="H134" s="49">
        <v>125.63500000000001</v>
      </c>
      <c r="I134" s="49">
        <v>130.25</v>
      </c>
      <c r="J134" s="49">
        <v>139.691</v>
      </c>
      <c r="K134" s="49">
        <v>139.23599999999999</v>
      </c>
      <c r="L134" s="49">
        <v>134.309</v>
      </c>
      <c r="M134" s="49">
        <v>136.636</v>
      </c>
      <c r="N134" s="49">
        <v>120.89100000000001</v>
      </c>
      <c r="O134" s="49">
        <v>108.10899999999999</v>
      </c>
      <c r="P134" s="49">
        <v>104.036</v>
      </c>
      <c r="Q134" s="49">
        <v>100.273</v>
      </c>
      <c r="T134" s="4">
        <f t="shared" si="51"/>
        <v>60.552780960108763</v>
      </c>
      <c r="U134" s="4">
        <f t="shared" si="51"/>
        <v>73.790754946598696</v>
      </c>
      <c r="V134" s="4">
        <f t="shared" si="51"/>
        <v>89.544962983849146</v>
      </c>
      <c r="W134" s="4">
        <f t="shared" si="51"/>
        <v>107.92211409669824</v>
      </c>
      <c r="X134" s="4">
        <f t="shared" si="51"/>
        <v>120.03405302482318</v>
      </c>
      <c r="Y134" s="4">
        <f t="shared" si="51"/>
        <v>126.45718549203022</v>
      </c>
      <c r="Z134" s="4">
        <f t="shared" si="51"/>
        <v>130.81283621175274</v>
      </c>
      <c r="AA134" s="4">
        <f t="shared" si="51"/>
        <v>140.04344536485038</v>
      </c>
      <c r="AB134" s="4">
        <f t="shared" si="51"/>
        <v>137.79927554485874</v>
      </c>
      <c r="AC134" s="4">
        <f t="shared" si="51"/>
        <v>134.02261780803639</v>
      </c>
      <c r="AD134" s="4">
        <f t="shared" si="51"/>
        <v>137.17281492556515</v>
      </c>
      <c r="AE134" s="4">
        <f t="shared" si="51"/>
        <v>121.17983741455434</v>
      </c>
      <c r="AF134" s="4">
        <f t="shared" si="51"/>
        <v>108.74476765334421</v>
      </c>
      <c r="AG134" s="4">
        <f t="shared" si="51"/>
        <v>103.06051294457086</v>
      </c>
      <c r="AH134" s="4">
        <f t="shared" si="51"/>
        <v>100.80721071692476</v>
      </c>
      <c r="AJ134" s="4">
        <f t="shared" si="52"/>
        <v>-0.96348096010876105</v>
      </c>
      <c r="AK134" s="4">
        <f t="shared" si="52"/>
        <v>0.42354505340129833</v>
      </c>
      <c r="AL134" s="4">
        <f t="shared" si="52"/>
        <v>-0.87826298384914026</v>
      </c>
      <c r="AM134" s="4">
        <f t="shared" si="52"/>
        <v>-0.69991409669823668</v>
      </c>
      <c r="AN134" s="4">
        <f t="shared" si="52"/>
        <v>-0.34905302482317779</v>
      </c>
      <c r="AO134" s="4">
        <f t="shared" si="52"/>
        <v>-0.82218549203021496</v>
      </c>
      <c r="AP134" s="4">
        <f t="shared" si="52"/>
        <v>-0.56283621175273879</v>
      </c>
      <c r="AQ134" s="4">
        <f t="shared" si="52"/>
        <v>-0.35244536485038225</v>
      </c>
      <c r="AR134" s="4">
        <f t="shared" si="52"/>
        <v>1.4367244551412455</v>
      </c>
      <c r="AS134" s="4">
        <f t="shared" si="52"/>
        <v>0.28638219196361092</v>
      </c>
      <c r="AT134" s="4">
        <f t="shared" si="52"/>
        <v>-0.53681492556515309</v>
      </c>
      <c r="AU134" s="4">
        <f t="shared" si="52"/>
        <v>-0.28883741455433665</v>
      </c>
      <c r="AV134" s="4">
        <f t="shared" si="52"/>
        <v>-0.63576765334421736</v>
      </c>
      <c r="AW134" s="4">
        <f t="shared" si="52"/>
        <v>0.97548705542914149</v>
      </c>
      <c r="AX134" s="4">
        <f t="shared" si="52"/>
        <v>-0.53421071692476119</v>
      </c>
      <c r="AZ134" s="2">
        <f t="shared" si="53"/>
        <v>60.5527809600393</v>
      </c>
      <c r="BA134" s="2">
        <f t="shared" si="53"/>
        <v>73.272751813904193</v>
      </c>
      <c r="BB134" s="2">
        <f t="shared" si="53"/>
        <v>84.077724537503258</v>
      </c>
      <c r="BC134" s="2">
        <f t="shared" si="53"/>
        <v>93.230059380806097</v>
      </c>
      <c r="BD134" s="2">
        <f t="shared" si="53"/>
        <v>101.13907894272668</v>
      </c>
      <c r="BE134" s="2">
        <f t="shared" si="53"/>
        <v>107.58865690074168</v>
      </c>
      <c r="BF134" s="2">
        <f t="shared" si="53"/>
        <v>113.08247029872062</v>
      </c>
      <c r="BG134" s="2">
        <f t="shared" si="53"/>
        <v>115.43512685870112</v>
      </c>
      <c r="BH134" s="2">
        <f t="shared" si="53"/>
        <v>114.98221767860454</v>
      </c>
      <c r="BI134" s="2">
        <f t="shared" si="53"/>
        <v>115.77197521960389</v>
      </c>
      <c r="BJ134" s="2">
        <f t="shared" si="53"/>
        <v>123.91829099365485</v>
      </c>
      <c r="BK134" s="2">
        <f t="shared" si="53"/>
        <v>113.29525114846396</v>
      </c>
      <c r="BL134" s="2">
        <f t="shared" si="53"/>
        <v>106.37171607767841</v>
      </c>
      <c r="BM134" s="2">
        <f t="shared" si="53"/>
        <v>101.78147644966137</v>
      </c>
      <c r="BN134" s="2">
        <f t="shared" si="53"/>
        <v>99.604905313470667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63.308891969238687</v>
      </c>
      <c r="CW134" s="2">
        <f t="shared" si="56"/>
        <v>74.330158100017655</v>
      </c>
      <c r="CX134" s="2">
        <f t="shared" si="56"/>
        <v>84.996182053864473</v>
      </c>
      <c r="CY134" s="2">
        <f t="shared" si="56"/>
        <v>93.802001877042528</v>
      </c>
      <c r="CZ134" s="2">
        <f t="shared" si="56"/>
        <v>102.04656541371172</v>
      </c>
      <c r="DA134" s="2">
        <f t="shared" si="56"/>
        <v>108.08525086268878</v>
      </c>
      <c r="DB134" s="2">
        <f t="shared" si="56"/>
        <v>114.35835907075436</v>
      </c>
      <c r="DC134" s="2">
        <f t="shared" si="56"/>
        <v>115.4534446816415</v>
      </c>
      <c r="DD134" s="2">
        <f t="shared" si="56"/>
        <v>114.82204878506499</v>
      </c>
      <c r="DE134" s="2">
        <f t="shared" si="56"/>
        <v>117.06924259458835</v>
      </c>
      <c r="DF134" s="2">
        <f t="shared" si="56"/>
        <v>128.97194828506608</v>
      </c>
      <c r="DG134" s="2">
        <f t="shared" si="56"/>
        <v>114.82875252586292</v>
      </c>
      <c r="DH134" s="2">
        <f t="shared" si="56"/>
        <v>107.29754236139175</v>
      </c>
      <c r="DI134" s="2">
        <f t="shared" si="56"/>
        <v>103.02850413385362</v>
      </c>
      <c r="DJ134" s="2">
        <f t="shared" si="56"/>
        <v>101.23289722806091</v>
      </c>
      <c r="DL134" s="2">
        <f t="shared" si="57"/>
        <v>59.998564332586348</v>
      </c>
      <c r="DM134" s="2">
        <f t="shared" si="57"/>
        <v>72.899600994125635</v>
      </c>
      <c r="DN134" s="2">
        <f t="shared" si="57"/>
        <v>83.81855763508878</v>
      </c>
      <c r="DO134" s="2">
        <f t="shared" si="57"/>
        <v>93.100590567455839</v>
      </c>
      <c r="DP134" s="2">
        <f t="shared" si="57"/>
        <v>100.94195935475753</v>
      </c>
      <c r="DQ134" s="2">
        <f t="shared" si="57"/>
        <v>107.46954951977594</v>
      </c>
      <c r="DR134" s="2">
        <f t="shared" si="57"/>
        <v>112.74104163509425</v>
      </c>
      <c r="DS134" s="2">
        <f t="shared" si="57"/>
        <v>115.43110150461715</v>
      </c>
      <c r="DT134" s="2">
        <f t="shared" si="57"/>
        <v>115.0137570389291</v>
      </c>
      <c r="DU134" s="2">
        <f t="shared" si="57"/>
        <v>115.50799869899092</v>
      </c>
      <c r="DV134" s="2">
        <f t="shared" si="57"/>
        <v>122.83912985186149</v>
      </c>
      <c r="DW134" s="2">
        <f t="shared" si="57"/>
        <v>112.93478415236939</v>
      </c>
      <c r="DX134" s="2">
        <f t="shared" si="57"/>
        <v>106.12449510089139</v>
      </c>
      <c r="DY134" s="2">
        <f t="shared" si="57"/>
        <v>101.38390124840494</v>
      </c>
      <c r="DZ134" s="2">
        <f t="shared" si="57"/>
        <v>99.09068216196593</v>
      </c>
      <c r="EB134" s="2">
        <f t="shared" si="58"/>
        <v>0.83257952435988414</v>
      </c>
      <c r="EC134" s="2">
        <f t="shared" si="58"/>
        <v>0.73915699118778622</v>
      </c>
      <c r="ED134" s="2">
        <f t="shared" si="58"/>
        <v>0.77992397382187328</v>
      </c>
      <c r="EE134" s="2">
        <f t="shared" si="58"/>
        <v>0.81541670118416509</v>
      </c>
      <c r="EF134" s="2">
        <f t="shared" si="58"/>
        <v>0.82154761295100986</v>
      </c>
      <c r="EG134" s="2">
        <f t="shared" si="58"/>
        <v>0.80655007117208888</v>
      </c>
      <c r="EH134" s="2">
        <f t="shared" si="58"/>
        <v>0.78889199108459396</v>
      </c>
      <c r="EI134" s="2">
        <f t="shared" si="58"/>
        <v>0.81983967277426506</v>
      </c>
      <c r="EJ134" s="2">
        <f t="shared" si="58"/>
        <v>0.83548251215664471</v>
      </c>
      <c r="EK134" s="2">
        <f t="shared" si="58"/>
        <v>0.8309191015206715</v>
      </c>
      <c r="EL134" s="2">
        <f t="shared" si="58"/>
        <v>0.82403504138480366</v>
      </c>
      <c r="EM134" s="2">
        <f t="shared" si="58"/>
        <v>0.80967633824334706</v>
      </c>
      <c r="EN134" s="2">
        <f t="shared" si="58"/>
        <v>0.78924892021693138</v>
      </c>
      <c r="EO134" s="2">
        <f t="shared" si="58"/>
        <v>0.75825458852459393</v>
      </c>
      <c r="EP134" s="2">
        <f t="shared" si="58"/>
        <v>0.75995727056382534</v>
      </c>
    </row>
    <row r="135" spans="2:146" x14ac:dyDescent="0.25">
      <c r="B135" s="2">
        <v>113</v>
      </c>
      <c r="C135" s="49">
        <v>59.982100000000003</v>
      </c>
      <c r="D135" s="49">
        <v>73.5</v>
      </c>
      <c r="E135" s="49">
        <v>90.277799999999999</v>
      </c>
      <c r="F135" s="49">
        <v>108.4444</v>
      </c>
      <c r="G135" s="49">
        <v>119.815</v>
      </c>
      <c r="H135" s="49">
        <v>127.13500000000001</v>
      </c>
      <c r="I135" s="49">
        <v>132.904</v>
      </c>
      <c r="J135" s="49">
        <v>139.76400000000001</v>
      </c>
      <c r="K135" s="49">
        <v>136.12700000000001</v>
      </c>
      <c r="L135" s="49">
        <v>133.47300000000001</v>
      </c>
      <c r="M135" s="49">
        <v>137.018</v>
      </c>
      <c r="N135" s="49">
        <v>121.09099999999999</v>
      </c>
      <c r="O135" s="49">
        <v>109.56399999999999</v>
      </c>
      <c r="P135" s="49">
        <v>103.764</v>
      </c>
      <c r="Q135" s="49">
        <v>101.41800000000001</v>
      </c>
      <c r="T135" s="4">
        <f t="shared" si="51"/>
        <v>60.50012759210928</v>
      </c>
      <c r="U135" s="4">
        <f t="shared" si="51"/>
        <v>74.030721322477774</v>
      </c>
      <c r="V135" s="4">
        <f t="shared" si="51"/>
        <v>90.813726974797859</v>
      </c>
      <c r="W135" s="4">
        <f t="shared" si="51"/>
        <v>108.35159450631379</v>
      </c>
      <c r="X135" s="4">
        <f t="shared" si="51"/>
        <v>120.23000108471801</v>
      </c>
      <c r="Y135" s="4">
        <f t="shared" si="51"/>
        <v>128.70318318838031</v>
      </c>
      <c r="Z135" s="4">
        <f t="shared" si="51"/>
        <v>134.91542391061247</v>
      </c>
      <c r="AA135" s="4">
        <f t="shared" si="51"/>
        <v>139.67429689318772</v>
      </c>
      <c r="AB135" s="4">
        <f t="shared" si="51"/>
        <v>134.84613909568154</v>
      </c>
      <c r="AC135" s="4">
        <f t="shared" si="51"/>
        <v>132.28040600827322</v>
      </c>
      <c r="AD135" s="4">
        <f t="shared" si="51"/>
        <v>136.64175335265693</v>
      </c>
      <c r="AE135" s="4">
        <f t="shared" si="51"/>
        <v>122.20727427437095</v>
      </c>
      <c r="AF135" s="4">
        <f t="shared" si="51"/>
        <v>109.35417586632862</v>
      </c>
      <c r="AG135" s="4">
        <f t="shared" si="51"/>
        <v>103.48870347930969</v>
      </c>
      <c r="AH135" s="4">
        <f t="shared" si="51"/>
        <v>101.00214854614345</v>
      </c>
      <c r="AJ135" s="4">
        <f t="shared" si="52"/>
        <v>-0.51802759210927718</v>
      </c>
      <c r="AK135" s="4">
        <f t="shared" si="52"/>
        <v>-0.53072132247777404</v>
      </c>
      <c r="AL135" s="4">
        <f t="shared" si="52"/>
        <v>-0.53592697479786011</v>
      </c>
      <c r="AM135" s="4">
        <f t="shared" si="52"/>
        <v>9.2805493686213936E-2</v>
      </c>
      <c r="AN135" s="4">
        <f t="shared" si="52"/>
        <v>-0.41500108471801411</v>
      </c>
      <c r="AO135" s="4">
        <f t="shared" si="52"/>
        <v>-1.5681831883803028</v>
      </c>
      <c r="AP135" s="4">
        <f t="shared" si="52"/>
        <v>-2.0114239106124785</v>
      </c>
      <c r="AQ135" s="4">
        <f t="shared" si="52"/>
        <v>8.9703106812294209E-2</v>
      </c>
      <c r="AR135" s="4">
        <f t="shared" si="52"/>
        <v>1.2808609043184731</v>
      </c>
      <c r="AS135" s="4">
        <f t="shared" si="52"/>
        <v>1.1925939917267954</v>
      </c>
      <c r="AT135" s="4">
        <f t="shared" si="52"/>
        <v>0.37624664734306634</v>
      </c>
      <c r="AU135" s="4">
        <f t="shared" si="52"/>
        <v>-1.1162742743709515</v>
      </c>
      <c r="AV135" s="4">
        <f t="shared" si="52"/>
        <v>0.20982413367137553</v>
      </c>
      <c r="AW135" s="4">
        <f t="shared" si="52"/>
        <v>0.27529652069030419</v>
      </c>
      <c r="AX135" s="4">
        <f t="shared" si="52"/>
        <v>0.41585145385656119</v>
      </c>
      <c r="AZ135" s="2">
        <f t="shared" si="53"/>
        <v>60.500127592096526</v>
      </c>
      <c r="BA135" s="2">
        <f t="shared" si="53"/>
        <v>73.194516083321531</v>
      </c>
      <c r="BB135" s="2">
        <f t="shared" si="53"/>
        <v>83.997456220186237</v>
      </c>
      <c r="BC135" s="2">
        <f t="shared" si="53"/>
        <v>93.174841999577296</v>
      </c>
      <c r="BD135" s="2">
        <f t="shared" si="53"/>
        <v>101.07195374261836</v>
      </c>
      <c r="BE135" s="2">
        <f t="shared" si="53"/>
        <v>107.50577993675273</v>
      </c>
      <c r="BF135" s="2">
        <f t="shared" si="53"/>
        <v>112.96492989883753</v>
      </c>
      <c r="BG135" s="2">
        <f t="shared" si="53"/>
        <v>115.33407058838587</v>
      </c>
      <c r="BH135" s="2">
        <f t="shared" si="53"/>
        <v>114.87918510690318</v>
      </c>
      <c r="BI135" s="2">
        <f t="shared" si="53"/>
        <v>115.6194240046797</v>
      </c>
      <c r="BJ135" s="2">
        <f t="shared" si="53"/>
        <v>123.70831236490871</v>
      </c>
      <c r="BK135" s="2">
        <f t="shared" si="53"/>
        <v>113.15833599030213</v>
      </c>
      <c r="BL135" s="2">
        <f t="shared" si="53"/>
        <v>106.21652554454721</v>
      </c>
      <c r="BM135" s="2">
        <f t="shared" si="53"/>
        <v>101.64737757549608</v>
      </c>
      <c r="BN135" s="2">
        <f t="shared" si="53"/>
        <v>99.472152292764846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63.304850160623396</v>
      </c>
      <c r="CW135" s="2">
        <f t="shared" si="56"/>
        <v>74.302110878793599</v>
      </c>
      <c r="CX135" s="2">
        <f t="shared" si="56"/>
        <v>84.968030854850781</v>
      </c>
      <c r="CY135" s="2">
        <f t="shared" si="56"/>
        <v>93.753152210133777</v>
      </c>
      <c r="CZ135" s="2">
        <f t="shared" si="56"/>
        <v>102.00142191257225</v>
      </c>
      <c r="DA135" s="2">
        <f t="shared" si="56"/>
        <v>108.05530218042625</v>
      </c>
      <c r="DB135" s="2">
        <f t="shared" si="56"/>
        <v>114.3413826308912</v>
      </c>
      <c r="DC135" s="2">
        <f t="shared" si="56"/>
        <v>115.41213281063726</v>
      </c>
      <c r="DD135" s="2">
        <f t="shared" si="56"/>
        <v>114.7588844523936</v>
      </c>
      <c r="DE135" s="2">
        <f t="shared" si="56"/>
        <v>117.01221751664248</v>
      </c>
      <c r="DF135" s="2">
        <f t="shared" si="56"/>
        <v>129.01334441311892</v>
      </c>
      <c r="DG135" s="2">
        <f t="shared" si="56"/>
        <v>114.77195838973222</v>
      </c>
      <c r="DH135" s="2">
        <f t="shared" si="56"/>
        <v>107.19487838944303</v>
      </c>
      <c r="DI135" s="2">
        <f t="shared" si="56"/>
        <v>102.91036851371609</v>
      </c>
      <c r="DJ135" s="2">
        <f t="shared" si="56"/>
        <v>101.12197393589065</v>
      </c>
      <c r="DL135" s="2">
        <f t="shared" si="57"/>
        <v>59.985760998951541</v>
      </c>
      <c r="DM135" s="2">
        <f t="shared" si="57"/>
        <v>72.83804572840927</v>
      </c>
      <c r="DN135" s="2">
        <f t="shared" si="57"/>
        <v>83.747680970075407</v>
      </c>
      <c r="DO135" s="2">
        <f t="shared" si="57"/>
        <v>93.055450430137014</v>
      </c>
      <c r="DP135" s="2">
        <f t="shared" si="57"/>
        <v>100.8878239155576</v>
      </c>
      <c r="DQ135" s="2">
        <f t="shared" si="57"/>
        <v>107.3855749411229</v>
      </c>
      <c r="DR135" s="2">
        <f t="shared" si="57"/>
        <v>112.62900015039072</v>
      </c>
      <c r="DS135" s="2">
        <f t="shared" si="57"/>
        <v>115.31842574780555</v>
      </c>
      <c r="DT135" s="2">
        <f t="shared" si="57"/>
        <v>114.9007895310796</v>
      </c>
      <c r="DU135" s="2">
        <f t="shared" si="57"/>
        <v>115.36094662689598</v>
      </c>
      <c r="DV135" s="2">
        <f t="shared" si="57"/>
        <v>122.67515012901995</v>
      </c>
      <c r="DW135" s="2">
        <f t="shared" si="57"/>
        <v>112.81240995379494</v>
      </c>
      <c r="DX135" s="2">
        <f t="shared" si="57"/>
        <v>105.97826544208347</v>
      </c>
      <c r="DY135" s="2">
        <f t="shared" si="57"/>
        <v>101.28014311556116</v>
      </c>
      <c r="DZ135" s="2">
        <f t="shared" si="57"/>
        <v>98.996886695306173</v>
      </c>
      <c r="EB135" s="2">
        <f t="shared" si="58"/>
        <v>0.84502778681429103</v>
      </c>
      <c r="EC135" s="2">
        <f t="shared" si="58"/>
        <v>0.75652015566473485</v>
      </c>
      <c r="ED135" s="2">
        <f t="shared" si="58"/>
        <v>0.79532488737292895</v>
      </c>
      <c r="EE135" s="2">
        <f t="shared" si="58"/>
        <v>0.82887879483290339</v>
      </c>
      <c r="EF135" s="2">
        <f t="shared" si="58"/>
        <v>0.8346532343319738</v>
      </c>
      <c r="EG135" s="2">
        <f t="shared" si="58"/>
        <v>0.82051649003425342</v>
      </c>
      <c r="EH135" s="2">
        <f t="shared" si="58"/>
        <v>0.80382318070165237</v>
      </c>
      <c r="EI135" s="2">
        <f t="shared" si="58"/>
        <v>0.83304523578529543</v>
      </c>
      <c r="EJ135" s="2">
        <f t="shared" si="58"/>
        <v>0.84775439768279592</v>
      </c>
      <c r="EK135" s="2">
        <f t="shared" si="58"/>
        <v>0.84346761068173448</v>
      </c>
      <c r="EL135" s="2">
        <f t="shared" si="58"/>
        <v>0.83699423059960287</v>
      </c>
      <c r="EM135" s="2">
        <f t="shared" si="58"/>
        <v>0.82346645269743979</v>
      </c>
      <c r="EN135" s="2">
        <f t="shared" si="58"/>
        <v>0.80416113195174665</v>
      </c>
      <c r="EO135" s="2">
        <f t="shared" si="58"/>
        <v>0.77473393534994206</v>
      </c>
      <c r="EP135" s="2">
        <f t="shared" si="58"/>
        <v>0.77635478281448678</v>
      </c>
    </row>
    <row r="136" spans="2:146" x14ac:dyDescent="0.25">
      <c r="B136" s="2">
        <v>114</v>
      </c>
      <c r="C136" s="49">
        <v>60.571399999999997</v>
      </c>
      <c r="D136" s="49">
        <v>74.392899999999997</v>
      </c>
      <c r="E136" s="49">
        <v>91.907399999999996</v>
      </c>
      <c r="F136" s="49">
        <v>108.83329999999999</v>
      </c>
      <c r="G136" s="49">
        <v>119.27800000000001</v>
      </c>
      <c r="H136" s="49">
        <v>129.26900000000001</v>
      </c>
      <c r="I136" s="49">
        <v>136.48099999999999</v>
      </c>
      <c r="J136" s="49">
        <v>138.90899999999999</v>
      </c>
      <c r="K136" s="49">
        <v>132.018</v>
      </c>
      <c r="L136" s="49">
        <v>130.12700000000001</v>
      </c>
      <c r="M136" s="49">
        <v>136.018</v>
      </c>
      <c r="N136" s="49">
        <v>122.89100000000001</v>
      </c>
      <c r="O136" s="49">
        <v>109.455</v>
      </c>
      <c r="P136" s="49">
        <v>101.92700000000001</v>
      </c>
      <c r="Q136" s="49">
        <v>100.545</v>
      </c>
      <c r="T136" s="4">
        <f t="shared" si="51"/>
        <v>60.449806141733177</v>
      </c>
      <c r="U136" s="4">
        <f t="shared" si="51"/>
        <v>74.340964068797078</v>
      </c>
      <c r="V136" s="4">
        <f t="shared" si="51"/>
        <v>91.653025608904656</v>
      </c>
      <c r="W136" s="4">
        <f t="shared" si="51"/>
        <v>107.59626752162296</v>
      </c>
      <c r="X136" s="4">
        <f t="shared" si="51"/>
        <v>118.66525024048937</v>
      </c>
      <c r="Y136" s="4">
        <f t="shared" si="51"/>
        <v>129.07741572864731</v>
      </c>
      <c r="Z136" s="4">
        <f t="shared" si="51"/>
        <v>137.62063537275452</v>
      </c>
      <c r="AA136" s="4">
        <f t="shared" si="51"/>
        <v>137.22995493399384</v>
      </c>
      <c r="AB136" s="4">
        <f t="shared" si="51"/>
        <v>130.74771155517246</v>
      </c>
      <c r="AC136" s="4">
        <f t="shared" si="51"/>
        <v>129.46332196573962</v>
      </c>
      <c r="AD136" s="4">
        <f t="shared" si="51"/>
        <v>134.8623524985625</v>
      </c>
      <c r="AE136" s="4">
        <f t="shared" si="51"/>
        <v>122.22776893584211</v>
      </c>
      <c r="AF136" s="4">
        <f t="shared" si="51"/>
        <v>109.77622542506435</v>
      </c>
      <c r="AG136" s="4">
        <f t="shared" si="51"/>
        <v>103.9514906284722</v>
      </c>
      <c r="AH136" s="4">
        <f t="shared" si="51"/>
        <v>101.15426801485619</v>
      </c>
      <c r="AJ136" s="4">
        <f t="shared" si="52"/>
        <v>0.12159385826682012</v>
      </c>
      <c r="AK136" s="4">
        <f t="shared" si="52"/>
        <v>5.1935931202919505E-2</v>
      </c>
      <c r="AL136" s="4">
        <f t="shared" si="52"/>
        <v>0.25437439109533955</v>
      </c>
      <c r="AM136" s="4">
        <f t="shared" si="52"/>
        <v>1.2370324783770315</v>
      </c>
      <c r="AN136" s="4">
        <f t="shared" si="52"/>
        <v>0.61274975951063482</v>
      </c>
      <c r="AO136" s="4">
        <f t="shared" si="52"/>
        <v>0.19158427135269562</v>
      </c>
      <c r="AP136" s="4">
        <f t="shared" si="52"/>
        <v>-1.1396353727545261</v>
      </c>
      <c r="AQ136" s="4">
        <f t="shared" si="52"/>
        <v>1.6790450660061538</v>
      </c>
      <c r="AR136" s="4">
        <f t="shared" si="52"/>
        <v>1.2702884448275427</v>
      </c>
      <c r="AS136" s="4">
        <f t="shared" si="52"/>
        <v>0.66367803426038563</v>
      </c>
      <c r="AT136" s="4">
        <f t="shared" si="52"/>
        <v>1.1556475014374996</v>
      </c>
      <c r="AU136" s="4">
        <f t="shared" si="52"/>
        <v>0.66323106415789823</v>
      </c>
      <c r="AV136" s="4">
        <f t="shared" si="52"/>
        <v>-0.32122542506435536</v>
      </c>
      <c r="AW136" s="4">
        <f t="shared" si="52"/>
        <v>-2.0244906284721935</v>
      </c>
      <c r="AX136" s="4">
        <f t="shared" si="52"/>
        <v>-0.60926801485618398</v>
      </c>
      <c r="AZ136" s="2">
        <f t="shared" si="53"/>
        <v>60.449806141730953</v>
      </c>
      <c r="BA136" s="2">
        <f t="shared" si="53"/>
        <v>73.116316248562867</v>
      </c>
      <c r="BB136" s="2">
        <f t="shared" si="53"/>
        <v>83.916901383265625</v>
      </c>
      <c r="BC136" s="2">
        <f t="shared" si="53"/>
        <v>93.12027346755022</v>
      </c>
      <c r="BD136" s="2">
        <f t="shared" si="53"/>
        <v>101.0054720731311</v>
      </c>
      <c r="BE136" s="2">
        <f t="shared" si="53"/>
        <v>107.42197316938639</v>
      </c>
      <c r="BF136" s="2">
        <f t="shared" si="53"/>
        <v>112.84601888788865</v>
      </c>
      <c r="BG136" s="2">
        <f t="shared" si="53"/>
        <v>115.23125918081789</v>
      </c>
      <c r="BH136" s="2">
        <f t="shared" si="53"/>
        <v>114.77486006927296</v>
      </c>
      <c r="BI136" s="2">
        <f t="shared" si="53"/>
        <v>115.4659525433308</v>
      </c>
      <c r="BJ136" s="2">
        <f t="shared" si="53"/>
        <v>123.49811281935746</v>
      </c>
      <c r="BK136" s="2">
        <f t="shared" si="53"/>
        <v>113.02122687805361</v>
      </c>
      <c r="BL136" s="2">
        <f t="shared" si="53"/>
        <v>106.06105918537936</v>
      </c>
      <c r="BM136" s="2">
        <f t="shared" si="53"/>
        <v>101.51506599336531</v>
      </c>
      <c r="BN136" s="2">
        <f t="shared" si="53"/>
        <v>99.341675717519479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63.300808352008104</v>
      </c>
      <c r="CW136" s="2">
        <f t="shared" si="56"/>
        <v>74.274063657569528</v>
      </c>
      <c r="CX136" s="2">
        <f t="shared" si="56"/>
        <v>84.939879655837075</v>
      </c>
      <c r="CY136" s="2">
        <f t="shared" si="56"/>
        <v>93.70430254322504</v>
      </c>
      <c r="CZ136" s="2">
        <f t="shared" si="56"/>
        <v>101.95627841143278</v>
      </c>
      <c r="DA136" s="2">
        <f t="shared" si="56"/>
        <v>108.02535349816374</v>
      </c>
      <c r="DB136" s="2">
        <f t="shared" si="56"/>
        <v>114.32440619102805</v>
      </c>
      <c r="DC136" s="2">
        <f t="shared" si="56"/>
        <v>115.37082093963303</v>
      </c>
      <c r="DD136" s="2">
        <f t="shared" si="56"/>
        <v>114.6957201197222</v>
      </c>
      <c r="DE136" s="2">
        <f t="shared" si="56"/>
        <v>116.95519243869661</v>
      </c>
      <c r="DF136" s="2">
        <f t="shared" si="56"/>
        <v>129.05474054117178</v>
      </c>
      <c r="DG136" s="2">
        <f t="shared" si="56"/>
        <v>114.7151642536015</v>
      </c>
      <c r="DH136" s="2">
        <f t="shared" si="56"/>
        <v>107.09221441749433</v>
      </c>
      <c r="DI136" s="2">
        <f t="shared" si="56"/>
        <v>102.79223289357857</v>
      </c>
      <c r="DJ136" s="2">
        <f t="shared" si="56"/>
        <v>101.0110506437204</v>
      </c>
      <c r="DL136" s="2">
        <f t="shared" si="57"/>
        <v>59.972957665316734</v>
      </c>
      <c r="DM136" s="2">
        <f t="shared" si="57"/>
        <v>72.776490462692919</v>
      </c>
      <c r="DN136" s="2">
        <f t="shared" si="57"/>
        <v>83.676804305062035</v>
      </c>
      <c r="DO136" s="2">
        <f t="shared" si="57"/>
        <v>93.01031029281819</v>
      </c>
      <c r="DP136" s="2">
        <f t="shared" si="57"/>
        <v>100.83368847635769</v>
      </c>
      <c r="DQ136" s="2">
        <f t="shared" si="57"/>
        <v>107.30160036246986</v>
      </c>
      <c r="DR136" s="2">
        <f t="shared" si="57"/>
        <v>112.5169586656872</v>
      </c>
      <c r="DS136" s="2">
        <f t="shared" si="57"/>
        <v>115.20574999099394</v>
      </c>
      <c r="DT136" s="2">
        <f t="shared" si="57"/>
        <v>114.78782202323011</v>
      </c>
      <c r="DU136" s="2">
        <f t="shared" si="57"/>
        <v>115.21389455480104</v>
      </c>
      <c r="DV136" s="2">
        <f t="shared" si="57"/>
        <v>122.51117040617844</v>
      </c>
      <c r="DW136" s="2">
        <f t="shared" si="57"/>
        <v>112.69003575522049</v>
      </c>
      <c r="DX136" s="2">
        <f t="shared" si="57"/>
        <v>105.83203578327554</v>
      </c>
      <c r="DY136" s="2">
        <f t="shared" si="57"/>
        <v>101.17638498271738</v>
      </c>
      <c r="DZ136" s="2">
        <f t="shared" si="57"/>
        <v>98.903091228646431</v>
      </c>
      <c r="EB136" s="2">
        <f t="shared" si="58"/>
        <v>0.85670977417309679</v>
      </c>
      <c r="EC136" s="2">
        <f t="shared" si="58"/>
        <v>0.77308235281418236</v>
      </c>
      <c r="ED136" s="2">
        <f t="shared" si="58"/>
        <v>0.80991072460065849</v>
      </c>
      <c r="EE136" s="2">
        <f t="shared" si="58"/>
        <v>0.84154985208037125</v>
      </c>
      <c r="EF136" s="2">
        <f t="shared" si="58"/>
        <v>0.84697564853729923</v>
      </c>
      <c r="EG136" s="2">
        <f t="shared" si="58"/>
        <v>0.83368250722515935</v>
      </c>
      <c r="EH136" s="2">
        <f t="shared" si="58"/>
        <v>0.81794203284579836</v>
      </c>
      <c r="EI136" s="2">
        <f t="shared" si="58"/>
        <v>0.84546529819897265</v>
      </c>
      <c r="EJ136" s="2">
        <f t="shared" si="58"/>
        <v>0.85926508070457763</v>
      </c>
      <c r="EK136" s="2">
        <f t="shared" si="58"/>
        <v>0.85524705975874515</v>
      </c>
      <c r="EL136" s="2">
        <f t="shared" si="58"/>
        <v>0.84917370902756772</v>
      </c>
      <c r="EM136" s="2">
        <f t="shared" si="58"/>
        <v>0.83645920587366207</v>
      </c>
      <c r="EN136" s="2">
        <f t="shared" si="58"/>
        <v>0.81826116085057687</v>
      </c>
      <c r="EO136" s="2">
        <f t="shared" si="58"/>
        <v>0.79040044030665124</v>
      </c>
      <c r="EP136" s="2">
        <f t="shared" si="58"/>
        <v>0.79193883632828221</v>
      </c>
    </row>
    <row r="137" spans="2:146" x14ac:dyDescent="0.25">
      <c r="B137" s="2">
        <v>115</v>
      </c>
      <c r="C137" s="49">
        <v>60.625</v>
      </c>
      <c r="D137" s="49">
        <v>75.321399999999997</v>
      </c>
      <c r="E137" s="49">
        <v>91.351900000000001</v>
      </c>
      <c r="F137" s="49">
        <v>106.5556</v>
      </c>
      <c r="G137" s="49">
        <v>116.648</v>
      </c>
      <c r="H137" s="49">
        <v>127.962</v>
      </c>
      <c r="I137" s="49">
        <v>138.327</v>
      </c>
      <c r="J137" s="49">
        <v>135.07300000000001</v>
      </c>
      <c r="K137" s="49">
        <v>126.855</v>
      </c>
      <c r="L137" s="49">
        <v>127.364</v>
      </c>
      <c r="M137" s="49">
        <v>133.09100000000001</v>
      </c>
      <c r="N137" s="49">
        <v>121.509</v>
      </c>
      <c r="O137" s="49">
        <v>109.527</v>
      </c>
      <c r="P137" s="49">
        <v>104.309</v>
      </c>
      <c r="Q137" s="49">
        <v>101.309</v>
      </c>
      <c r="T137" s="4">
        <f t="shared" si="51"/>
        <v>60.401758020039182</v>
      </c>
      <c r="U137" s="4">
        <f t="shared" si="51"/>
        <v>74.665399121360963</v>
      </c>
      <c r="V137" s="4">
        <f t="shared" si="51"/>
        <v>91.828935875408916</v>
      </c>
      <c r="W137" s="4">
        <f t="shared" si="51"/>
        <v>105.81577385112453</v>
      </c>
      <c r="X137" s="4">
        <f t="shared" si="51"/>
        <v>115.73917486539681</v>
      </c>
      <c r="Y137" s="4">
        <f t="shared" si="51"/>
        <v>127.45565217290252</v>
      </c>
      <c r="Z137" s="4">
        <f t="shared" si="51"/>
        <v>138.21805139300267</v>
      </c>
      <c r="AA137" s="4">
        <f t="shared" si="51"/>
        <v>133.29451231959021</v>
      </c>
      <c r="AB137" s="4">
        <f t="shared" si="51"/>
        <v>126.35012949756991</v>
      </c>
      <c r="AC137" s="4">
        <f t="shared" si="51"/>
        <v>126.13392845083453</v>
      </c>
      <c r="AD137" s="4">
        <f t="shared" si="51"/>
        <v>132.27975461637106</v>
      </c>
      <c r="AE137" s="4">
        <f t="shared" si="51"/>
        <v>121.18782205439386</v>
      </c>
      <c r="AF137" s="4">
        <f t="shared" si="51"/>
        <v>109.84479448450925</v>
      </c>
      <c r="AG137" s="4">
        <f t="shared" si="51"/>
        <v>104.34763563127269</v>
      </c>
      <c r="AH137" s="4">
        <f t="shared" si="51"/>
        <v>101.21258222600585</v>
      </c>
      <c r="AJ137" s="4">
        <f t="shared" si="52"/>
        <v>0.22324197996081807</v>
      </c>
      <c r="AK137" s="4">
        <f t="shared" si="52"/>
        <v>0.65600087863903411</v>
      </c>
      <c r="AL137" s="4">
        <f t="shared" si="52"/>
        <v>-0.4770358754089159</v>
      </c>
      <c r="AM137" s="4">
        <f t="shared" si="52"/>
        <v>0.73982614887546561</v>
      </c>
      <c r="AN137" s="4">
        <f t="shared" si="52"/>
        <v>0.90882513460319103</v>
      </c>
      <c r="AO137" s="4">
        <f t="shared" si="52"/>
        <v>0.50634782709748549</v>
      </c>
      <c r="AP137" s="4">
        <f t="shared" si="52"/>
        <v>0.10894860699733044</v>
      </c>
      <c r="AQ137" s="4">
        <f t="shared" si="52"/>
        <v>1.7784876804097962</v>
      </c>
      <c r="AR137" s="4">
        <f t="shared" si="52"/>
        <v>0.50487050243009435</v>
      </c>
      <c r="AS137" s="4">
        <f t="shared" si="52"/>
        <v>1.2300715491654728</v>
      </c>
      <c r="AT137" s="4">
        <f t="shared" si="52"/>
        <v>0.81124538362894327</v>
      </c>
      <c r="AU137" s="4">
        <f t="shared" si="52"/>
        <v>0.32117794560613788</v>
      </c>
      <c r="AV137" s="4">
        <f t="shared" si="52"/>
        <v>-0.31779448450924974</v>
      </c>
      <c r="AW137" s="4">
        <f t="shared" si="52"/>
        <v>-3.8635631272697424E-2</v>
      </c>
      <c r="AX137" s="4">
        <f t="shared" si="52"/>
        <v>9.6417773994147637E-2</v>
      </c>
      <c r="AZ137" s="2">
        <f t="shared" si="53"/>
        <v>60.401758020038812</v>
      </c>
      <c r="BA137" s="2">
        <f t="shared" si="53"/>
        <v>73.038249929129975</v>
      </c>
      <c r="BB137" s="2">
        <f t="shared" si="53"/>
        <v>83.836156575480601</v>
      </c>
      <c r="BC137" s="2">
        <f t="shared" si="53"/>
        <v>93.066332094328388</v>
      </c>
      <c r="BD137" s="2">
        <f t="shared" si="53"/>
        <v>100.93963183152488</v>
      </c>
      <c r="BE137" s="2">
        <f t="shared" si="53"/>
        <v>107.33735403739024</v>
      </c>
      <c r="BF137" s="2">
        <f t="shared" si="53"/>
        <v>112.72595083932333</v>
      </c>
      <c r="BG137" s="2">
        <f t="shared" si="53"/>
        <v>115.12685607126873</v>
      </c>
      <c r="BH137" s="2">
        <f t="shared" si="53"/>
        <v>114.66935732614679</v>
      </c>
      <c r="BI137" s="2">
        <f t="shared" si="53"/>
        <v>115.31172613368359</v>
      </c>
      <c r="BJ137" s="2">
        <f t="shared" si="53"/>
        <v>123.2880293244252</v>
      </c>
      <c r="BK137" s="2">
        <f t="shared" si="53"/>
        <v>112.88404548788579</v>
      </c>
      <c r="BL137" s="2">
        <f t="shared" si="53"/>
        <v>105.9054105712536</v>
      </c>
      <c r="BM137" s="2">
        <f t="shared" si="53"/>
        <v>101.38451116751823</v>
      </c>
      <c r="BN137" s="2">
        <f t="shared" si="53"/>
        <v>99.213438182464927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63.296766543392813</v>
      </c>
      <c r="CW137" s="2">
        <f t="shared" si="56"/>
        <v>74.246016436345471</v>
      </c>
      <c r="CX137" s="2">
        <f t="shared" si="56"/>
        <v>84.911728456823369</v>
      </c>
      <c r="CY137" s="2">
        <f t="shared" si="56"/>
        <v>93.655452876316289</v>
      </c>
      <c r="CZ137" s="2">
        <f t="shared" si="56"/>
        <v>101.91113491029331</v>
      </c>
      <c r="DA137" s="2">
        <f t="shared" si="56"/>
        <v>107.99540481590121</v>
      </c>
      <c r="DB137" s="2">
        <f t="shared" si="56"/>
        <v>114.3074297511649</v>
      </c>
      <c r="DC137" s="2">
        <f t="shared" si="56"/>
        <v>115.32950906862881</v>
      </c>
      <c r="DD137" s="2">
        <f t="shared" si="56"/>
        <v>114.63255578705079</v>
      </c>
      <c r="DE137" s="2">
        <f t="shared" si="56"/>
        <v>116.89816736075075</v>
      </c>
      <c r="DF137" s="2">
        <f t="shared" si="56"/>
        <v>129.09613666922462</v>
      </c>
      <c r="DG137" s="2">
        <f t="shared" si="56"/>
        <v>114.65837011747078</v>
      </c>
      <c r="DH137" s="2">
        <f t="shared" si="56"/>
        <v>106.98955044554563</v>
      </c>
      <c r="DI137" s="2">
        <f t="shared" si="56"/>
        <v>102.67409727344106</v>
      </c>
      <c r="DJ137" s="2">
        <f t="shared" si="56"/>
        <v>100.90012735155014</v>
      </c>
      <c r="DL137" s="2">
        <f t="shared" si="57"/>
        <v>59.960154331681927</v>
      </c>
      <c r="DM137" s="2">
        <f t="shared" si="57"/>
        <v>72.714935196976555</v>
      </c>
      <c r="DN137" s="2">
        <f t="shared" si="57"/>
        <v>83.605927640048662</v>
      </c>
      <c r="DO137" s="2">
        <f t="shared" si="57"/>
        <v>92.965170155499351</v>
      </c>
      <c r="DP137" s="2">
        <f t="shared" si="57"/>
        <v>100.77955303715777</v>
      </c>
      <c r="DQ137" s="2">
        <f t="shared" si="57"/>
        <v>107.2176257838168</v>
      </c>
      <c r="DR137" s="2">
        <f t="shared" si="57"/>
        <v>112.40491718098367</v>
      </c>
      <c r="DS137" s="2">
        <f t="shared" si="57"/>
        <v>115.09307423418234</v>
      </c>
      <c r="DT137" s="2">
        <f t="shared" si="57"/>
        <v>114.67485451538062</v>
      </c>
      <c r="DU137" s="2">
        <f t="shared" si="57"/>
        <v>115.06684248270609</v>
      </c>
      <c r="DV137" s="2">
        <f t="shared" si="57"/>
        <v>122.34719068333692</v>
      </c>
      <c r="DW137" s="2">
        <f t="shared" si="57"/>
        <v>112.56766155664604</v>
      </c>
      <c r="DX137" s="2">
        <f t="shared" si="57"/>
        <v>105.68580612446763</v>
      </c>
      <c r="DY137" s="2">
        <f t="shared" si="57"/>
        <v>101.0726268498736</v>
      </c>
      <c r="DZ137" s="2">
        <f t="shared" si="57"/>
        <v>98.809295761986675</v>
      </c>
      <c r="EB137" s="2">
        <f t="shared" si="58"/>
        <v>0.86764908226166126</v>
      </c>
      <c r="EC137" s="2">
        <f t="shared" si="58"/>
        <v>0.78883241212812327</v>
      </c>
      <c r="ED137" s="2">
        <f t="shared" si="58"/>
        <v>0.82368755443069186</v>
      </c>
      <c r="EE137" s="2">
        <f t="shared" si="58"/>
        <v>0.85344854249094726</v>
      </c>
      <c r="EF137" s="2">
        <f t="shared" si="58"/>
        <v>0.85853538469687374</v>
      </c>
      <c r="EG137" s="2">
        <f t="shared" si="58"/>
        <v>0.84606392222663085</v>
      </c>
      <c r="EH137" s="2">
        <f t="shared" si="58"/>
        <v>0.8312580619064841</v>
      </c>
      <c r="EI137" s="2">
        <f t="shared" si="58"/>
        <v>0.85711988182503884</v>
      </c>
      <c r="EJ137" s="2">
        <f t="shared" si="58"/>
        <v>0.87003890067460876</v>
      </c>
      <c r="EK137" s="2">
        <f t="shared" si="58"/>
        <v>0.86628060705483867</v>
      </c>
      <c r="EL137" s="2">
        <f t="shared" si="58"/>
        <v>0.8605947294502585</v>
      </c>
      <c r="EM137" s="2">
        <f t="shared" si="58"/>
        <v>0.84867143265776901</v>
      </c>
      <c r="EN137" s="2">
        <f t="shared" si="58"/>
        <v>0.83155865514767036</v>
      </c>
      <c r="EO137" s="2">
        <f t="shared" si="58"/>
        <v>0.80525127841582855</v>
      </c>
      <c r="EP137" s="2">
        <f t="shared" si="58"/>
        <v>0.80670732999464445</v>
      </c>
    </row>
    <row r="138" spans="2:146" x14ac:dyDescent="0.25">
      <c r="B138" s="2">
        <v>116</v>
      </c>
      <c r="C138" s="49">
        <v>59.928600000000003</v>
      </c>
      <c r="D138" s="49">
        <v>74.053600000000003</v>
      </c>
      <c r="E138" s="49">
        <v>92.037000000000006</v>
      </c>
      <c r="F138" s="49">
        <v>104.2037</v>
      </c>
      <c r="G138" s="49">
        <v>113.01900000000001</v>
      </c>
      <c r="H138" s="49">
        <v>125.98099999999999</v>
      </c>
      <c r="I138" s="49">
        <v>137.25</v>
      </c>
      <c r="J138" s="49">
        <v>129.964</v>
      </c>
      <c r="K138" s="49">
        <v>120.90900000000001</v>
      </c>
      <c r="L138" s="49">
        <v>122.291</v>
      </c>
      <c r="M138" s="49">
        <v>130.018</v>
      </c>
      <c r="N138" s="49">
        <v>118.855</v>
      </c>
      <c r="O138" s="49">
        <v>109.727</v>
      </c>
      <c r="P138" s="49">
        <v>104.655</v>
      </c>
      <c r="Q138" s="49">
        <v>101</v>
      </c>
      <c r="T138" s="4">
        <f t="shared" si="51"/>
        <v>60.3559138087534</v>
      </c>
      <c r="U138" s="4">
        <f t="shared" si="51"/>
        <v>74.921782650663246</v>
      </c>
      <c r="V138" s="4">
        <f t="shared" si="51"/>
        <v>91.272749832923409</v>
      </c>
      <c r="W138" s="4">
        <f t="shared" si="51"/>
        <v>103.38128461782104</v>
      </c>
      <c r="X138" s="4">
        <f t="shared" si="51"/>
        <v>112.15004598572148</v>
      </c>
      <c r="Y138" s="4">
        <f t="shared" si="51"/>
        <v>124.24836427283302</v>
      </c>
      <c r="Z138" s="4">
        <f t="shared" si="51"/>
        <v>136.51827094393829</v>
      </c>
      <c r="AA138" s="4">
        <f t="shared" si="51"/>
        <v>128.73079903755931</v>
      </c>
      <c r="AB138" s="4">
        <f t="shared" si="51"/>
        <v>122.37149356407707</v>
      </c>
      <c r="AC138" s="4">
        <f t="shared" si="51"/>
        <v>122.8572068330573</v>
      </c>
      <c r="AD138" s="4">
        <f t="shared" si="51"/>
        <v>129.48487488754395</v>
      </c>
      <c r="AE138" s="4">
        <f t="shared" si="51"/>
        <v>119.38639365869206</v>
      </c>
      <c r="AF138" s="4">
        <f t="shared" si="51"/>
        <v>109.49038014250704</v>
      </c>
      <c r="AG138" s="4">
        <f t="shared" si="51"/>
        <v>104.56790851570597</v>
      </c>
      <c r="AH138" s="4">
        <f t="shared" si="51"/>
        <v>101.14007279613239</v>
      </c>
      <c r="AJ138" s="4">
        <f t="shared" si="52"/>
        <v>-0.42731380875339653</v>
      </c>
      <c r="AK138" s="4">
        <f t="shared" si="52"/>
        <v>-0.86818265066324329</v>
      </c>
      <c r="AL138" s="4">
        <f t="shared" si="52"/>
        <v>0.76425016707659665</v>
      </c>
      <c r="AM138" s="4">
        <f t="shared" si="52"/>
        <v>0.82241538217895993</v>
      </c>
      <c r="AN138" s="4">
        <f t="shared" si="52"/>
        <v>0.86895401427852903</v>
      </c>
      <c r="AO138" s="4">
        <f t="shared" si="52"/>
        <v>1.7326357271669792</v>
      </c>
      <c r="AP138" s="4">
        <f t="shared" si="52"/>
        <v>0.73172905606170957</v>
      </c>
      <c r="AQ138" s="4">
        <f t="shared" si="52"/>
        <v>1.2332009624406908</v>
      </c>
      <c r="AR138" s="4">
        <f t="shared" si="52"/>
        <v>-1.4624935640770644</v>
      </c>
      <c r="AS138" s="4">
        <f t="shared" si="52"/>
        <v>-0.56620683305730779</v>
      </c>
      <c r="AT138" s="4">
        <f t="shared" si="52"/>
        <v>0.5331251124560481</v>
      </c>
      <c r="AU138" s="4">
        <f t="shared" si="52"/>
        <v>-0.53139365869205335</v>
      </c>
      <c r="AV138" s="4">
        <f t="shared" si="52"/>
        <v>0.23661985749296832</v>
      </c>
      <c r="AW138" s="4">
        <f t="shared" si="52"/>
        <v>8.7091484294035126E-2</v>
      </c>
      <c r="AX138" s="4">
        <f t="shared" si="52"/>
        <v>-0.14007279613238666</v>
      </c>
      <c r="AZ138" s="2">
        <f t="shared" si="53"/>
        <v>60.355913808753343</v>
      </c>
      <c r="BA138" s="2">
        <f t="shared" si="53"/>
        <v>72.960404344052947</v>
      </c>
      <c r="BB138" s="2">
        <f t="shared" si="53"/>
        <v>83.755309464571681</v>
      </c>
      <c r="BC138" s="2">
        <f t="shared" si="53"/>
        <v>93.012993761989478</v>
      </c>
      <c r="BD138" s="2">
        <f t="shared" si="53"/>
        <v>100.87442606981887</v>
      </c>
      <c r="BE138" s="2">
        <f t="shared" si="53"/>
        <v>107.252032884972</v>
      </c>
      <c r="BF138" s="2">
        <f t="shared" si="53"/>
        <v>112.60492499779197</v>
      </c>
      <c r="BG138" s="2">
        <f t="shared" si="53"/>
        <v>115.0210178423112</v>
      </c>
      <c r="BH138" s="2">
        <f t="shared" si="53"/>
        <v>114.56278676799465</v>
      </c>
      <c r="BI138" s="2">
        <f t="shared" si="53"/>
        <v>115.15689581323349</v>
      </c>
      <c r="BJ138" s="2">
        <f t="shared" si="53"/>
        <v>123.07835730555149</v>
      </c>
      <c r="BK138" s="2">
        <f t="shared" si="53"/>
        <v>112.74689990679457</v>
      </c>
      <c r="BL138" s="2">
        <f t="shared" si="53"/>
        <v>105.74966439259347</v>
      </c>
      <c r="BM138" s="2">
        <f t="shared" si="53"/>
        <v>101.25567155686331</v>
      </c>
      <c r="BN138" s="2">
        <f t="shared" si="53"/>
        <v>99.087388126261061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63.292724734777522</v>
      </c>
      <c r="CW138" s="2">
        <f t="shared" si="56"/>
        <v>74.217969215121414</v>
      </c>
      <c r="CX138" s="2">
        <f t="shared" si="56"/>
        <v>84.883577257809677</v>
      </c>
      <c r="CY138" s="2">
        <f t="shared" si="56"/>
        <v>93.606603209407538</v>
      </c>
      <c r="CZ138" s="2">
        <f t="shared" si="56"/>
        <v>101.86599140915385</v>
      </c>
      <c r="DA138" s="2">
        <f t="shared" si="56"/>
        <v>107.96545613363868</v>
      </c>
      <c r="DB138" s="2">
        <f t="shared" si="56"/>
        <v>114.29045331130175</v>
      </c>
      <c r="DC138" s="2">
        <f t="shared" si="56"/>
        <v>115.28819719762457</v>
      </c>
      <c r="DD138" s="2">
        <f t="shared" si="56"/>
        <v>114.56939145437939</v>
      </c>
      <c r="DE138" s="2">
        <f t="shared" si="56"/>
        <v>116.84114228280488</v>
      </c>
      <c r="DF138" s="2">
        <f t="shared" si="56"/>
        <v>129.13753279727749</v>
      </c>
      <c r="DG138" s="2">
        <f t="shared" si="56"/>
        <v>114.60157598134006</v>
      </c>
      <c r="DH138" s="2">
        <f t="shared" si="56"/>
        <v>106.88688647359693</v>
      </c>
      <c r="DI138" s="2">
        <f t="shared" si="56"/>
        <v>102.55596165330354</v>
      </c>
      <c r="DJ138" s="2">
        <f t="shared" si="56"/>
        <v>100.78920405937988</v>
      </c>
      <c r="DL138" s="2">
        <f t="shared" si="57"/>
        <v>59.947350998047121</v>
      </c>
      <c r="DM138" s="2">
        <f t="shared" si="57"/>
        <v>72.65337993126019</v>
      </c>
      <c r="DN138" s="2">
        <f t="shared" si="57"/>
        <v>83.53505097503529</v>
      </c>
      <c r="DO138" s="2">
        <f t="shared" si="57"/>
        <v>92.920030018180526</v>
      </c>
      <c r="DP138" s="2">
        <f t="shared" si="57"/>
        <v>100.72541759795784</v>
      </c>
      <c r="DQ138" s="2">
        <f t="shared" si="57"/>
        <v>107.13365120516376</v>
      </c>
      <c r="DR138" s="2">
        <f t="shared" si="57"/>
        <v>112.29287569628013</v>
      </c>
      <c r="DS138" s="2">
        <f t="shared" si="57"/>
        <v>114.98039847737073</v>
      </c>
      <c r="DT138" s="2">
        <f t="shared" si="57"/>
        <v>114.56188700753111</v>
      </c>
      <c r="DU138" s="2">
        <f t="shared" si="57"/>
        <v>114.91979041061116</v>
      </c>
      <c r="DV138" s="2">
        <f t="shared" si="57"/>
        <v>122.18321096049539</v>
      </c>
      <c r="DW138" s="2">
        <f t="shared" si="57"/>
        <v>112.4452873580716</v>
      </c>
      <c r="DX138" s="2">
        <f t="shared" si="57"/>
        <v>105.53957646565971</v>
      </c>
      <c r="DY138" s="2">
        <f t="shared" si="57"/>
        <v>100.96886871702982</v>
      </c>
      <c r="DZ138" s="2">
        <f t="shared" si="57"/>
        <v>98.715500295326919</v>
      </c>
      <c r="EB138" s="2">
        <f t="shared" si="58"/>
        <v>0.87787229683176526</v>
      </c>
      <c r="EC138" s="2">
        <f t="shared" si="58"/>
        <v>0.80376676744515974</v>
      </c>
      <c r="ED138" s="2">
        <f t="shared" si="58"/>
        <v>0.83666726236641098</v>
      </c>
      <c r="EE138" s="2">
        <f t="shared" si="58"/>
        <v>0.86459747482592686</v>
      </c>
      <c r="EF138" s="2">
        <f t="shared" si="58"/>
        <v>0.86935657263183008</v>
      </c>
      <c r="EG138" s="2">
        <f t="shared" si="58"/>
        <v>0.85768095889346563</v>
      </c>
      <c r="EH138" s="2">
        <f t="shared" si="58"/>
        <v>0.84378614419522646</v>
      </c>
      <c r="EI138" s="2">
        <f t="shared" si="58"/>
        <v>0.86803270362213936</v>
      </c>
      <c r="EJ138" s="2">
        <f t="shared" si="58"/>
        <v>0.88010302668253837</v>
      </c>
      <c r="EK138" s="2">
        <f t="shared" si="58"/>
        <v>0.87659449263105449</v>
      </c>
      <c r="EL138" s="2">
        <f t="shared" si="58"/>
        <v>0.87128200763997032</v>
      </c>
      <c r="EM138" s="2">
        <f t="shared" si="58"/>
        <v>0.86012422202284033</v>
      </c>
      <c r="EN138" s="2">
        <f t="shared" si="58"/>
        <v>0.84406860655966487</v>
      </c>
      <c r="EO138" s="2">
        <f t="shared" si="58"/>
        <v>0.81929045660875932</v>
      </c>
      <c r="EP138" s="2">
        <f t="shared" si="58"/>
        <v>0.82066491975338896</v>
      </c>
    </row>
    <row r="139" spans="2:146" x14ac:dyDescent="0.25">
      <c r="B139" s="2">
        <v>117</v>
      </c>
      <c r="C139" s="49">
        <v>60.803600000000003</v>
      </c>
      <c r="D139" s="49">
        <v>75.035700000000006</v>
      </c>
      <c r="E139" s="49">
        <v>90.425899999999999</v>
      </c>
      <c r="F139" s="49">
        <v>100.81480000000001</v>
      </c>
      <c r="G139" s="49">
        <v>108.53700000000001</v>
      </c>
      <c r="H139" s="49">
        <v>121.48099999999999</v>
      </c>
      <c r="I139" s="49">
        <v>134.78800000000001</v>
      </c>
      <c r="J139" s="49">
        <v>123.4</v>
      </c>
      <c r="K139" s="49">
        <v>117.036</v>
      </c>
      <c r="L139" s="49">
        <v>120.327</v>
      </c>
      <c r="M139" s="49">
        <v>127.509</v>
      </c>
      <c r="N139" s="49">
        <v>118.58199999999999</v>
      </c>
      <c r="O139" s="49">
        <v>109.56399999999999</v>
      </c>
      <c r="P139" s="49">
        <v>104.782</v>
      </c>
      <c r="Q139" s="49">
        <v>101.673</v>
      </c>
      <c r="T139" s="4">
        <f t="shared" si="51"/>
        <v>60.312195421015744</v>
      </c>
      <c r="U139" s="4">
        <f t="shared" si="51"/>
        <v>75.027786488917513</v>
      </c>
      <c r="V139" s="4">
        <f t="shared" si="51"/>
        <v>90.110793055384619</v>
      </c>
      <c r="W139" s="4">
        <f t="shared" si="51"/>
        <v>100.74590988082274</v>
      </c>
      <c r="X139" s="4">
        <f t="shared" si="51"/>
        <v>108.6200338684893</v>
      </c>
      <c r="Y139" s="4">
        <f t="shared" si="51"/>
        <v>120.22357878719892</v>
      </c>
      <c r="Z139" s="4">
        <f t="shared" si="51"/>
        <v>132.93396353189718</v>
      </c>
      <c r="AA139" s="4">
        <f t="shared" si="51"/>
        <v>124.36737498409009</v>
      </c>
      <c r="AB139" s="4">
        <f t="shared" si="51"/>
        <v>119.22730447853517</v>
      </c>
      <c r="AC139" s="4">
        <f t="shared" si="51"/>
        <v>120.04384725759606</v>
      </c>
      <c r="AD139" s="4">
        <f t="shared" si="51"/>
        <v>126.9796885652655</v>
      </c>
      <c r="AE139" s="4">
        <f t="shared" si="51"/>
        <v>117.31612932190228</v>
      </c>
      <c r="AF139" s="4">
        <f t="shared" si="51"/>
        <v>108.77485087779409</v>
      </c>
      <c r="AG139" s="4">
        <f t="shared" si="51"/>
        <v>104.53153976944139</v>
      </c>
      <c r="AH139" s="4">
        <f t="shared" si="51"/>
        <v>100.92562273606137</v>
      </c>
      <c r="AJ139" s="4">
        <f t="shared" si="52"/>
        <v>0.49140457898425893</v>
      </c>
      <c r="AK139" s="4">
        <f t="shared" si="52"/>
        <v>7.913511082492164E-3</v>
      </c>
      <c r="AL139" s="4">
        <f t="shared" si="52"/>
        <v>0.3151069446153798</v>
      </c>
      <c r="AM139" s="4">
        <f t="shared" si="52"/>
        <v>6.8890119177268616E-2</v>
      </c>
      <c r="AN139" s="4">
        <f t="shared" si="52"/>
        <v>-8.303386848929506E-2</v>
      </c>
      <c r="AO139" s="4">
        <f t="shared" si="52"/>
        <v>1.2574212128010771</v>
      </c>
      <c r="AP139" s="4">
        <f t="shared" si="52"/>
        <v>1.8540364681028336</v>
      </c>
      <c r="AQ139" s="4">
        <f t="shared" si="52"/>
        <v>-0.96737498409008538</v>
      </c>
      <c r="AR139" s="4">
        <f t="shared" si="52"/>
        <v>-2.191304478535173</v>
      </c>
      <c r="AS139" s="4">
        <f t="shared" si="52"/>
        <v>0.28315274240394217</v>
      </c>
      <c r="AT139" s="4">
        <f t="shared" si="52"/>
        <v>0.52931143473449538</v>
      </c>
      <c r="AU139" s="4">
        <f t="shared" si="52"/>
        <v>1.2658706780977127</v>
      </c>
      <c r="AV139" s="4">
        <f t="shared" si="52"/>
        <v>0.78914912220589883</v>
      </c>
      <c r="AW139" s="4">
        <f t="shared" si="52"/>
        <v>0.25046023055860189</v>
      </c>
      <c r="AX139" s="4">
        <f t="shared" si="52"/>
        <v>0.74737726393863113</v>
      </c>
      <c r="AZ139" s="2">
        <f t="shared" si="53"/>
        <v>60.312195421015737</v>
      </c>
      <c r="BA139" s="2">
        <f t="shared" si="53"/>
        <v>72.882856151938654</v>
      </c>
      <c r="BB139" s="2">
        <f t="shared" si="53"/>
        <v>83.674438694593391</v>
      </c>
      <c r="BC139" s="2">
        <f t="shared" si="53"/>
        <v>92.960232506538347</v>
      </c>
      <c r="BD139" s="2">
        <f t="shared" si="53"/>
        <v>100.80984366669249</v>
      </c>
      <c r="BE139" s="2">
        <f t="shared" si="53"/>
        <v>107.16611244576293</v>
      </c>
      <c r="BF139" s="2">
        <f t="shared" si="53"/>
        <v>112.48312538341268</v>
      </c>
      <c r="BG139" s="2">
        <f t="shared" si="53"/>
        <v>114.91389318247197</v>
      </c>
      <c r="BH139" s="2">
        <f t="shared" si="53"/>
        <v>114.45525274913423</v>
      </c>
      <c r="BI139" s="2">
        <f t="shared" si="53"/>
        <v>115.00159835985346</v>
      </c>
      <c r="BJ139" s="2">
        <f t="shared" si="53"/>
        <v>122.86935222111605</v>
      </c>
      <c r="BK139" s="2">
        <f t="shared" si="53"/>
        <v>112.60988492544169</v>
      </c>
      <c r="BL139" s="2">
        <f t="shared" si="53"/>
        <v>105.59389639356394</v>
      </c>
      <c r="BM139" s="2">
        <f t="shared" si="53"/>
        <v>101.12849630229024</v>
      </c>
      <c r="BN139" s="2">
        <f t="shared" si="53"/>
        <v>98.963461982572412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63.288682926162231</v>
      </c>
      <c r="CW139" s="2">
        <f t="shared" si="56"/>
        <v>74.189921993897343</v>
      </c>
      <c r="CX139" s="2">
        <f t="shared" si="56"/>
        <v>84.85542605879597</v>
      </c>
      <c r="CY139" s="2">
        <f t="shared" si="56"/>
        <v>93.557753542498801</v>
      </c>
      <c r="CZ139" s="2">
        <f t="shared" si="56"/>
        <v>101.82084790801437</v>
      </c>
      <c r="DA139" s="2">
        <f t="shared" si="56"/>
        <v>107.93550745137615</v>
      </c>
      <c r="DB139" s="2">
        <f t="shared" si="56"/>
        <v>114.27347687143859</v>
      </c>
      <c r="DC139" s="2">
        <f t="shared" si="56"/>
        <v>115.24688532662034</v>
      </c>
      <c r="DD139" s="2">
        <f t="shared" si="56"/>
        <v>114.50622712170799</v>
      </c>
      <c r="DE139" s="2">
        <f t="shared" si="56"/>
        <v>116.78411720485902</v>
      </c>
      <c r="DF139" s="2">
        <f t="shared" si="56"/>
        <v>129.17892892533033</v>
      </c>
      <c r="DG139" s="2">
        <f t="shared" si="56"/>
        <v>114.54478184520934</v>
      </c>
      <c r="DH139" s="2">
        <f t="shared" si="56"/>
        <v>106.78422250164823</v>
      </c>
      <c r="DI139" s="2">
        <f t="shared" si="56"/>
        <v>102.43782603316602</v>
      </c>
      <c r="DJ139" s="2">
        <f t="shared" si="56"/>
        <v>100.67828076720963</v>
      </c>
      <c r="DL139" s="2">
        <f t="shared" si="57"/>
        <v>59.934547664412314</v>
      </c>
      <c r="DM139" s="2">
        <f t="shared" si="57"/>
        <v>72.59182466554384</v>
      </c>
      <c r="DN139" s="2">
        <f t="shared" si="57"/>
        <v>83.464174310021903</v>
      </c>
      <c r="DO139" s="2">
        <f t="shared" si="57"/>
        <v>92.874889880861701</v>
      </c>
      <c r="DP139" s="2">
        <f t="shared" si="57"/>
        <v>100.67128215875793</v>
      </c>
      <c r="DQ139" s="2">
        <f t="shared" si="57"/>
        <v>107.0496766265107</v>
      </c>
      <c r="DR139" s="2">
        <f t="shared" si="57"/>
        <v>112.18083421157661</v>
      </c>
      <c r="DS139" s="2">
        <f t="shared" si="57"/>
        <v>114.86772272055913</v>
      </c>
      <c r="DT139" s="2">
        <f t="shared" si="57"/>
        <v>114.44891949968162</v>
      </c>
      <c r="DU139" s="2">
        <f t="shared" si="57"/>
        <v>114.77273833851621</v>
      </c>
      <c r="DV139" s="2">
        <f t="shared" si="57"/>
        <v>122.01923123765386</v>
      </c>
      <c r="DW139" s="2">
        <f t="shared" si="57"/>
        <v>112.32291315949715</v>
      </c>
      <c r="DX139" s="2">
        <f t="shared" si="57"/>
        <v>105.39334680685178</v>
      </c>
      <c r="DY139" s="2">
        <f t="shared" si="57"/>
        <v>100.86511058418603</v>
      </c>
      <c r="DZ139" s="2">
        <f t="shared" si="57"/>
        <v>98.621704828667177</v>
      </c>
      <c r="EB139" s="2">
        <f t="shared" si="58"/>
        <v>0.88740831029980627</v>
      </c>
      <c r="EC139" s="2">
        <f t="shared" si="58"/>
        <v>0.81788875981999754</v>
      </c>
      <c r="ED139" s="2">
        <f t="shared" si="58"/>
        <v>0.84886675991115512</v>
      </c>
      <c r="EE139" s="2">
        <f t="shared" si="58"/>
        <v>0.87502245254630528</v>
      </c>
      <c r="EF139" s="2">
        <f t="shared" si="58"/>
        <v>0.87946621754850562</v>
      </c>
      <c r="EG139" s="2">
        <f t="shared" si="58"/>
        <v>0.86855749880919664</v>
      </c>
      <c r="EH139" s="2">
        <f t="shared" si="58"/>
        <v>0.85554572807188456</v>
      </c>
      <c r="EI139" s="2">
        <f t="shared" si="58"/>
        <v>0.8782304447359387</v>
      </c>
      <c r="EJ139" s="2">
        <f t="shared" si="58"/>
        <v>0.88948678677170578</v>
      </c>
      <c r="EK139" s="2">
        <f t="shared" si="58"/>
        <v>0.88621734812527608</v>
      </c>
      <c r="EL139" s="2">
        <f t="shared" si="58"/>
        <v>0.88126300570966187</v>
      </c>
      <c r="EM139" s="2">
        <f t="shared" si="58"/>
        <v>0.87084215741914517</v>
      </c>
      <c r="EN139" s="2">
        <f t="shared" si="58"/>
        <v>0.85581056059685323</v>
      </c>
      <c r="EO139" s="2">
        <f t="shared" si="58"/>
        <v>0.83252805313571931</v>
      </c>
      <c r="EP139" s="2">
        <f t="shared" si="58"/>
        <v>0.83382225401924959</v>
      </c>
    </row>
    <row r="140" spans="2:146" x14ac:dyDescent="0.25">
      <c r="B140" s="2">
        <v>118</v>
      </c>
      <c r="C140" s="49">
        <v>60.375</v>
      </c>
      <c r="D140" s="49">
        <v>74.696399999999997</v>
      </c>
      <c r="E140" s="49">
        <v>89.314800000000005</v>
      </c>
      <c r="F140" s="49">
        <v>98.462999999999994</v>
      </c>
      <c r="G140" s="49">
        <v>105.426</v>
      </c>
      <c r="H140" s="49">
        <v>116.327</v>
      </c>
      <c r="I140" s="49">
        <v>130.404</v>
      </c>
      <c r="J140" s="49">
        <v>119.018</v>
      </c>
      <c r="K140" s="49">
        <v>115.182</v>
      </c>
      <c r="L140" s="49">
        <v>116.309</v>
      </c>
      <c r="M140" s="49">
        <v>123.673</v>
      </c>
      <c r="N140" s="49">
        <v>115.327</v>
      </c>
      <c r="O140" s="49">
        <v>108.10899999999999</v>
      </c>
      <c r="P140" s="49">
        <v>104.43600000000001</v>
      </c>
      <c r="Q140" s="49">
        <v>100.236</v>
      </c>
      <c r="T140" s="4">
        <f t="shared" si="51"/>
        <v>60.270518102907381</v>
      </c>
      <c r="U140" s="4">
        <f t="shared" si="51"/>
        <v>74.93372652390795</v>
      </c>
      <c r="V140" s="4">
        <f t="shared" si="51"/>
        <v>88.610193284847028</v>
      </c>
      <c r="W140" s="4">
        <f t="shared" si="51"/>
        <v>98.306344023521874</v>
      </c>
      <c r="X140" s="4">
        <f t="shared" si="51"/>
        <v>105.66413416166738</v>
      </c>
      <c r="Y140" s="4">
        <f t="shared" si="51"/>
        <v>116.20194686666763</v>
      </c>
      <c r="Z140" s="4">
        <f t="shared" si="51"/>
        <v>128.305477779559</v>
      </c>
      <c r="AA140" s="4">
        <f t="shared" si="51"/>
        <v>120.76200647704349</v>
      </c>
      <c r="AB140" s="4">
        <f t="shared" si="51"/>
        <v>117.01278915677474</v>
      </c>
      <c r="AC140" s="4">
        <f t="shared" si="51"/>
        <v>117.88448766735627</v>
      </c>
      <c r="AD140" s="4">
        <f t="shared" si="51"/>
        <v>125.03593324148315</v>
      </c>
      <c r="AE140" s="4">
        <f t="shared" si="51"/>
        <v>115.43037437810388</v>
      </c>
      <c r="AF140" s="4">
        <f t="shared" si="51"/>
        <v>107.86052155445093</v>
      </c>
      <c r="AG140" s="4">
        <f t="shared" si="51"/>
        <v>104.21650001502208</v>
      </c>
      <c r="AH140" s="4">
        <f t="shared" si="51"/>
        <v>100.58773460079159</v>
      </c>
      <c r="AJ140" s="4">
        <f t="shared" si="52"/>
        <v>0.10448189709261868</v>
      </c>
      <c r="AK140" s="4">
        <f t="shared" si="52"/>
        <v>-0.23732652390795295</v>
      </c>
      <c r="AL140" s="4">
        <f t="shared" si="52"/>
        <v>0.7046067151529769</v>
      </c>
      <c r="AM140" s="4">
        <f t="shared" si="52"/>
        <v>0.15665597647812035</v>
      </c>
      <c r="AN140" s="4">
        <f t="shared" si="52"/>
        <v>-0.23813416166737511</v>
      </c>
      <c r="AO140" s="4">
        <f t="shared" si="52"/>
        <v>0.12505313333237211</v>
      </c>
      <c r="AP140" s="4">
        <f t="shared" si="52"/>
        <v>2.0985222204409979</v>
      </c>
      <c r="AQ140" s="4">
        <f t="shared" si="52"/>
        <v>-1.7440064770434844</v>
      </c>
      <c r="AR140" s="4">
        <f t="shared" si="52"/>
        <v>-1.8307891567747419</v>
      </c>
      <c r="AS140" s="4">
        <f t="shared" si="52"/>
        <v>-1.5754876673562705</v>
      </c>
      <c r="AT140" s="4">
        <f t="shared" si="52"/>
        <v>-1.3629332414831481</v>
      </c>
      <c r="AU140" s="4">
        <f t="shared" si="52"/>
        <v>-0.10337437810387939</v>
      </c>
      <c r="AV140" s="4">
        <f t="shared" si="52"/>
        <v>0.24847844554906828</v>
      </c>
      <c r="AW140" s="4">
        <f t="shared" si="52"/>
        <v>0.21949998497792933</v>
      </c>
      <c r="AX140" s="4">
        <f t="shared" si="52"/>
        <v>-0.35173460079158758</v>
      </c>
      <c r="AZ140" s="2">
        <f t="shared" si="53"/>
        <v>60.270518102907381</v>
      </c>
      <c r="BA140" s="2">
        <f t="shared" si="53"/>
        <v>72.805671527632967</v>
      </c>
      <c r="BB140" s="2">
        <f t="shared" si="53"/>
        <v>83.593613937490716</v>
      </c>
      <c r="BC140" s="2">
        <f t="shared" si="53"/>
        <v>92.908021051484354</v>
      </c>
      <c r="BD140" s="2">
        <f t="shared" si="53"/>
        <v>100.74586997946868</v>
      </c>
      <c r="BE140" s="2">
        <f t="shared" si="53"/>
        <v>107.0796875396771</v>
      </c>
      <c r="BF140" s="2">
        <f t="shared" si="53"/>
        <v>112.36072030763992</v>
      </c>
      <c r="BG140" s="2">
        <f t="shared" si="53"/>
        <v>114.80562213548883</v>
      </c>
      <c r="BH140" s="2">
        <f t="shared" si="53"/>
        <v>114.34685361557959</v>
      </c>
      <c r="BI140" s="2">
        <f t="shared" si="53"/>
        <v>114.84595654559725</v>
      </c>
      <c r="BJ140" s="2">
        <f t="shared" si="53"/>
        <v>122.66123163192042</v>
      </c>
      <c r="BK140" s="2">
        <f t="shared" si="53"/>
        <v>112.47308253624017</v>
      </c>
      <c r="BL140" s="2">
        <f t="shared" si="53"/>
        <v>105.43817348671027</v>
      </c>
      <c r="BM140" s="2">
        <f t="shared" si="53"/>
        <v>101.00292689030086</v>
      </c>
      <c r="BN140" s="2">
        <f t="shared" si="53"/>
        <v>98.841586301837452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60.375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>
        <f t="shared" si="55"/>
        <v>115.182</v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63.28464111754694</v>
      </c>
      <c r="CW140" s="2">
        <f t="shared" si="56"/>
        <v>74.161874772673286</v>
      </c>
      <c r="CX140" s="2">
        <f t="shared" si="56"/>
        <v>84.827274859782278</v>
      </c>
      <c r="CY140" s="2">
        <f t="shared" si="56"/>
        <v>93.50890387559005</v>
      </c>
      <c r="CZ140" s="2">
        <f t="shared" si="56"/>
        <v>101.77570440687491</v>
      </c>
      <c r="DA140" s="2">
        <f t="shared" si="56"/>
        <v>107.90555876911363</v>
      </c>
      <c r="DB140" s="2">
        <f t="shared" si="56"/>
        <v>114.25650043157543</v>
      </c>
      <c r="DC140" s="2">
        <f t="shared" si="56"/>
        <v>115.20557345561612</v>
      </c>
      <c r="DD140" s="2">
        <f t="shared" si="56"/>
        <v>114.44306278903659</v>
      </c>
      <c r="DE140" s="2">
        <f t="shared" si="56"/>
        <v>116.72709212691315</v>
      </c>
      <c r="DF140" s="2">
        <f t="shared" si="56"/>
        <v>129.22032505338316</v>
      </c>
      <c r="DG140" s="2">
        <f t="shared" si="56"/>
        <v>114.48798770907864</v>
      </c>
      <c r="DH140" s="2">
        <f t="shared" si="56"/>
        <v>106.68155852969952</v>
      </c>
      <c r="DI140" s="2">
        <f t="shared" si="56"/>
        <v>102.31969041302851</v>
      </c>
      <c r="DJ140" s="2">
        <f t="shared" si="56"/>
        <v>100.56735747503936</v>
      </c>
      <c r="DL140" s="2">
        <f t="shared" si="57"/>
        <v>59.9217443307775</v>
      </c>
      <c r="DM140" s="2">
        <f t="shared" si="57"/>
        <v>72.530269399827475</v>
      </c>
      <c r="DN140" s="2">
        <f t="shared" si="57"/>
        <v>83.393297645008531</v>
      </c>
      <c r="DO140" s="2">
        <f t="shared" si="57"/>
        <v>92.829749743542862</v>
      </c>
      <c r="DP140" s="2">
        <f t="shared" si="57"/>
        <v>100.61714671955801</v>
      </c>
      <c r="DQ140" s="2">
        <f t="shared" si="57"/>
        <v>106.96570204785766</v>
      </c>
      <c r="DR140" s="2">
        <f t="shared" si="57"/>
        <v>112.06879272687308</v>
      </c>
      <c r="DS140" s="2">
        <f t="shared" si="57"/>
        <v>114.75504696374752</v>
      </c>
      <c r="DT140" s="2">
        <f t="shared" si="57"/>
        <v>114.33595199183213</v>
      </c>
      <c r="DU140" s="2">
        <f t="shared" si="57"/>
        <v>114.62568626642127</v>
      </c>
      <c r="DV140" s="2">
        <f t="shared" si="57"/>
        <v>121.85525151481234</v>
      </c>
      <c r="DW140" s="2">
        <f t="shared" si="57"/>
        <v>112.2005389609227</v>
      </c>
      <c r="DX140" s="2">
        <f t="shared" si="57"/>
        <v>105.24711714804386</v>
      </c>
      <c r="DY140" s="2">
        <f t="shared" si="57"/>
        <v>100.76135245134225</v>
      </c>
      <c r="DZ140" s="2">
        <f t="shared" si="57"/>
        <v>98.527909362007421</v>
      </c>
      <c r="EB140" s="2">
        <f t="shared" si="58"/>
        <v>0.89628769651746232</v>
      </c>
      <c r="EC140" s="2">
        <f t="shared" si="58"/>
        <v>0.83120788127514755</v>
      </c>
      <c r="ED140" s="2">
        <f t="shared" si="58"/>
        <v>0.86030719985059834</v>
      </c>
      <c r="EE140" s="2">
        <f t="shared" si="58"/>
        <v>0.88475177540985528</v>
      </c>
      <c r="EF140" s="2">
        <f t="shared" si="58"/>
        <v>0.88889352570023694</v>
      </c>
      <c r="EG140" s="2">
        <f t="shared" si="58"/>
        <v>0.87872035253722991</v>
      </c>
      <c r="EH140" s="2">
        <f t="shared" si="58"/>
        <v>0.86656006186778844</v>
      </c>
      <c r="EI140" s="2">
        <f t="shared" si="58"/>
        <v>0.88774206921428456</v>
      </c>
      <c r="EJ140" s="2">
        <f t="shared" si="58"/>
        <v>0.89822105677511277</v>
      </c>
      <c r="EK140" s="2">
        <f t="shared" si="58"/>
        <v>0.8951795636829456</v>
      </c>
      <c r="EL140" s="2">
        <f t="shared" si="58"/>
        <v>0.89056726821705556</v>
      </c>
      <c r="EM140" s="2">
        <f t="shared" si="58"/>
        <v>0.88085259810206196</v>
      </c>
      <c r="EN140" s="2">
        <f t="shared" si="58"/>
        <v>0.8668078451237311</v>
      </c>
      <c r="EO140" s="2">
        <f t="shared" si="58"/>
        <v>0.84497943007356113</v>
      </c>
      <c r="EP140" s="2">
        <f t="shared" si="58"/>
        <v>0.84619518494946744</v>
      </c>
    </row>
    <row r="141" spans="2:146" x14ac:dyDescent="0.25">
      <c r="B141" s="2">
        <v>119</v>
      </c>
      <c r="C141" s="49">
        <v>60</v>
      </c>
      <c r="D141" s="49">
        <v>74.589299999999994</v>
      </c>
      <c r="E141" s="49">
        <v>87.370400000000004</v>
      </c>
      <c r="F141" s="49">
        <v>95.407399999999996</v>
      </c>
      <c r="G141" s="49">
        <v>102.074</v>
      </c>
      <c r="H141" s="49">
        <v>111.154</v>
      </c>
      <c r="I141" s="49">
        <v>123</v>
      </c>
      <c r="J141" s="49">
        <v>115.8</v>
      </c>
      <c r="K141" s="49">
        <v>113.473</v>
      </c>
      <c r="L141" s="49">
        <v>114.05500000000001</v>
      </c>
      <c r="M141" s="49">
        <v>121.673</v>
      </c>
      <c r="N141" s="49">
        <v>113.94499999999999</v>
      </c>
      <c r="O141" s="49">
        <v>107.327</v>
      </c>
      <c r="P141" s="49">
        <v>103.727</v>
      </c>
      <c r="Q141" s="49">
        <v>100.07299999999999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60.230792254427513</v>
      </c>
      <c r="U141" s="4">
        <f t="shared" si="59"/>
        <v>74.644354300488402</v>
      </c>
      <c r="V141" s="4">
        <f t="shared" si="59"/>
        <v>87.072266712893096</v>
      </c>
      <c r="W141" s="4">
        <f t="shared" si="59"/>
        <v>96.312496973901119</v>
      </c>
      <c r="X141" s="4">
        <f t="shared" si="59"/>
        <v>103.49821842175899</v>
      </c>
      <c r="Y141" s="4">
        <f t="shared" si="59"/>
        <v>112.78827526657017</v>
      </c>
      <c r="Z141" s="4">
        <f t="shared" si="59"/>
        <v>123.57127655281954</v>
      </c>
      <c r="AA141" s="4">
        <f t="shared" si="59"/>
        <v>118.12561854850254</v>
      </c>
      <c r="AB141" s="4">
        <f t="shared" si="59"/>
        <v>115.59916619156452</v>
      </c>
      <c r="AC141" s="4">
        <f t="shared" si="59"/>
        <v>116.37518287092297</v>
      </c>
      <c r="AD141" s="4">
        <f t="shared" si="59"/>
        <v>123.68960460578438</v>
      </c>
      <c r="AE141" s="4">
        <f t="shared" si="59"/>
        <v>113.98394377069252</v>
      </c>
      <c r="AF141" s="4">
        <f t="shared" si="59"/>
        <v>106.93448532803035</v>
      </c>
      <c r="AG141" s="4">
        <f t="shared" si="59"/>
        <v>103.66812324148513</v>
      </c>
      <c r="AH141" s="4">
        <f t="shared" si="59"/>
        <v>100.16832442271949</v>
      </c>
      <c r="AJ141" s="4">
        <f t="shared" ref="AJ141:AX157" si="60">IF(OR($B141 &lt; C$226, $B141 &gt; C$231), 0, C141-T141)</f>
        <v>-0.23079225442751294</v>
      </c>
      <c r="AK141" s="4">
        <f t="shared" si="60"/>
        <v>-5.5054300488407648E-2</v>
      </c>
      <c r="AL141" s="4">
        <f t="shared" si="60"/>
        <v>0.29813328710690712</v>
      </c>
      <c r="AM141" s="4">
        <f t="shared" si="60"/>
        <v>-0.90509697390112365</v>
      </c>
      <c r="AN141" s="4">
        <f t="shared" si="60"/>
        <v>-1.4242184217589937</v>
      </c>
      <c r="AO141" s="4">
        <f t="shared" si="60"/>
        <v>-1.634275266570171</v>
      </c>
      <c r="AP141" s="4">
        <f t="shared" si="60"/>
        <v>-0.57127655281954048</v>
      </c>
      <c r="AQ141" s="4">
        <f t="shared" si="60"/>
        <v>-2.3256185485025469</v>
      </c>
      <c r="AR141" s="4">
        <f t="shared" si="60"/>
        <v>-2.126166191564522</v>
      </c>
      <c r="AS141" s="4">
        <f t="shared" si="60"/>
        <v>-2.320182870922963</v>
      </c>
      <c r="AT141" s="4">
        <f t="shared" si="60"/>
        <v>-2.0166046057843801</v>
      </c>
      <c r="AU141" s="4">
        <f t="shared" si="60"/>
        <v>-3.8943770692526414E-2</v>
      </c>
      <c r="AV141" s="4">
        <f t="shared" si="60"/>
        <v>0.39251467196964995</v>
      </c>
      <c r="AW141" s="4">
        <f t="shared" si="60"/>
        <v>5.8876758514870176E-2</v>
      </c>
      <c r="AX141" s="4">
        <f t="shared" si="60"/>
        <v>-9.5324422719500035E-2</v>
      </c>
      <c r="AZ141" s="2">
        <f t="shared" ref="AZ141:BN157" si="61">IF(OR($B141 &lt; C$226, $B141 &gt; C$231), #N/A, ((1-EB141)*CV141) + (EB141*DL141))</f>
        <v>60.230792254427513</v>
      </c>
      <c r="BA141" s="2">
        <f t="shared" si="61"/>
        <v>72.728906440415855</v>
      </c>
      <c r="BB141" s="2">
        <f t="shared" si="61"/>
        <v>83.512896107933869</v>
      </c>
      <c r="BC141" s="2">
        <f t="shared" si="61"/>
        <v>92.856331288109743</v>
      </c>
      <c r="BD141" s="2">
        <f t="shared" si="61"/>
        <v>100.68248746346427</v>
      </c>
      <c r="BE141" s="2">
        <f t="shared" si="61"/>
        <v>106.99284495611057</v>
      </c>
      <c r="BF141" s="2">
        <f t="shared" si="61"/>
        <v>112.23786224937071</v>
      </c>
      <c r="BG141" s="2">
        <f t="shared" si="61"/>
        <v>114.69633561086637</v>
      </c>
      <c r="BH141" s="2">
        <f t="shared" si="61"/>
        <v>114.23768140546424</v>
      </c>
      <c r="BI141" s="2">
        <f t="shared" si="61"/>
        <v>114.69007959484516</v>
      </c>
      <c r="BJ141" s="2">
        <f t="shared" si="61"/>
        <v>122.4541776327798</v>
      </c>
      <c r="BK141" s="2">
        <f t="shared" si="61"/>
        <v>112.33656259102861</v>
      </c>
      <c r="BL141" s="2">
        <f t="shared" si="61"/>
        <v>105.28255401683424</v>
      </c>
      <c r="BM141" s="2">
        <f t="shared" si="61"/>
        <v>100.87889875105104</v>
      </c>
      <c r="BN141" s="2">
        <f t="shared" si="61"/>
        <v>98.721679790321843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60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>
        <f t="shared" si="63"/>
        <v>113.473</v>
      </c>
      <c r="CO141" s="2">
        <f t="shared" si="63"/>
        <v>114.05500000000001</v>
      </c>
      <c r="CP141" s="2">
        <f t="shared" si="63"/>
        <v>121.673</v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63.280599308931649</v>
      </c>
      <c r="CW141" s="2">
        <f t="shared" si="64"/>
        <v>74.133827551449215</v>
      </c>
      <c r="CX141" s="2">
        <f t="shared" si="64"/>
        <v>84.799123660768572</v>
      </c>
      <c r="CY141" s="2">
        <f t="shared" si="64"/>
        <v>93.460054208681314</v>
      </c>
      <c r="CZ141" s="2">
        <f t="shared" si="64"/>
        <v>101.73056090573543</v>
      </c>
      <c r="DA141" s="2">
        <f t="shared" si="64"/>
        <v>107.8756100868511</v>
      </c>
      <c r="DB141" s="2">
        <f t="shared" si="64"/>
        <v>114.23952399171229</v>
      </c>
      <c r="DC141" s="2">
        <f t="shared" si="64"/>
        <v>115.16426158461188</v>
      </c>
      <c r="DD141" s="2">
        <f t="shared" si="64"/>
        <v>114.37989845636518</v>
      </c>
      <c r="DE141" s="2">
        <f t="shared" si="64"/>
        <v>116.67006704896728</v>
      </c>
      <c r="DF141" s="2">
        <f t="shared" si="64"/>
        <v>129.26172118143603</v>
      </c>
      <c r="DG141" s="2">
        <f t="shared" si="64"/>
        <v>114.43119357294792</v>
      </c>
      <c r="DH141" s="2">
        <f t="shared" si="64"/>
        <v>106.57889455775081</v>
      </c>
      <c r="DI141" s="2">
        <f t="shared" si="64"/>
        <v>102.20155479289099</v>
      </c>
      <c r="DJ141" s="2">
        <f t="shared" si="64"/>
        <v>100.4564341828691</v>
      </c>
      <c r="DL141" s="2">
        <f t="shared" ref="DL141:DZ157" si="65">CF$223*$B141+CF$224</f>
        <v>59.908940997142693</v>
      </c>
      <c r="DM141" s="2">
        <f t="shared" si="65"/>
        <v>72.468714134111124</v>
      </c>
      <c r="DN141" s="2">
        <f t="shared" si="65"/>
        <v>83.322420979995158</v>
      </c>
      <c r="DO141" s="2">
        <f t="shared" si="65"/>
        <v>92.784609606224038</v>
      </c>
      <c r="DP141" s="2">
        <f t="shared" si="65"/>
        <v>100.5630112803581</v>
      </c>
      <c r="DQ141" s="2">
        <f t="shared" si="65"/>
        <v>106.88172746920462</v>
      </c>
      <c r="DR141" s="2">
        <f t="shared" si="65"/>
        <v>111.95675124216956</v>
      </c>
      <c r="DS141" s="2">
        <f t="shared" si="65"/>
        <v>114.64237120693592</v>
      </c>
      <c r="DT141" s="2">
        <f t="shared" si="65"/>
        <v>114.22298448398263</v>
      </c>
      <c r="DU141" s="2">
        <f t="shared" si="65"/>
        <v>114.47863419432633</v>
      </c>
      <c r="DV141" s="2">
        <f t="shared" si="65"/>
        <v>121.69127179197082</v>
      </c>
      <c r="DW141" s="2">
        <f t="shared" si="65"/>
        <v>112.07816476234825</v>
      </c>
      <c r="DX141" s="2">
        <f t="shared" si="65"/>
        <v>105.10088748923593</v>
      </c>
      <c r="DY141" s="2">
        <f t="shared" si="65"/>
        <v>100.65759431849847</v>
      </c>
      <c r="DZ141" s="2">
        <f t="shared" si="65"/>
        <v>98.434113895347664</v>
      </c>
      <c r="EB141" s="2">
        <f t="shared" ref="EB141:EP157" si="66">POWER(10,($B141-C$224)/C$225)/(1+POWER(10,($B141-C$224)/C$225))</f>
        <v>0.90454214884127826</v>
      </c>
      <c r="EC141" s="2">
        <f t="shared" si="66"/>
        <v>0.8437389888307526</v>
      </c>
      <c r="ED141" s="2">
        <f t="shared" si="66"/>
        <v>0.87101321720432368</v>
      </c>
      <c r="EE141" s="2">
        <f t="shared" si="66"/>
        <v>0.89381559697896884</v>
      </c>
      <c r="EF141" s="2">
        <f t="shared" si="66"/>
        <v>0.89766928915971034</v>
      </c>
      <c r="EG141" s="2">
        <f t="shared" si="66"/>
        <v>0.88819858106676508</v>
      </c>
      <c r="EH141" s="2">
        <f t="shared" si="66"/>
        <v>0.87685545691858624</v>
      </c>
      <c r="EI141" s="2">
        <f t="shared" si="66"/>
        <v>0.89659820100390564</v>
      </c>
      <c r="EJ141" s="2">
        <f t="shared" si="66"/>
        <v>0.90633771321659351</v>
      </c>
      <c r="EK141" s="2">
        <f t="shared" si="66"/>
        <v>0.90351271768558183</v>
      </c>
      <c r="EL141" s="2">
        <f t="shared" si="66"/>
        <v>0.89922581850020367</v>
      </c>
      <c r="EM141" s="2">
        <f t="shared" si="66"/>
        <v>0.8901850128156682</v>
      </c>
      <c r="EN141" s="2">
        <f t="shared" si="66"/>
        <v>0.87708683438107204</v>
      </c>
      <c r="EO141" s="2">
        <f t="shared" si="66"/>
        <v>0.85666444431510302</v>
      </c>
      <c r="EP141" s="2">
        <f t="shared" si="66"/>
        <v>0.85780398053237239</v>
      </c>
    </row>
    <row r="142" spans="2:146" x14ac:dyDescent="0.25">
      <c r="B142" s="2">
        <v>120</v>
      </c>
      <c r="C142" s="49">
        <v>59.553600000000003</v>
      </c>
      <c r="D142" s="49">
        <v>74.857100000000003</v>
      </c>
      <c r="E142" s="49">
        <v>84.981499999999997</v>
      </c>
      <c r="F142" s="49">
        <v>92.185199999999995</v>
      </c>
      <c r="G142" s="49">
        <v>100.63</v>
      </c>
      <c r="H142" s="49">
        <v>108.76900000000001</v>
      </c>
      <c r="I142" s="49">
        <v>118.44199999999999</v>
      </c>
      <c r="J142" s="49">
        <v>114.236</v>
      </c>
      <c r="K142" s="49">
        <v>114.05500000000001</v>
      </c>
      <c r="L142" s="49">
        <v>113.89100000000001</v>
      </c>
      <c r="M142" s="49">
        <v>119.673</v>
      </c>
      <c r="N142" s="49">
        <v>111.855</v>
      </c>
      <c r="O142" s="49">
        <v>106.509</v>
      </c>
      <c r="P142" s="49">
        <v>103.236</v>
      </c>
      <c r="Q142" s="49">
        <v>100.836</v>
      </c>
      <c r="T142" s="4">
        <f t="shared" si="59"/>
        <v>60.192925058235211</v>
      </c>
      <c r="U142" s="4">
        <f t="shared" si="59"/>
        <v>74.216747208409771</v>
      </c>
      <c r="V142" s="4">
        <f t="shared" si="59"/>
        <v>85.731324724661349</v>
      </c>
      <c r="W142" s="4">
        <f t="shared" si="59"/>
        <v>94.848299857342113</v>
      </c>
      <c r="X142" s="4">
        <f t="shared" si="59"/>
        <v>102.08522247539037</v>
      </c>
      <c r="Y142" s="4">
        <f t="shared" si="59"/>
        <v>110.25384303713642</v>
      </c>
      <c r="Z142" s="4">
        <f t="shared" si="59"/>
        <v>119.45880616391666</v>
      </c>
      <c r="AA142" s="4">
        <f t="shared" si="59"/>
        <v>116.39022772636996</v>
      </c>
      <c r="AB142" s="4">
        <f t="shared" si="59"/>
        <v>114.76344109783361</v>
      </c>
      <c r="AC142" s="4">
        <f t="shared" si="59"/>
        <v>115.39409298933141</v>
      </c>
      <c r="AD142" s="4">
        <f t="shared" si="59"/>
        <v>122.82710346767239</v>
      </c>
      <c r="AE142" s="4">
        <f t="shared" si="59"/>
        <v>113.01391495878391</v>
      </c>
      <c r="AF142" s="4">
        <f t="shared" si="59"/>
        <v>106.13593156978901</v>
      </c>
      <c r="AG142" s="4">
        <f t="shared" si="59"/>
        <v>102.98146228885312</v>
      </c>
      <c r="AH142" s="4">
        <f t="shared" si="59"/>
        <v>99.71943064297588</v>
      </c>
      <c r="AJ142" s="4">
        <f t="shared" si="60"/>
        <v>-0.63932505823520813</v>
      </c>
      <c r="AK142" s="4">
        <f t="shared" si="60"/>
        <v>0.64035279159023162</v>
      </c>
      <c r="AL142" s="4">
        <f t="shared" si="60"/>
        <v>-0.74982472466135164</v>
      </c>
      <c r="AM142" s="4">
        <f t="shared" si="60"/>
        <v>-2.6630998573421181</v>
      </c>
      <c r="AN142" s="4">
        <f t="shared" si="60"/>
        <v>-1.4552224753903715</v>
      </c>
      <c r="AO142" s="4">
        <f t="shared" si="60"/>
        <v>-1.4848430371364145</v>
      </c>
      <c r="AP142" s="4">
        <f t="shared" si="60"/>
        <v>-1.0168061639166694</v>
      </c>
      <c r="AQ142" s="4">
        <f t="shared" si="60"/>
        <v>-2.1542277263699532</v>
      </c>
      <c r="AR142" s="4">
        <f t="shared" si="60"/>
        <v>-0.70844109783359954</v>
      </c>
      <c r="AS142" s="4">
        <f t="shared" si="60"/>
        <v>-1.5030929893314067</v>
      </c>
      <c r="AT142" s="4">
        <f t="shared" si="60"/>
        <v>-3.1541034676723854</v>
      </c>
      <c r="AU142" s="4">
        <f t="shared" si="60"/>
        <v>-1.1589149587839103</v>
      </c>
      <c r="AV142" s="4">
        <f t="shared" si="60"/>
        <v>0.37306843021099212</v>
      </c>
      <c r="AW142" s="4">
        <f t="shared" si="60"/>
        <v>0.25453771114688095</v>
      </c>
      <c r="AX142" s="4">
        <f t="shared" si="60"/>
        <v>1.1165693570241189</v>
      </c>
      <c r="AZ142" s="2">
        <f t="shared" si="61"/>
        <v>60.192925058235211</v>
      </c>
      <c r="BA142" s="2">
        <f t="shared" si="61"/>
        <v>72.652607096895224</v>
      </c>
      <c r="BB142" s="2">
        <f t="shared" si="61"/>
        <v>83.432337710198652</v>
      </c>
      <c r="BC142" s="2">
        <f t="shared" si="61"/>
        <v>92.805134699710024</v>
      </c>
      <c r="BD142" s="2">
        <f t="shared" si="61"/>
        <v>100.61967624939841</v>
      </c>
      <c r="BE142" s="2">
        <f t="shared" si="61"/>
        <v>106.90566349567368</v>
      </c>
      <c r="BF142" s="2">
        <f t="shared" si="61"/>
        <v>112.11468803684052</v>
      </c>
      <c r="BG142" s="2">
        <f t="shared" si="61"/>
        <v>114.58615512356015</v>
      </c>
      <c r="BH142" s="2">
        <f t="shared" si="61"/>
        <v>114.12782169935167</v>
      </c>
      <c r="BI142" s="2">
        <f t="shared" si="61"/>
        <v>114.53406380115376</v>
      </c>
      <c r="BJ142" s="2">
        <f t="shared" si="61"/>
        <v>122.24833952715011</v>
      </c>
      <c r="BK142" s="2">
        <f t="shared" si="61"/>
        <v>112.20038357584951</v>
      </c>
      <c r="BL142" s="2">
        <f t="shared" si="61"/>
        <v>105.12708814354897</v>
      </c>
      <c r="BM142" s="2">
        <f t="shared" si="61"/>
        <v>100.75634275820114</v>
      </c>
      <c r="BN142" s="2">
        <f t="shared" si="61"/>
        <v>98.603655224887021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59.553600000000003</v>
      </c>
      <c r="CG142" s="2" t="str">
        <f t="shared" si="63"/>
        <v/>
      </c>
      <c r="CH142" s="2" t="str">
        <f t="shared" si="63"/>
        <v/>
      </c>
      <c r="CI142" s="2">
        <f t="shared" si="63"/>
        <v>92.185199999999995</v>
      </c>
      <c r="CJ142" s="2">
        <f t="shared" si="63"/>
        <v>100.63</v>
      </c>
      <c r="CK142" s="2" t="str">
        <f t="shared" si="63"/>
        <v/>
      </c>
      <c r="CL142" s="2" t="str">
        <f t="shared" si="63"/>
        <v/>
      </c>
      <c r="CM142" s="2">
        <f t="shared" si="63"/>
        <v>114.236</v>
      </c>
      <c r="CN142" s="2">
        <f t="shared" si="63"/>
        <v>114.05500000000001</v>
      </c>
      <c r="CO142" s="2">
        <f t="shared" si="63"/>
        <v>113.89100000000001</v>
      </c>
      <c r="CP142" s="2">
        <f t="shared" si="63"/>
        <v>119.673</v>
      </c>
      <c r="CQ142" s="2">
        <f t="shared" si="63"/>
        <v>111.855</v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63.276557500316358</v>
      </c>
      <c r="CW142" s="2">
        <f t="shared" si="64"/>
        <v>74.105780330225159</v>
      </c>
      <c r="CX142" s="2">
        <f t="shared" si="64"/>
        <v>84.770972461754866</v>
      </c>
      <c r="CY142" s="2">
        <f t="shared" si="64"/>
        <v>93.411204541772562</v>
      </c>
      <c r="CZ142" s="2">
        <f t="shared" si="64"/>
        <v>101.68541740459597</v>
      </c>
      <c r="DA142" s="2">
        <f t="shared" si="64"/>
        <v>107.84566140458857</v>
      </c>
      <c r="DB142" s="2">
        <f t="shared" si="64"/>
        <v>114.22254755184913</v>
      </c>
      <c r="DC142" s="2">
        <f t="shared" si="64"/>
        <v>115.12294971360765</v>
      </c>
      <c r="DD142" s="2">
        <f t="shared" si="64"/>
        <v>114.31673412369378</v>
      </c>
      <c r="DE142" s="2">
        <f t="shared" si="64"/>
        <v>116.61304197102142</v>
      </c>
      <c r="DF142" s="2">
        <f t="shared" si="64"/>
        <v>129.30311730948887</v>
      </c>
      <c r="DG142" s="2">
        <f t="shared" si="64"/>
        <v>114.3743994368172</v>
      </c>
      <c r="DH142" s="2">
        <f t="shared" si="64"/>
        <v>106.47623058580211</v>
      </c>
      <c r="DI142" s="2">
        <f t="shared" si="64"/>
        <v>102.08341917275347</v>
      </c>
      <c r="DJ142" s="2">
        <f t="shared" si="64"/>
        <v>100.34551089069885</v>
      </c>
      <c r="DL142" s="2">
        <f t="shared" si="65"/>
        <v>59.896137663507886</v>
      </c>
      <c r="DM142" s="2">
        <f t="shared" si="65"/>
        <v>72.40715886839476</v>
      </c>
      <c r="DN142" s="2">
        <f t="shared" si="65"/>
        <v>83.251544314981786</v>
      </c>
      <c r="DO142" s="2">
        <f t="shared" si="65"/>
        <v>92.739469468905213</v>
      </c>
      <c r="DP142" s="2">
        <f t="shared" si="65"/>
        <v>100.50887584115817</v>
      </c>
      <c r="DQ142" s="2">
        <f t="shared" si="65"/>
        <v>106.79775289055156</v>
      </c>
      <c r="DR142" s="2">
        <f t="shared" si="65"/>
        <v>111.84470975746603</v>
      </c>
      <c r="DS142" s="2">
        <f t="shared" si="65"/>
        <v>114.52969545012431</v>
      </c>
      <c r="DT142" s="2">
        <f t="shared" si="65"/>
        <v>114.11001697613314</v>
      </c>
      <c r="DU142" s="2">
        <f t="shared" si="65"/>
        <v>114.3315821222314</v>
      </c>
      <c r="DV142" s="2">
        <f t="shared" si="65"/>
        <v>121.52729206912929</v>
      </c>
      <c r="DW142" s="2">
        <f t="shared" si="65"/>
        <v>111.9557905637738</v>
      </c>
      <c r="DX142" s="2">
        <f t="shared" si="65"/>
        <v>104.954657830428</v>
      </c>
      <c r="DY142" s="2">
        <f t="shared" si="65"/>
        <v>100.55383618565469</v>
      </c>
      <c r="DZ142" s="2">
        <f t="shared" si="65"/>
        <v>98.340318428687908</v>
      </c>
      <c r="EB142" s="2">
        <f t="shared" si="66"/>
        <v>0.91220398380825862</v>
      </c>
      <c r="EC142" s="2">
        <f t="shared" si="66"/>
        <v>0.85550151460115065</v>
      </c>
      <c r="ED142" s="2">
        <f t="shared" si="66"/>
        <v>0.8810122113369856</v>
      </c>
      <c r="EE142" s="2">
        <f t="shared" si="66"/>
        <v>0.90224534424781744</v>
      </c>
      <c r="EF142" s="2">
        <f t="shared" si="66"/>
        <v>0.90582533445186042</v>
      </c>
      <c r="EG142" s="2">
        <f t="shared" si="66"/>
        <v>0.89702287587454943</v>
      </c>
      <c r="EH142" s="2">
        <f t="shared" si="66"/>
        <v>0.88646059877918115</v>
      </c>
      <c r="EI142" s="2">
        <f t="shared" si="66"/>
        <v>0.90483056437837217</v>
      </c>
      <c r="EJ142" s="2">
        <f t="shared" si="66"/>
        <v>0.91386915198554441</v>
      </c>
      <c r="EK142" s="2">
        <f t="shared" si="66"/>
        <v>0.91124907193533999</v>
      </c>
      <c r="EL142" s="2">
        <f t="shared" si="66"/>
        <v>0.90727061942206466</v>
      </c>
      <c r="EM142" s="2">
        <f t="shared" si="66"/>
        <v>0.89887037346062415</v>
      </c>
      <c r="EN142" s="2">
        <f t="shared" si="66"/>
        <v>0.88667626144595557</v>
      </c>
      <c r="EO142" s="2">
        <f t="shared" si="66"/>
        <v>0.86760667825512328</v>
      </c>
      <c r="EP142" s="2">
        <f t="shared" si="66"/>
        <v>0.86867255827651224</v>
      </c>
    </row>
    <row r="143" spans="2:146" x14ac:dyDescent="0.25">
      <c r="B143" s="2">
        <v>121</v>
      </c>
      <c r="C143" s="49">
        <v>60.125</v>
      </c>
      <c r="D143" s="49">
        <v>74.25</v>
      </c>
      <c r="E143" s="49">
        <v>83.666700000000006</v>
      </c>
      <c r="F143" s="49">
        <v>92.666700000000006</v>
      </c>
      <c r="G143" s="49">
        <v>99.87</v>
      </c>
      <c r="H143" s="49">
        <v>106.19199999999999</v>
      </c>
      <c r="I143" s="49">
        <v>114.26900000000001</v>
      </c>
      <c r="J143" s="49">
        <v>114.745</v>
      </c>
      <c r="K143" s="49">
        <v>112.218</v>
      </c>
      <c r="L143" s="49">
        <v>112.782</v>
      </c>
      <c r="M143" s="49">
        <v>120.818</v>
      </c>
      <c r="N143" s="49">
        <v>111.673</v>
      </c>
      <c r="O143" s="49">
        <v>105.364</v>
      </c>
      <c r="P143" s="49">
        <v>102.855</v>
      </c>
      <c r="Q143" s="49">
        <v>98.727000000000004</v>
      </c>
      <c r="T143" s="4">
        <f t="shared" si="59"/>
        <v>60.156821912519199</v>
      </c>
      <c r="U143" s="4">
        <f t="shared" si="59"/>
        <v>73.735584676215638</v>
      </c>
      <c r="V143" s="4">
        <f t="shared" si="59"/>
        <v>84.703737151759924</v>
      </c>
      <c r="W143" s="4">
        <f t="shared" si="59"/>
        <v>93.869687149008598</v>
      </c>
      <c r="X143" s="4">
        <f t="shared" si="59"/>
        <v>101.25089954949321</v>
      </c>
      <c r="Y143" s="4">
        <f t="shared" si="59"/>
        <v>108.57723746863643</v>
      </c>
      <c r="Z143" s="4">
        <f t="shared" si="59"/>
        <v>116.32996896473009</v>
      </c>
      <c r="AA143" s="4">
        <f t="shared" si="59"/>
        <v>115.342433444143</v>
      </c>
      <c r="AB143" s="4">
        <f t="shared" si="59"/>
        <v>114.28864723303853</v>
      </c>
      <c r="AC143" s="4">
        <f t="shared" si="59"/>
        <v>114.7819449007925</v>
      </c>
      <c r="AD143" s="4">
        <f t="shared" si="59"/>
        <v>122.28798979391382</v>
      </c>
      <c r="AE143" s="4">
        <f t="shared" si="59"/>
        <v>112.42074593406417</v>
      </c>
      <c r="AF143" s="4">
        <f t="shared" si="59"/>
        <v>105.52355504477777</v>
      </c>
      <c r="AG143" s="4">
        <f t="shared" si="59"/>
        <v>102.2667269399639</v>
      </c>
      <c r="AH143" s="4">
        <f t="shared" si="59"/>
        <v>99.288593489840977</v>
      </c>
      <c r="AJ143" s="4">
        <f t="shared" si="60"/>
        <v>-3.1821912519198747E-2</v>
      </c>
      <c r="AK143" s="4">
        <f t="shared" si="60"/>
        <v>0.5144153237843625</v>
      </c>
      <c r="AL143" s="4">
        <f t="shared" si="60"/>
        <v>-1.0370371517599182</v>
      </c>
      <c r="AM143" s="4">
        <f t="shared" si="60"/>
        <v>-1.2029871490085924</v>
      </c>
      <c r="AN143" s="4">
        <f t="shared" si="60"/>
        <v>-1.3808995494932077</v>
      </c>
      <c r="AO143" s="4">
        <f t="shared" si="60"/>
        <v>-2.3852374686364328</v>
      </c>
      <c r="AP143" s="4">
        <f t="shared" si="60"/>
        <v>-2.0609689647300797</v>
      </c>
      <c r="AQ143" s="4">
        <f t="shared" si="60"/>
        <v>-0.59743344414299315</v>
      </c>
      <c r="AR143" s="4">
        <f t="shared" si="60"/>
        <v>-2.0706472330385282</v>
      </c>
      <c r="AS143" s="4">
        <f t="shared" si="60"/>
        <v>-1.9999449007924994</v>
      </c>
      <c r="AT143" s="4">
        <f t="shared" si="60"/>
        <v>-1.4699897939138253</v>
      </c>
      <c r="AU143" s="4">
        <f t="shared" si="60"/>
        <v>-0.74774593406417011</v>
      </c>
      <c r="AV143" s="4">
        <f t="shared" si="60"/>
        <v>-0.15955504477776117</v>
      </c>
      <c r="AW143" s="4">
        <f t="shared" si="60"/>
        <v>0.58827306003610147</v>
      </c>
      <c r="AX143" s="4">
        <f t="shared" si="60"/>
        <v>-0.56159348984097335</v>
      </c>
      <c r="AZ143" s="2">
        <f t="shared" si="61"/>
        <v>60.156821912519199</v>
      </c>
      <c r="BA143" s="2">
        <f t="shared" si="61"/>
        <v>72.576810512014532</v>
      </c>
      <c r="BB143" s="2">
        <f t="shared" si="61"/>
        <v>83.351983287048597</v>
      </c>
      <c r="BC143" s="2">
        <f t="shared" si="61"/>
        <v>92.754402729350247</v>
      </c>
      <c r="BD143" s="2">
        <f t="shared" si="61"/>
        <v>100.55741467261355</v>
      </c>
      <c r="BE143" s="2">
        <f t="shared" si="61"/>
        <v>106.8182141427893</v>
      </c>
      <c r="BF143" s="2">
        <f t="shared" si="61"/>
        <v>111.99131928068877</v>
      </c>
      <c r="BG143" s="2">
        <f t="shared" si="61"/>
        <v>114.47519272963441</v>
      </c>
      <c r="BH143" s="2">
        <f t="shared" si="61"/>
        <v>114.01735359765384</v>
      </c>
      <c r="BI143" s="2">
        <f t="shared" si="61"/>
        <v>114.37799326116169</v>
      </c>
      <c r="BJ143" s="2">
        <f t="shared" si="61"/>
        <v>122.04383664098457</v>
      </c>
      <c r="BK143" s="2">
        <f t="shared" si="61"/>
        <v>112.06459346459457</v>
      </c>
      <c r="BL143" s="2">
        <f t="shared" si="61"/>
        <v>104.97181831360014</v>
      </c>
      <c r="BM143" s="2">
        <f t="shared" si="61"/>
        <v>100.63518660696975</v>
      </c>
      <c r="BN143" s="2">
        <f t="shared" si="61"/>
        <v>98.487421213357152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60.125</v>
      </c>
      <c r="CG143" s="2" t="str">
        <f t="shared" si="63"/>
        <v/>
      </c>
      <c r="CH143" s="2" t="str">
        <f t="shared" si="63"/>
        <v/>
      </c>
      <c r="CI143" s="2">
        <f t="shared" si="63"/>
        <v>92.666700000000006</v>
      </c>
      <c r="CJ143" s="2">
        <f t="shared" si="63"/>
        <v>99.87</v>
      </c>
      <c r="CK143" s="2">
        <f t="shared" si="63"/>
        <v>106.19199999999999</v>
      </c>
      <c r="CL143" s="2" t="str">
        <f t="shared" si="63"/>
        <v/>
      </c>
      <c r="CM143" s="2">
        <f t="shared" si="63"/>
        <v>114.745</v>
      </c>
      <c r="CN143" s="2">
        <f t="shared" si="63"/>
        <v>112.218</v>
      </c>
      <c r="CO143" s="2">
        <f t="shared" si="63"/>
        <v>112.782</v>
      </c>
      <c r="CP143" s="2">
        <f t="shared" si="63"/>
        <v>120.818</v>
      </c>
      <c r="CQ143" s="2">
        <f t="shared" si="63"/>
        <v>111.673</v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63.272515691701066</v>
      </c>
      <c r="CW143" s="2">
        <f t="shared" si="64"/>
        <v>74.077733109001102</v>
      </c>
      <c r="CX143" s="2">
        <f t="shared" si="64"/>
        <v>84.742821262741174</v>
      </c>
      <c r="CY143" s="2">
        <f t="shared" si="64"/>
        <v>93.362354874863811</v>
      </c>
      <c r="CZ143" s="2">
        <f t="shared" si="64"/>
        <v>101.64027390345649</v>
      </c>
      <c r="DA143" s="2">
        <f t="shared" si="64"/>
        <v>107.81571272232604</v>
      </c>
      <c r="DB143" s="2">
        <f t="shared" si="64"/>
        <v>114.20557111198598</v>
      </c>
      <c r="DC143" s="2">
        <f t="shared" si="64"/>
        <v>115.08163784260341</v>
      </c>
      <c r="DD143" s="2">
        <f t="shared" si="64"/>
        <v>114.25356979102239</v>
      </c>
      <c r="DE143" s="2">
        <f t="shared" si="64"/>
        <v>116.55601689307555</v>
      </c>
      <c r="DF143" s="2">
        <f t="shared" si="64"/>
        <v>129.34451343754171</v>
      </c>
      <c r="DG143" s="2">
        <f t="shared" si="64"/>
        <v>114.31760530068648</v>
      </c>
      <c r="DH143" s="2">
        <f t="shared" si="64"/>
        <v>106.37356661385341</v>
      </c>
      <c r="DI143" s="2">
        <f t="shared" si="64"/>
        <v>101.96528355261596</v>
      </c>
      <c r="DJ143" s="2">
        <f t="shared" si="64"/>
        <v>100.23458759852859</v>
      </c>
      <c r="DL143" s="2">
        <f t="shared" si="65"/>
        <v>59.88333432987308</v>
      </c>
      <c r="DM143" s="2">
        <f t="shared" si="65"/>
        <v>72.345603602678395</v>
      </c>
      <c r="DN143" s="2">
        <f t="shared" si="65"/>
        <v>83.180667649968399</v>
      </c>
      <c r="DO143" s="2">
        <f t="shared" si="65"/>
        <v>92.694329331586374</v>
      </c>
      <c r="DP143" s="2">
        <f t="shared" si="65"/>
        <v>100.45474040195826</v>
      </c>
      <c r="DQ143" s="2">
        <f t="shared" si="65"/>
        <v>106.71377831189852</v>
      </c>
      <c r="DR143" s="2">
        <f t="shared" si="65"/>
        <v>111.73266827276251</v>
      </c>
      <c r="DS143" s="2">
        <f t="shared" si="65"/>
        <v>114.41701969331271</v>
      </c>
      <c r="DT143" s="2">
        <f t="shared" si="65"/>
        <v>113.99704946828365</v>
      </c>
      <c r="DU143" s="2">
        <f t="shared" si="65"/>
        <v>114.18453005013644</v>
      </c>
      <c r="DV143" s="2">
        <f t="shared" si="65"/>
        <v>121.36331234628776</v>
      </c>
      <c r="DW143" s="2">
        <f t="shared" si="65"/>
        <v>111.83341636519935</v>
      </c>
      <c r="DX143" s="2">
        <f t="shared" si="65"/>
        <v>104.80842817162009</v>
      </c>
      <c r="DY143" s="2">
        <f t="shared" si="65"/>
        <v>100.45007805281091</v>
      </c>
      <c r="DZ143" s="2">
        <f t="shared" si="65"/>
        <v>98.246522962028166</v>
      </c>
      <c r="EB143" s="2">
        <f t="shared" si="66"/>
        <v>0.91930571030326669</v>
      </c>
      <c r="EC143" s="2">
        <f t="shared" si="66"/>
        <v>0.86651869361259226</v>
      </c>
      <c r="ED143" s="2">
        <f t="shared" si="66"/>
        <v>0.89033368058079654</v>
      </c>
      <c r="EE143" s="2">
        <f t="shared" si="66"/>
        <v>0.91007320248694124</v>
      </c>
      <c r="EF143" s="2">
        <f t="shared" si="66"/>
        <v>0.91339403692469145</v>
      </c>
      <c r="EG143" s="2">
        <f t="shared" si="66"/>
        <v>0.90522500259315042</v>
      </c>
      <c r="EH143" s="2">
        <f t="shared" si="66"/>
        <v>0.89540591574253403</v>
      </c>
      <c r="EI143" s="2">
        <f t="shared" si="66"/>
        <v>0.91247149000702599</v>
      </c>
      <c r="EJ143" s="2">
        <f t="shared" si="66"/>
        <v>0.92084787219423214</v>
      </c>
      <c r="EK143" s="2">
        <f t="shared" si="66"/>
        <v>0.91842113246325752</v>
      </c>
      <c r="EL143" s="2">
        <f t="shared" si="66"/>
        <v>0.91473409992857357</v>
      </c>
      <c r="EM143" s="2">
        <f t="shared" si="66"/>
        <v>0.90694061305370244</v>
      </c>
      <c r="EN143" s="2">
        <f t="shared" si="66"/>
        <v>0.89560658816423666</v>
      </c>
      <c r="EO143" s="2">
        <f t="shared" si="66"/>
        <v>0.87783270706009131</v>
      </c>
      <c r="EP143" s="2">
        <f t="shared" si="66"/>
        <v>0.8788277569520877</v>
      </c>
    </row>
    <row r="144" spans="2:146" x14ac:dyDescent="0.25">
      <c r="B144" s="2">
        <v>122</v>
      </c>
      <c r="C144" s="49">
        <v>60.107100000000003</v>
      </c>
      <c r="D144" s="49">
        <v>73.625</v>
      </c>
      <c r="E144" s="49">
        <v>83.314800000000005</v>
      </c>
      <c r="F144" s="49">
        <v>92.611099999999993</v>
      </c>
      <c r="G144" s="49">
        <v>98.778000000000006</v>
      </c>
      <c r="H144" s="49">
        <v>106.346</v>
      </c>
      <c r="I144" s="49">
        <v>112.788</v>
      </c>
      <c r="J144" s="49">
        <v>113.345</v>
      </c>
      <c r="K144" s="49">
        <v>113.07299999999999</v>
      </c>
      <c r="L144" s="49">
        <v>113.127</v>
      </c>
      <c r="M144" s="49">
        <v>120</v>
      </c>
      <c r="N144" s="49">
        <v>111.56399999999999</v>
      </c>
      <c r="O144" s="49">
        <v>103.636</v>
      </c>
      <c r="P144" s="49">
        <v>101.782</v>
      </c>
      <c r="Q144" s="49">
        <v>98.655000000000001</v>
      </c>
      <c r="T144" s="4">
        <f t="shared" si="59"/>
        <v>60.122387670806944</v>
      </c>
      <c r="U144" s="4">
        <f t="shared" si="59"/>
        <v>73.280369997256372</v>
      </c>
      <c r="V144" s="4">
        <f t="shared" si="59"/>
        <v>83.995400042476433</v>
      </c>
      <c r="W144" s="4">
        <f t="shared" si="59"/>
        <v>93.266242866257627</v>
      </c>
      <c r="X144" s="4">
        <f t="shared" si="59"/>
        <v>100.79401488037294</v>
      </c>
      <c r="Y144" s="4">
        <f t="shared" si="59"/>
        <v>107.57093842790502</v>
      </c>
      <c r="Z144" s="4">
        <f t="shared" si="59"/>
        <v>114.20457713430396</v>
      </c>
      <c r="AA144" s="4">
        <f t="shared" si="59"/>
        <v>114.744545139599</v>
      </c>
      <c r="AB144" s="4">
        <f t="shared" si="59"/>
        <v>114.01233765087692</v>
      </c>
      <c r="AC144" s="4">
        <f t="shared" si="59"/>
        <v>114.39658368845025</v>
      </c>
      <c r="AD144" s="4">
        <f t="shared" si="59"/>
        <v>121.93350872437357</v>
      </c>
      <c r="AE144" s="4">
        <f t="shared" si="59"/>
        <v>112.06745797139519</v>
      </c>
      <c r="AF144" s="4">
        <f t="shared" si="59"/>
        <v>105.08699910253947</v>
      </c>
      <c r="AG144" s="4">
        <f t="shared" si="59"/>
        <v>101.61491084759781</v>
      </c>
      <c r="AH144" s="4">
        <f t="shared" si="59"/>
        <v>98.908445134612478</v>
      </c>
      <c r="AJ144" s="4">
        <f t="shared" si="60"/>
        <v>-1.5287670806941378E-2</v>
      </c>
      <c r="AK144" s="4">
        <f t="shared" si="60"/>
        <v>0.34463000274362798</v>
      </c>
      <c r="AL144" s="4">
        <f t="shared" si="60"/>
        <v>-0.6806000424764278</v>
      </c>
      <c r="AM144" s="4">
        <f t="shared" si="60"/>
        <v>-0.65514286625763418</v>
      </c>
      <c r="AN144" s="4">
        <f t="shared" si="60"/>
        <v>-2.0160148803729356</v>
      </c>
      <c r="AO144" s="4">
        <f t="shared" si="60"/>
        <v>-1.2249384279050162</v>
      </c>
      <c r="AP144" s="4">
        <f t="shared" si="60"/>
        <v>-1.4165771343039637</v>
      </c>
      <c r="AQ144" s="4">
        <f t="shared" si="60"/>
        <v>-1.3995451395989988</v>
      </c>
      <c r="AR144" s="4">
        <f t="shared" si="60"/>
        <v>-0.93933765087692223</v>
      </c>
      <c r="AS144" s="4">
        <f t="shared" si="60"/>
        <v>-1.269583688450254</v>
      </c>
      <c r="AT144" s="4">
        <f t="shared" si="60"/>
        <v>-1.9335087243735671</v>
      </c>
      <c r="AU144" s="4">
        <f t="shared" si="60"/>
        <v>-0.50345797139519277</v>
      </c>
      <c r="AV144" s="4">
        <f t="shared" si="60"/>
        <v>-1.4509991025394697</v>
      </c>
      <c r="AW144" s="4">
        <f t="shared" si="60"/>
        <v>0.16708915240218403</v>
      </c>
      <c r="AX144" s="4">
        <f t="shared" si="60"/>
        <v>-0.25344513461247686</v>
      </c>
      <c r="AZ144" s="2">
        <f t="shared" si="61"/>
        <v>60.122387670806944</v>
      </c>
      <c r="BA144" s="2">
        <f t="shared" si="61"/>
        <v>72.501545173418918</v>
      </c>
      <c r="BB144" s="2">
        <f t="shared" si="61"/>
        <v>83.271869942765818</v>
      </c>
      <c r="BC144" s="2">
        <f t="shared" si="61"/>
        <v>92.704107092482772</v>
      </c>
      <c r="BD144" s="2">
        <f t="shared" si="61"/>
        <v>100.49567975051706</v>
      </c>
      <c r="BE144" s="2">
        <f t="shared" si="61"/>
        <v>106.73056034270132</v>
      </c>
      <c r="BF144" s="2">
        <f t="shared" si="61"/>
        <v>111.86786300567975</v>
      </c>
      <c r="BG144" s="2">
        <f t="shared" si="61"/>
        <v>114.36355112524338</v>
      </c>
      <c r="BH144" s="2">
        <f t="shared" si="61"/>
        <v>113.90634980316095</v>
      </c>
      <c r="BI144" s="2">
        <f t="shared" si="61"/>
        <v>114.22194068861207</v>
      </c>
      <c r="BJ144" s="2">
        <f t="shared" si="61"/>
        <v>121.84076118800796</v>
      </c>
      <c r="BK144" s="2">
        <f t="shared" si="61"/>
        <v>111.92923061814994</v>
      </c>
      <c r="BL144" s="2">
        <f t="shared" si="61"/>
        <v>104.8167797965409</v>
      </c>
      <c r="BM144" s="2">
        <f t="shared" si="61"/>
        <v>100.51535605506123</v>
      </c>
      <c r="BN144" s="2">
        <f t="shared" si="61"/>
        <v>98.372883780892522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60.107100000000003</v>
      </c>
      <c r="CG144" s="2" t="str">
        <f t="shared" si="63"/>
        <v/>
      </c>
      <c r="CH144" s="2">
        <f t="shared" si="63"/>
        <v>83.314800000000005</v>
      </c>
      <c r="CI144" s="2">
        <f t="shared" si="63"/>
        <v>92.611099999999993</v>
      </c>
      <c r="CJ144" s="2">
        <f t="shared" si="63"/>
        <v>98.778000000000006</v>
      </c>
      <c r="CK144" s="2">
        <f t="shared" si="63"/>
        <v>106.346</v>
      </c>
      <c r="CL144" s="2">
        <f t="shared" si="63"/>
        <v>112.788</v>
      </c>
      <c r="CM144" s="2">
        <f t="shared" si="63"/>
        <v>113.345</v>
      </c>
      <c r="CN144" s="2">
        <f t="shared" si="63"/>
        <v>113.07299999999999</v>
      </c>
      <c r="CO144" s="2">
        <f t="shared" si="63"/>
        <v>113.127</v>
      </c>
      <c r="CP144" s="2">
        <f t="shared" si="63"/>
        <v>120</v>
      </c>
      <c r="CQ144" s="2">
        <f t="shared" si="63"/>
        <v>111.56399999999999</v>
      </c>
      <c r="CR144" s="2">
        <f t="shared" si="63"/>
        <v>103.636</v>
      </c>
      <c r="CS144" s="2" t="str">
        <f t="shared" si="63"/>
        <v/>
      </c>
      <c r="CT144" s="2" t="str">
        <f t="shared" si="63"/>
        <v/>
      </c>
      <c r="CV144" s="2">
        <f t="shared" si="64"/>
        <v>63.268473883085775</v>
      </c>
      <c r="CW144" s="2">
        <f t="shared" si="64"/>
        <v>74.049685887777031</v>
      </c>
      <c r="CX144" s="2">
        <f t="shared" si="64"/>
        <v>84.714670063727468</v>
      </c>
      <c r="CY144" s="2">
        <f t="shared" si="64"/>
        <v>93.313505207955075</v>
      </c>
      <c r="CZ144" s="2">
        <f t="shared" si="64"/>
        <v>101.59513040231703</v>
      </c>
      <c r="DA144" s="2">
        <f t="shared" si="64"/>
        <v>107.78576404006351</v>
      </c>
      <c r="DB144" s="2">
        <f t="shared" si="64"/>
        <v>114.18859467212283</v>
      </c>
      <c r="DC144" s="2">
        <f t="shared" si="64"/>
        <v>115.04032597159919</v>
      </c>
      <c r="DD144" s="2">
        <f t="shared" si="64"/>
        <v>114.19040545835098</v>
      </c>
      <c r="DE144" s="2">
        <f t="shared" si="64"/>
        <v>116.49899181512968</v>
      </c>
      <c r="DF144" s="2">
        <f t="shared" si="64"/>
        <v>129.38590956559457</v>
      </c>
      <c r="DG144" s="2">
        <f t="shared" si="64"/>
        <v>114.26081116455576</v>
      </c>
      <c r="DH144" s="2">
        <f t="shared" si="64"/>
        <v>106.27090264190471</v>
      </c>
      <c r="DI144" s="2">
        <f t="shared" si="64"/>
        <v>101.84714793247844</v>
      </c>
      <c r="DJ144" s="2">
        <f t="shared" si="64"/>
        <v>100.12366430635834</v>
      </c>
      <c r="DL144" s="2">
        <f t="shared" si="65"/>
        <v>59.870530996238273</v>
      </c>
      <c r="DM144" s="2">
        <f t="shared" si="65"/>
        <v>72.284048336962044</v>
      </c>
      <c r="DN144" s="2">
        <f t="shared" si="65"/>
        <v>83.109790984955026</v>
      </c>
      <c r="DO144" s="2">
        <f t="shared" si="65"/>
        <v>92.649189194267549</v>
      </c>
      <c r="DP144" s="2">
        <f t="shared" si="65"/>
        <v>100.40060496275834</v>
      </c>
      <c r="DQ144" s="2">
        <f t="shared" si="65"/>
        <v>106.62980373324548</v>
      </c>
      <c r="DR144" s="2">
        <f t="shared" si="65"/>
        <v>111.62062678805897</v>
      </c>
      <c r="DS144" s="2">
        <f t="shared" si="65"/>
        <v>114.3043439365011</v>
      </c>
      <c r="DT144" s="2">
        <f t="shared" si="65"/>
        <v>113.88408196043414</v>
      </c>
      <c r="DU144" s="2">
        <f t="shared" si="65"/>
        <v>114.03747797804151</v>
      </c>
      <c r="DV144" s="2">
        <f t="shared" si="65"/>
        <v>121.19933262344624</v>
      </c>
      <c r="DW144" s="2">
        <f t="shared" si="65"/>
        <v>111.71104216662491</v>
      </c>
      <c r="DX144" s="2">
        <f t="shared" si="65"/>
        <v>104.66219851281217</v>
      </c>
      <c r="DY144" s="2">
        <f t="shared" si="65"/>
        <v>100.34631991996713</v>
      </c>
      <c r="DZ144" s="2">
        <f t="shared" si="65"/>
        <v>98.15272749536841</v>
      </c>
      <c r="EB144" s="2">
        <f t="shared" si="66"/>
        <v>0.92587966220870166</v>
      </c>
      <c r="EC144" s="2">
        <f t="shared" si="66"/>
        <v>0.87681682667177196</v>
      </c>
      <c r="ED144" s="2">
        <f t="shared" si="66"/>
        <v>0.8990086169390602</v>
      </c>
      <c r="EE144" s="2">
        <f t="shared" si="66"/>
        <v>0.91733166582815884</v>
      </c>
      <c r="EF144" s="2">
        <f t="shared" si="66"/>
        <v>0.92040790040114473</v>
      </c>
      <c r="EG144" s="2">
        <f t="shared" si="66"/>
        <v>0.91283731036302973</v>
      </c>
      <c r="EH144" s="2">
        <f t="shared" si="66"/>
        <v>0.90372301026229063</v>
      </c>
      <c r="EI144" s="2">
        <f t="shared" si="66"/>
        <v>0.91955348647282198</v>
      </c>
      <c r="EJ144" s="2">
        <f t="shared" si="66"/>
        <v>0.92730612284650182</v>
      </c>
      <c r="EK144" s="2">
        <f t="shared" si="66"/>
        <v>0.9250612741674572</v>
      </c>
      <c r="EL144" s="2">
        <f t="shared" si="66"/>
        <v>0.92164874658914497</v>
      </c>
      <c r="EM144" s="2">
        <f t="shared" si="66"/>
        <v>0.91442814949036366</v>
      </c>
      <c r="EN144" s="2">
        <f t="shared" si="66"/>
        <v>0.90390943807925683</v>
      </c>
      <c r="EO144" s="2">
        <f t="shared" si="66"/>
        <v>0.88737141518883489</v>
      </c>
      <c r="EP144" s="2">
        <f t="shared" si="66"/>
        <v>0.88829865863962343</v>
      </c>
    </row>
    <row r="145" spans="2:146" x14ac:dyDescent="0.25">
      <c r="B145" s="2">
        <v>123</v>
      </c>
      <c r="C145" s="49">
        <v>59.375</v>
      </c>
      <c r="D145" s="49">
        <v>72.714299999999994</v>
      </c>
      <c r="E145" s="49">
        <v>83.111099999999993</v>
      </c>
      <c r="F145" s="49">
        <v>91.592600000000004</v>
      </c>
      <c r="G145" s="49">
        <v>99.519000000000005</v>
      </c>
      <c r="H145" s="49">
        <v>106.288</v>
      </c>
      <c r="I145" s="49">
        <v>109.827</v>
      </c>
      <c r="J145" s="49">
        <v>113.982</v>
      </c>
      <c r="K145" s="49">
        <v>112.92700000000001</v>
      </c>
      <c r="L145" s="49">
        <v>113.018</v>
      </c>
      <c r="M145" s="49">
        <v>119.291</v>
      </c>
      <c r="N145" s="49">
        <v>110.782</v>
      </c>
      <c r="O145" s="49">
        <v>103.05500000000001</v>
      </c>
      <c r="P145" s="49">
        <v>100.09099999999999</v>
      </c>
      <c r="Q145" s="49">
        <v>98.272999999999996</v>
      </c>
      <c r="T145" s="4">
        <f t="shared" si="59"/>
        <v>60.089527696461552</v>
      </c>
      <c r="U145" s="4">
        <f t="shared" si="59"/>
        <v>72.901727863304899</v>
      </c>
      <c r="V145" s="4">
        <f t="shared" si="59"/>
        <v>83.544572836321819</v>
      </c>
      <c r="W145" s="4">
        <f t="shared" si="59"/>
        <v>92.915841348544845</v>
      </c>
      <c r="X145" s="4">
        <f t="shared" si="59"/>
        <v>100.55113295072057</v>
      </c>
      <c r="Y145" s="4">
        <f t="shared" si="59"/>
        <v>107.00786878187353</v>
      </c>
      <c r="Z145" s="4">
        <f t="shared" si="59"/>
        <v>112.89175473194224</v>
      </c>
      <c r="AA145" s="4">
        <f t="shared" si="59"/>
        <v>114.40452646784259</v>
      </c>
      <c r="AB145" s="4">
        <f t="shared" si="59"/>
        <v>113.83338527544318</v>
      </c>
      <c r="AC145" s="4">
        <f t="shared" si="59"/>
        <v>114.13562450004939</v>
      </c>
      <c r="AD145" s="4">
        <f t="shared" si="59"/>
        <v>121.67091147492678</v>
      </c>
      <c r="AE145" s="4">
        <f t="shared" si="59"/>
        <v>111.84190746727863</v>
      </c>
      <c r="AF145" s="4">
        <f t="shared" si="59"/>
        <v>104.7805173282286</v>
      </c>
      <c r="AG145" s="4">
        <f t="shared" si="59"/>
        <v>101.07787546911759</v>
      </c>
      <c r="AH145" s="4">
        <f t="shared" si="59"/>
        <v>98.593241194514192</v>
      </c>
      <c r="AJ145" s="4">
        <f t="shared" si="60"/>
        <v>-0.7145276964615519</v>
      </c>
      <c r="AK145" s="4">
        <f t="shared" si="60"/>
        <v>-0.18742786330490446</v>
      </c>
      <c r="AL145" s="4">
        <f t="shared" si="60"/>
        <v>-0.43347283632182609</v>
      </c>
      <c r="AM145" s="4">
        <f t="shared" si="60"/>
        <v>-1.3232413485448404</v>
      </c>
      <c r="AN145" s="4">
        <f t="shared" si="60"/>
        <v>-1.0321329507205661</v>
      </c>
      <c r="AO145" s="4">
        <f t="shared" si="60"/>
        <v>-0.71986878187352943</v>
      </c>
      <c r="AP145" s="4">
        <f t="shared" si="60"/>
        <v>-3.0647547319422443</v>
      </c>
      <c r="AQ145" s="4">
        <f t="shared" si="60"/>
        <v>-0.42252646784258729</v>
      </c>
      <c r="AR145" s="4">
        <f t="shared" si="60"/>
        <v>-0.90638527544317071</v>
      </c>
      <c r="AS145" s="4">
        <f t="shared" si="60"/>
        <v>-1.1176245000493878</v>
      </c>
      <c r="AT145" s="4">
        <f t="shared" si="60"/>
        <v>-2.3799114749267858</v>
      </c>
      <c r="AU145" s="4">
        <f t="shared" si="60"/>
        <v>-1.0599074672786344</v>
      </c>
      <c r="AV145" s="4">
        <f t="shared" si="60"/>
        <v>-1.7255173282285909</v>
      </c>
      <c r="AW145" s="4">
        <f t="shared" si="60"/>
        <v>-0.98687546911759227</v>
      </c>
      <c r="AX145" s="4">
        <f t="shared" si="60"/>
        <v>-0.32024119451419608</v>
      </c>
      <c r="AZ145" s="2">
        <f t="shared" si="61"/>
        <v>60.089527696461552</v>
      </c>
      <c r="BA145" s="2">
        <f t="shared" si="61"/>
        <v>72.426831767411173</v>
      </c>
      <c r="BB145" s="2">
        <f t="shared" si="61"/>
        <v>83.192027915347865</v>
      </c>
      <c r="BC145" s="2">
        <f t="shared" si="61"/>
        <v>92.654220037138032</v>
      </c>
      <c r="BD145" s="2">
        <f t="shared" si="61"/>
        <v>100.43444760686631</v>
      </c>
      <c r="BE145" s="2">
        <f t="shared" si="61"/>
        <v>106.64275835841281</v>
      </c>
      <c r="BF145" s="2">
        <f t="shared" si="61"/>
        <v>111.74441243233312</v>
      </c>
      <c r="BG145" s="2">
        <f t="shared" si="61"/>
        <v>114.25132387791197</v>
      </c>
      <c r="BH145" s="2">
        <f t="shared" si="61"/>
        <v>113.79487678809303</v>
      </c>
      <c r="BI145" s="2">
        <f t="shared" si="61"/>
        <v>114.06596827658797</v>
      </c>
      <c r="BJ145" s="2">
        <f t="shared" si="61"/>
        <v>121.63918111440003</v>
      </c>
      <c r="BK145" s="2">
        <f t="shared" si="61"/>
        <v>111.79432470078652</v>
      </c>
      <c r="BL145" s="2">
        <f t="shared" si="61"/>
        <v>104.66200126038173</v>
      </c>
      <c r="BM145" s="2">
        <f t="shared" si="61"/>
        <v>100.39677601841198</v>
      </c>
      <c r="BN145" s="2">
        <f t="shared" si="61"/>
        <v>98.25994777202682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59.375</v>
      </c>
      <c r="CG145" s="2" t="str">
        <f t="shared" si="63"/>
        <v/>
      </c>
      <c r="CH145" s="2">
        <f t="shared" si="63"/>
        <v>83.111099999999993</v>
      </c>
      <c r="CI145" s="2">
        <f t="shared" si="63"/>
        <v>91.592600000000004</v>
      </c>
      <c r="CJ145" s="2">
        <f t="shared" si="63"/>
        <v>99.519000000000005</v>
      </c>
      <c r="CK145" s="2">
        <f t="shared" si="63"/>
        <v>106.288</v>
      </c>
      <c r="CL145" s="2">
        <f t="shared" si="63"/>
        <v>109.827</v>
      </c>
      <c r="CM145" s="2">
        <f t="shared" si="63"/>
        <v>113.982</v>
      </c>
      <c r="CN145" s="2">
        <f t="shared" si="63"/>
        <v>112.92700000000001</v>
      </c>
      <c r="CO145" s="2">
        <f t="shared" si="63"/>
        <v>113.018</v>
      </c>
      <c r="CP145" s="2">
        <f t="shared" si="63"/>
        <v>119.291</v>
      </c>
      <c r="CQ145" s="2">
        <f t="shared" si="63"/>
        <v>110.782</v>
      </c>
      <c r="CR145" s="2">
        <f t="shared" si="63"/>
        <v>103.05500000000001</v>
      </c>
      <c r="CS145" s="2" t="str">
        <f t="shared" si="63"/>
        <v/>
      </c>
      <c r="CT145" s="2" t="str">
        <f t="shared" si="63"/>
        <v/>
      </c>
      <c r="CV145" s="2">
        <f t="shared" si="64"/>
        <v>63.264432074470484</v>
      </c>
      <c r="CW145" s="2">
        <f t="shared" si="64"/>
        <v>74.021638666552974</v>
      </c>
      <c r="CX145" s="2">
        <f t="shared" si="64"/>
        <v>84.686518864713776</v>
      </c>
      <c r="CY145" s="2">
        <f t="shared" si="64"/>
        <v>93.264655541046324</v>
      </c>
      <c r="CZ145" s="2">
        <f t="shared" si="64"/>
        <v>101.54998690117755</v>
      </c>
      <c r="DA145" s="2">
        <f t="shared" si="64"/>
        <v>107.75581535780098</v>
      </c>
      <c r="DB145" s="2">
        <f t="shared" si="64"/>
        <v>114.17161823225968</v>
      </c>
      <c r="DC145" s="2">
        <f t="shared" si="64"/>
        <v>114.99901410059496</v>
      </c>
      <c r="DD145" s="2">
        <f t="shared" si="64"/>
        <v>114.12724112567957</v>
      </c>
      <c r="DE145" s="2">
        <f t="shared" si="64"/>
        <v>116.44196673718382</v>
      </c>
      <c r="DF145" s="2">
        <f t="shared" si="64"/>
        <v>129.42730569364741</v>
      </c>
      <c r="DG145" s="2">
        <f t="shared" si="64"/>
        <v>114.20401702842506</v>
      </c>
      <c r="DH145" s="2">
        <f t="shared" si="64"/>
        <v>106.168238669956</v>
      </c>
      <c r="DI145" s="2">
        <f t="shared" si="64"/>
        <v>101.72901231234091</v>
      </c>
      <c r="DJ145" s="2">
        <f t="shared" si="64"/>
        <v>100.01274101418808</v>
      </c>
      <c r="DL145" s="2">
        <f t="shared" si="65"/>
        <v>59.857727662603466</v>
      </c>
      <c r="DM145" s="2">
        <f t="shared" si="65"/>
        <v>72.22249307124568</v>
      </c>
      <c r="DN145" s="2">
        <f t="shared" si="65"/>
        <v>83.038914319941654</v>
      </c>
      <c r="DO145" s="2">
        <f t="shared" si="65"/>
        <v>92.604049056948725</v>
      </c>
      <c r="DP145" s="2">
        <f t="shared" si="65"/>
        <v>100.34646952355843</v>
      </c>
      <c r="DQ145" s="2">
        <f t="shared" si="65"/>
        <v>106.54582915459243</v>
      </c>
      <c r="DR145" s="2">
        <f t="shared" si="65"/>
        <v>111.50858530335545</v>
      </c>
      <c r="DS145" s="2">
        <f t="shared" si="65"/>
        <v>114.1916681796895</v>
      </c>
      <c r="DT145" s="2">
        <f t="shared" si="65"/>
        <v>113.77111445258465</v>
      </c>
      <c r="DU145" s="2">
        <f t="shared" si="65"/>
        <v>113.89042590594656</v>
      </c>
      <c r="DV145" s="2">
        <f t="shared" si="65"/>
        <v>121.03535290060472</v>
      </c>
      <c r="DW145" s="2">
        <f t="shared" si="65"/>
        <v>111.58866796805046</v>
      </c>
      <c r="DX145" s="2">
        <f t="shared" si="65"/>
        <v>104.51596885400424</v>
      </c>
      <c r="DY145" s="2">
        <f t="shared" si="65"/>
        <v>100.24256178712335</v>
      </c>
      <c r="DZ145" s="2">
        <f t="shared" si="65"/>
        <v>98.058932028708654</v>
      </c>
      <c r="EB145" s="2">
        <f t="shared" si="66"/>
        <v>0.93195769111912841</v>
      </c>
      <c r="EC145" s="2">
        <f t="shared" si="66"/>
        <v>0.88642459137356022</v>
      </c>
      <c r="ED145" s="2">
        <f t="shared" si="66"/>
        <v>0.90706896512755431</v>
      </c>
      <c r="EE145" s="2">
        <f t="shared" si="66"/>
        <v>0.92405315207004046</v>
      </c>
      <c r="EF145" s="2">
        <f t="shared" si="66"/>
        <v>0.92689919984210056</v>
      </c>
      <c r="EG145" s="2">
        <f t="shared" si="66"/>
        <v>0.91989230657065613</v>
      </c>
      <c r="EH145" s="2">
        <f t="shared" si="66"/>
        <v>0.91144415586527494</v>
      </c>
      <c r="EI145" s="2">
        <f t="shared" si="66"/>
        <v>0.92610887517018681</v>
      </c>
      <c r="EJ145" s="2">
        <f t="shared" si="66"/>
        <v>0.93327560864266201</v>
      </c>
      <c r="EK145" s="2">
        <f t="shared" si="66"/>
        <v>0.93120142601978406</v>
      </c>
      <c r="EL145" s="2">
        <f t="shared" si="66"/>
        <v>0.92804675756804744</v>
      </c>
      <c r="EM145" s="2">
        <f t="shared" si="66"/>
        <v>0.92136547436363714</v>
      </c>
      <c r="EN145" s="2">
        <f t="shared" si="66"/>
        <v>0.91161709487904397</v>
      </c>
      <c r="EO145" s="2">
        <f t="shared" si="66"/>
        <v>0.89625337091790225</v>
      </c>
      <c r="EP145" s="2">
        <f t="shared" si="66"/>
        <v>0.89711596946676997</v>
      </c>
    </row>
    <row r="146" spans="2:146" x14ac:dyDescent="0.25">
      <c r="B146" s="2">
        <v>124</v>
      </c>
      <c r="C146" s="49">
        <v>59.732100000000003</v>
      </c>
      <c r="D146" s="49">
        <v>71.625</v>
      </c>
      <c r="E146" s="49">
        <v>82.537000000000006</v>
      </c>
      <c r="F146" s="49">
        <v>92.574100000000001</v>
      </c>
      <c r="G146" s="49">
        <v>100.685</v>
      </c>
      <c r="H146" s="49">
        <v>106.55800000000001</v>
      </c>
      <c r="I146" s="49">
        <v>110.327</v>
      </c>
      <c r="J146" s="49">
        <v>114.07299999999999</v>
      </c>
      <c r="K146" s="49">
        <v>114.09099999999999</v>
      </c>
      <c r="L146" s="49">
        <v>112.818</v>
      </c>
      <c r="M146" s="49">
        <v>119.291</v>
      </c>
      <c r="N146" s="49">
        <v>109.4</v>
      </c>
      <c r="O146" s="49">
        <v>103.273</v>
      </c>
      <c r="P146" s="49">
        <v>100.364</v>
      </c>
      <c r="Q146" s="49">
        <v>96.8</v>
      </c>
      <c r="T146" s="4">
        <f t="shared" si="59"/>
        <v>60.058148743184852</v>
      </c>
      <c r="U146" s="4">
        <f t="shared" si="59"/>
        <v>72.615393119245624</v>
      </c>
      <c r="V146" s="4">
        <f t="shared" si="59"/>
        <v>83.268861611614497</v>
      </c>
      <c r="W146" s="4">
        <f t="shared" si="59"/>
        <v>92.717155348323445</v>
      </c>
      <c r="X146" s="4">
        <f t="shared" si="59"/>
        <v>100.4152107667919</v>
      </c>
      <c r="Y146" s="4">
        <f t="shared" si="59"/>
        <v>106.69913658969467</v>
      </c>
      <c r="Z146" s="4">
        <f t="shared" si="59"/>
        <v>112.13464409749525</v>
      </c>
      <c r="AA146" s="4">
        <f t="shared" si="59"/>
        <v>114.19598974120413</v>
      </c>
      <c r="AB146" s="4">
        <f t="shared" si="59"/>
        <v>113.69859640063264</v>
      </c>
      <c r="AC146" s="4">
        <f t="shared" si="59"/>
        <v>113.93647525448414</v>
      </c>
      <c r="AD146" s="4">
        <f t="shared" si="59"/>
        <v>121.44894277577998</v>
      </c>
      <c r="AE146" s="4">
        <f t="shared" si="59"/>
        <v>111.67451875543659</v>
      </c>
      <c r="AF146" s="4">
        <f t="shared" si="59"/>
        <v>104.55405487802673</v>
      </c>
      <c r="AG146" s="4">
        <f t="shared" si="59"/>
        <v>100.66714560061217</v>
      </c>
      <c r="AH146" s="4">
        <f t="shared" si="59"/>
        <v>98.341616365528779</v>
      </c>
      <c r="AJ146" s="4">
        <f t="shared" si="60"/>
        <v>-0.32604874318484889</v>
      </c>
      <c r="AK146" s="4">
        <f t="shared" si="60"/>
        <v>-0.99039311924562412</v>
      </c>
      <c r="AL146" s="4">
        <f t="shared" si="60"/>
        <v>-0.73186161161449093</v>
      </c>
      <c r="AM146" s="4">
        <f t="shared" si="60"/>
        <v>-0.14305534832344335</v>
      </c>
      <c r="AN146" s="4">
        <f t="shared" si="60"/>
        <v>0.26978923320810111</v>
      </c>
      <c r="AO146" s="4">
        <f t="shared" si="60"/>
        <v>-0.14113658969466769</v>
      </c>
      <c r="AP146" s="4">
        <f t="shared" si="60"/>
        <v>-1.8076440974952561</v>
      </c>
      <c r="AQ146" s="4">
        <f t="shared" si="60"/>
        <v>-0.12298974120413675</v>
      </c>
      <c r="AR146" s="4">
        <f t="shared" si="60"/>
        <v>0.39240359936735558</v>
      </c>
      <c r="AS146" s="4">
        <f t="shared" si="60"/>
        <v>-1.1184752544841388</v>
      </c>
      <c r="AT146" s="4">
        <f t="shared" si="60"/>
        <v>-2.1579427757799863</v>
      </c>
      <c r="AU146" s="4">
        <f t="shared" si="60"/>
        <v>-2.2745187554365884</v>
      </c>
      <c r="AV146" s="4">
        <f t="shared" si="60"/>
        <v>-1.2810548780267368</v>
      </c>
      <c r="AW146" s="4">
        <f t="shared" si="60"/>
        <v>-0.30314560061216866</v>
      </c>
      <c r="AX146" s="4">
        <f t="shared" si="60"/>
        <v>-1.5416163655287818</v>
      </c>
      <c r="AZ146" s="2">
        <f t="shared" si="61"/>
        <v>60.058148743184852</v>
      </c>
      <c r="BA146" s="2">
        <f t="shared" si="61"/>
        <v>72.352683938461993</v>
      </c>
      <c r="BB146" s="2">
        <f t="shared" si="61"/>
        <v>83.112481176144399</v>
      </c>
      <c r="BC146" s="2">
        <f t="shared" si="61"/>
        <v>92.604714555366726</v>
      </c>
      <c r="BD146" s="2">
        <f t="shared" si="61"/>
        <v>100.37369384330034</v>
      </c>
      <c r="BE146" s="2">
        <f t="shared" si="61"/>
        <v>106.55485768554338</v>
      </c>
      <c r="BF146" s="2">
        <f t="shared" si="61"/>
        <v>111.62104786458079</v>
      </c>
      <c r="BG146" s="2">
        <f t="shared" si="61"/>
        <v>114.13859576149474</v>
      </c>
      <c r="BH146" s="2">
        <f t="shared" si="61"/>
        <v>113.68299502690888</v>
      </c>
      <c r="BI146" s="2">
        <f t="shared" si="61"/>
        <v>113.9101285811216</v>
      </c>
      <c r="BJ146" s="2">
        <f t="shared" si="61"/>
        <v>121.43914286582452</v>
      </c>
      <c r="BK146" s="2">
        <f t="shared" si="61"/>
        <v>111.65989759060155</v>
      </c>
      <c r="BL146" s="2">
        <f t="shared" si="61"/>
        <v>104.50750536713576</v>
      </c>
      <c r="BM146" s="2">
        <f t="shared" si="61"/>
        <v>100.27937151982134</v>
      </c>
      <c r="BN146" s="2">
        <f t="shared" si="61"/>
        <v>98.148518065806144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59.732100000000003</v>
      </c>
      <c r="CG146" s="2">
        <f t="shared" si="63"/>
        <v>71.625</v>
      </c>
      <c r="CH146" s="2">
        <f t="shared" si="63"/>
        <v>82.537000000000006</v>
      </c>
      <c r="CI146" s="2">
        <f t="shared" si="63"/>
        <v>92.574100000000001</v>
      </c>
      <c r="CJ146" s="2">
        <f t="shared" si="63"/>
        <v>100.685</v>
      </c>
      <c r="CK146" s="2">
        <f t="shared" si="63"/>
        <v>106.55800000000001</v>
      </c>
      <c r="CL146" s="2">
        <f t="shared" si="63"/>
        <v>110.327</v>
      </c>
      <c r="CM146" s="2">
        <f t="shared" si="63"/>
        <v>114.07299999999999</v>
      </c>
      <c r="CN146" s="2">
        <f t="shared" si="63"/>
        <v>114.09099999999999</v>
      </c>
      <c r="CO146" s="2">
        <f t="shared" si="63"/>
        <v>112.818</v>
      </c>
      <c r="CP146" s="2">
        <f t="shared" si="63"/>
        <v>119.291</v>
      </c>
      <c r="CQ146" s="2">
        <f t="shared" si="63"/>
        <v>109.4</v>
      </c>
      <c r="CR146" s="2">
        <f t="shared" si="63"/>
        <v>103.273</v>
      </c>
      <c r="CS146" s="2">
        <f t="shared" si="63"/>
        <v>100.364</v>
      </c>
      <c r="CT146" s="2">
        <f t="shared" si="63"/>
        <v>96.8</v>
      </c>
      <c r="CV146" s="2">
        <f t="shared" si="64"/>
        <v>63.260390265855193</v>
      </c>
      <c r="CW146" s="2">
        <f t="shared" si="64"/>
        <v>73.993591445328903</v>
      </c>
      <c r="CX146" s="2">
        <f t="shared" si="64"/>
        <v>84.658367665700069</v>
      </c>
      <c r="CY146" s="2">
        <f t="shared" si="64"/>
        <v>93.215805874137573</v>
      </c>
      <c r="CZ146" s="2">
        <f t="shared" si="64"/>
        <v>101.50484340003808</v>
      </c>
      <c r="DA146" s="2">
        <f t="shared" si="64"/>
        <v>107.72586667553846</v>
      </c>
      <c r="DB146" s="2">
        <f t="shared" si="64"/>
        <v>114.15464179239652</v>
      </c>
      <c r="DC146" s="2">
        <f t="shared" si="64"/>
        <v>114.95770222959072</v>
      </c>
      <c r="DD146" s="2">
        <f t="shared" si="64"/>
        <v>114.06407679300818</v>
      </c>
      <c r="DE146" s="2">
        <f t="shared" si="64"/>
        <v>116.38494165923795</v>
      </c>
      <c r="DF146" s="2">
        <f t="shared" si="64"/>
        <v>129.46870182170028</v>
      </c>
      <c r="DG146" s="2">
        <f t="shared" si="64"/>
        <v>114.14722289229434</v>
      </c>
      <c r="DH146" s="2">
        <f t="shared" si="64"/>
        <v>106.0655746980073</v>
      </c>
      <c r="DI146" s="2">
        <f t="shared" si="64"/>
        <v>101.61087669220341</v>
      </c>
      <c r="DJ146" s="2">
        <f t="shared" si="64"/>
        <v>99.901817722017825</v>
      </c>
      <c r="DL146" s="2">
        <f t="shared" si="65"/>
        <v>59.844924328968659</v>
      </c>
      <c r="DM146" s="2">
        <f t="shared" si="65"/>
        <v>72.160937805529329</v>
      </c>
      <c r="DN146" s="2">
        <f t="shared" si="65"/>
        <v>82.968037654928281</v>
      </c>
      <c r="DO146" s="2">
        <f t="shared" si="65"/>
        <v>92.558908919629886</v>
      </c>
      <c r="DP146" s="2">
        <f t="shared" si="65"/>
        <v>100.2923340843585</v>
      </c>
      <c r="DQ146" s="2">
        <f t="shared" si="65"/>
        <v>106.46185457593938</v>
      </c>
      <c r="DR146" s="2">
        <f t="shared" si="65"/>
        <v>111.39654381865192</v>
      </c>
      <c r="DS146" s="2">
        <f t="shared" si="65"/>
        <v>114.07899242287789</v>
      </c>
      <c r="DT146" s="2">
        <f t="shared" si="65"/>
        <v>113.65814694473517</v>
      </c>
      <c r="DU146" s="2">
        <f t="shared" si="65"/>
        <v>113.74337383385162</v>
      </c>
      <c r="DV146" s="2">
        <f t="shared" si="65"/>
        <v>120.87137317776319</v>
      </c>
      <c r="DW146" s="2">
        <f t="shared" si="65"/>
        <v>111.46629376947601</v>
      </c>
      <c r="DX146" s="2">
        <f t="shared" si="65"/>
        <v>104.36973919519632</v>
      </c>
      <c r="DY146" s="2">
        <f t="shared" si="65"/>
        <v>100.13880365427956</v>
      </c>
      <c r="DZ146" s="2">
        <f t="shared" si="65"/>
        <v>97.965136562048912</v>
      </c>
      <c r="EB146" s="2">
        <f t="shared" si="66"/>
        <v>0.93757091472838361</v>
      </c>
      <c r="EC146" s="2">
        <f t="shared" si="66"/>
        <v>0.89537241038430104</v>
      </c>
      <c r="ED146" s="2">
        <f t="shared" si="66"/>
        <v>0.91454714742349852</v>
      </c>
      <c r="EE146" s="2">
        <f t="shared" si="66"/>
        <v>0.9302696786421224</v>
      </c>
      <c r="EF146" s="2">
        <f t="shared" si="66"/>
        <v>0.93289968341707818</v>
      </c>
      <c r="EG146" s="2">
        <f t="shared" si="66"/>
        <v>0.92642229482336402</v>
      </c>
      <c r="EH146" s="2">
        <f t="shared" si="66"/>
        <v>0.91860185966343366</v>
      </c>
      <c r="EI146" s="2">
        <f t="shared" si="66"/>
        <v>0.93216948512295295</v>
      </c>
      <c r="EJ146" s="2">
        <f t="shared" si="66"/>
        <v>0.93878725036002086</v>
      </c>
      <c r="EK146" s="2">
        <f t="shared" si="66"/>
        <v>0.93687281255192056</v>
      </c>
      <c r="EL146" s="2">
        <f t="shared" si="66"/>
        <v>0.93395975522446395</v>
      </c>
      <c r="EM146" s="2">
        <f t="shared" si="66"/>
        <v>0.92778480435095956</v>
      </c>
      <c r="EN146" s="2">
        <f t="shared" si="66"/>
        <v>0.91876206642031177</v>
      </c>
      <c r="EO146" s="2">
        <f t="shared" si="66"/>
        <v>0.904510264150999</v>
      </c>
      <c r="EP146" s="2">
        <f t="shared" si="66"/>
        <v>0.90531146398915796</v>
      </c>
    </row>
    <row r="147" spans="2:146" x14ac:dyDescent="0.25">
      <c r="B147" s="2">
        <v>125</v>
      </c>
      <c r="C147" s="49">
        <v>58.964300000000001</v>
      </c>
      <c r="D147" s="49">
        <v>71.678600000000003</v>
      </c>
      <c r="E147" s="49">
        <v>82.037000000000006</v>
      </c>
      <c r="F147" s="49">
        <v>93.074100000000001</v>
      </c>
      <c r="G147" s="49">
        <v>100.352</v>
      </c>
      <c r="H147" s="49">
        <v>105.788</v>
      </c>
      <c r="I147" s="49">
        <v>110.538</v>
      </c>
      <c r="J147" s="49">
        <v>113.745</v>
      </c>
      <c r="K147" s="49">
        <v>113.43600000000001</v>
      </c>
      <c r="L147" s="49">
        <v>113.873</v>
      </c>
      <c r="M147" s="49">
        <v>118.89100000000001</v>
      </c>
      <c r="N147" s="49">
        <v>110.4</v>
      </c>
      <c r="O147" s="49">
        <v>104.036</v>
      </c>
      <c r="P147" s="49">
        <v>99.527000000000001</v>
      </c>
      <c r="Q147" s="49">
        <v>97.727000000000004</v>
      </c>
      <c r="T147" s="4">
        <f t="shared" si="59"/>
        <v>60.028159675227556</v>
      </c>
      <c r="U147" s="4">
        <f t="shared" si="59"/>
        <v>72.410955925740708</v>
      </c>
      <c r="V147" s="4">
        <f t="shared" si="59"/>
        <v>83.096414610035055</v>
      </c>
      <c r="W147" s="4">
        <f t="shared" si="59"/>
        <v>92.600253155848861</v>
      </c>
      <c r="X147" s="4">
        <f t="shared" si="59"/>
        <v>100.32696319703388</v>
      </c>
      <c r="Y147" s="4">
        <f t="shared" si="59"/>
        <v>106.51889067540831</v>
      </c>
      <c r="Z147" s="4">
        <f t="shared" si="59"/>
        <v>111.70747121108332</v>
      </c>
      <c r="AA147" s="4">
        <f t="shared" si="59"/>
        <v>114.04927222774243</v>
      </c>
      <c r="AB147" s="4">
        <f t="shared" si="59"/>
        <v>113.58701160523925</v>
      </c>
      <c r="AC147" s="4">
        <f t="shared" si="59"/>
        <v>113.76678886458357</v>
      </c>
      <c r="AD147" s="4">
        <f t="shared" si="59"/>
        <v>121.24353146873096</v>
      </c>
      <c r="AE147" s="4">
        <f t="shared" si="59"/>
        <v>111.53033418149305</v>
      </c>
      <c r="AF147" s="4">
        <f t="shared" si="59"/>
        <v>104.36968288258163</v>
      </c>
      <c r="AG147" s="4">
        <f t="shared" si="59"/>
        <v>100.36598698108398</v>
      </c>
      <c r="AH147" s="4">
        <f t="shared" si="59"/>
        <v>98.142651825172322</v>
      </c>
      <c r="AJ147" s="4">
        <f t="shared" si="60"/>
        <v>-1.0638596752275546</v>
      </c>
      <c r="AK147" s="4">
        <f t="shared" si="60"/>
        <v>-0.73235592574070552</v>
      </c>
      <c r="AL147" s="4">
        <f t="shared" si="60"/>
        <v>-1.0594146100350486</v>
      </c>
      <c r="AM147" s="4">
        <f t="shared" si="60"/>
        <v>0.47384684415114009</v>
      </c>
      <c r="AN147" s="4">
        <f t="shared" si="60"/>
        <v>2.5036802966127425E-2</v>
      </c>
      <c r="AO147" s="4">
        <f t="shared" si="60"/>
        <v>-0.7308906754083182</v>
      </c>
      <c r="AP147" s="4">
        <f t="shared" si="60"/>
        <v>-1.1694712110833194</v>
      </c>
      <c r="AQ147" s="4">
        <f t="shared" si="60"/>
        <v>-0.30427222774243035</v>
      </c>
      <c r="AR147" s="4">
        <f t="shared" si="60"/>
        <v>-0.15101160523924761</v>
      </c>
      <c r="AS147" s="4">
        <f t="shared" si="60"/>
        <v>0.10621113541643012</v>
      </c>
      <c r="AT147" s="4">
        <f t="shared" si="60"/>
        <v>-2.3525314687309589</v>
      </c>
      <c r="AU147" s="4">
        <f t="shared" si="60"/>
        <v>-1.1303341814930405</v>
      </c>
      <c r="AV147" s="4">
        <f t="shared" si="60"/>
        <v>-0.33368288258162693</v>
      </c>
      <c r="AW147" s="4">
        <f t="shared" si="60"/>
        <v>-0.83898698108397696</v>
      </c>
      <c r="AX147" s="4">
        <f t="shared" si="60"/>
        <v>-0.41565182517231847</v>
      </c>
      <c r="AZ147" s="2">
        <f t="shared" si="61"/>
        <v>60.028159675227556</v>
      </c>
      <c r="BA147" s="2">
        <f t="shared" si="61"/>
        <v>72.279109058366203</v>
      </c>
      <c r="BB147" s="2">
        <f t="shared" si="61"/>
        <v>83.033248038602977</v>
      </c>
      <c r="BC147" s="2">
        <f t="shared" si="61"/>
        <v>92.555564550235587</v>
      </c>
      <c r="BD147" s="2">
        <f t="shared" si="61"/>
        <v>100.3133938598927</v>
      </c>
      <c r="BE147" s="2">
        <f t="shared" si="61"/>
        <v>106.46690150582663</v>
      </c>
      <c r="BF147" s="2">
        <f t="shared" si="61"/>
        <v>111.49783764504178</v>
      </c>
      <c r="BG147" s="2">
        <f t="shared" si="61"/>
        <v>114.02544316908015</v>
      </c>
      <c r="BH147" s="2">
        <f t="shared" si="61"/>
        <v>113.57075927816625</v>
      </c>
      <c r="BI147" s="2">
        <f t="shared" si="61"/>
        <v>113.75446540420005</v>
      </c>
      <c r="BJ147" s="2">
        <f t="shared" si="61"/>
        <v>121.24067403337556</v>
      </c>
      <c r="BK147" s="2">
        <f t="shared" si="61"/>
        <v>111.5259642656103</v>
      </c>
      <c r="BL147" s="2">
        <f t="shared" si="61"/>
        <v>104.35330937152713</v>
      </c>
      <c r="BM147" s="2">
        <f t="shared" si="61"/>
        <v>100.1630684934575</v>
      </c>
      <c r="BN147" s="2">
        <f t="shared" si="61"/>
        <v>98.038500607728764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58.964300000000001</v>
      </c>
      <c r="CG147" s="2">
        <f t="shared" si="63"/>
        <v>71.678600000000003</v>
      </c>
      <c r="CH147" s="2">
        <f t="shared" si="63"/>
        <v>82.037000000000006</v>
      </c>
      <c r="CI147" s="2">
        <f t="shared" si="63"/>
        <v>93.074100000000001</v>
      </c>
      <c r="CJ147" s="2">
        <f t="shared" si="63"/>
        <v>100.352</v>
      </c>
      <c r="CK147" s="2">
        <f t="shared" si="63"/>
        <v>105.788</v>
      </c>
      <c r="CL147" s="2">
        <f t="shared" si="63"/>
        <v>110.538</v>
      </c>
      <c r="CM147" s="2">
        <f t="shared" si="63"/>
        <v>113.745</v>
      </c>
      <c r="CN147" s="2">
        <f t="shared" si="63"/>
        <v>113.43600000000001</v>
      </c>
      <c r="CO147" s="2">
        <f t="shared" si="63"/>
        <v>113.873</v>
      </c>
      <c r="CP147" s="2">
        <f t="shared" si="63"/>
        <v>118.89100000000001</v>
      </c>
      <c r="CQ147" s="2">
        <f t="shared" si="63"/>
        <v>110.4</v>
      </c>
      <c r="CR147" s="2">
        <f t="shared" si="63"/>
        <v>104.036</v>
      </c>
      <c r="CS147" s="2">
        <f t="shared" si="63"/>
        <v>99.527000000000001</v>
      </c>
      <c r="CT147" s="2">
        <f t="shared" si="63"/>
        <v>97.727000000000004</v>
      </c>
      <c r="CV147" s="2">
        <f t="shared" si="64"/>
        <v>63.256348457239902</v>
      </c>
      <c r="CW147" s="2">
        <f t="shared" si="64"/>
        <v>73.965544224104846</v>
      </c>
      <c r="CX147" s="2">
        <f t="shared" si="64"/>
        <v>84.630216466686363</v>
      </c>
      <c r="CY147" s="2">
        <f t="shared" si="64"/>
        <v>93.166956207228836</v>
      </c>
      <c r="CZ147" s="2">
        <f t="shared" si="64"/>
        <v>101.45969989889862</v>
      </c>
      <c r="DA147" s="2">
        <f t="shared" si="64"/>
        <v>107.69591799327593</v>
      </c>
      <c r="DB147" s="2">
        <f t="shared" si="64"/>
        <v>114.13766535253338</v>
      </c>
      <c r="DC147" s="2">
        <f t="shared" si="64"/>
        <v>114.9163903585865</v>
      </c>
      <c r="DD147" s="2">
        <f t="shared" si="64"/>
        <v>114.00091246033678</v>
      </c>
      <c r="DE147" s="2">
        <f t="shared" si="64"/>
        <v>116.32791658129209</v>
      </c>
      <c r="DF147" s="2">
        <f t="shared" si="64"/>
        <v>129.51009794975312</v>
      </c>
      <c r="DG147" s="2">
        <f t="shared" si="64"/>
        <v>114.09042875616362</v>
      </c>
      <c r="DH147" s="2">
        <f t="shared" si="64"/>
        <v>105.9629107260586</v>
      </c>
      <c r="DI147" s="2">
        <f t="shared" si="64"/>
        <v>101.49274107206588</v>
      </c>
      <c r="DJ147" s="2">
        <f t="shared" si="64"/>
        <v>99.790894429847569</v>
      </c>
      <c r="DL147" s="2">
        <f t="shared" si="65"/>
        <v>59.832120995333852</v>
      </c>
      <c r="DM147" s="2">
        <f t="shared" si="65"/>
        <v>72.099382539812964</v>
      </c>
      <c r="DN147" s="2">
        <f t="shared" si="65"/>
        <v>82.897160989914909</v>
      </c>
      <c r="DO147" s="2">
        <f t="shared" si="65"/>
        <v>92.513768782311061</v>
      </c>
      <c r="DP147" s="2">
        <f t="shared" si="65"/>
        <v>100.23819864515858</v>
      </c>
      <c r="DQ147" s="2">
        <f t="shared" si="65"/>
        <v>106.37787999728634</v>
      </c>
      <c r="DR147" s="2">
        <f t="shared" si="65"/>
        <v>111.2845023339484</v>
      </c>
      <c r="DS147" s="2">
        <f t="shared" si="65"/>
        <v>113.96631666606629</v>
      </c>
      <c r="DT147" s="2">
        <f t="shared" si="65"/>
        <v>113.54517943688566</v>
      </c>
      <c r="DU147" s="2">
        <f t="shared" si="65"/>
        <v>113.59632176175668</v>
      </c>
      <c r="DV147" s="2">
        <f t="shared" si="65"/>
        <v>120.70739345492166</v>
      </c>
      <c r="DW147" s="2">
        <f t="shared" si="65"/>
        <v>111.34391957090156</v>
      </c>
      <c r="DX147" s="2">
        <f t="shared" si="65"/>
        <v>104.22350953638841</v>
      </c>
      <c r="DY147" s="2">
        <f t="shared" si="65"/>
        <v>100.03504552143578</v>
      </c>
      <c r="DZ147" s="2">
        <f t="shared" si="65"/>
        <v>97.871341095389155</v>
      </c>
      <c r="EB147" s="2">
        <f t="shared" si="66"/>
        <v>0.94274951589092582</v>
      </c>
      <c r="EC147" s="2">
        <f t="shared" si="66"/>
        <v>0.90369188261335276</v>
      </c>
      <c r="ED147" s="2">
        <f t="shared" si="66"/>
        <v>0.92147565354249694</v>
      </c>
      <c r="EE147" s="2">
        <f t="shared" si="66"/>
        <v>0.93601259557348837</v>
      </c>
      <c r="EF147" s="2">
        <f t="shared" si="66"/>
        <v>0.93844032946843714</v>
      </c>
      <c r="EG147" s="2">
        <f t="shared" si="66"/>
        <v>0.93245907264346872</v>
      </c>
      <c r="EH147" s="2">
        <f t="shared" si="66"/>
        <v>0.92522848862691642</v>
      </c>
      <c r="EI147" s="2">
        <f t="shared" si="66"/>
        <v>0.93776640330182537</v>
      </c>
      <c r="EJ147" s="2">
        <f t="shared" si="66"/>
        <v>0.94387099471772107</v>
      </c>
      <c r="EK147" s="2">
        <f t="shared" si="66"/>
        <v>0.94210574668234948</v>
      </c>
      <c r="EL147" s="2">
        <f t="shared" si="66"/>
        <v>0.93941855269968222</v>
      </c>
      <c r="EM147" s="2">
        <f t="shared" si="66"/>
        <v>0.93371779141114652</v>
      </c>
      <c r="EN147" s="2">
        <f t="shared" si="66"/>
        <v>0.92537671245163711</v>
      </c>
      <c r="EO147" s="2">
        <f t="shared" si="66"/>
        <v>0.91217440983037756</v>
      </c>
      <c r="EP147" s="2">
        <f t="shared" si="66"/>
        <v>0.91291749526367161</v>
      </c>
    </row>
    <row r="148" spans="2:146" x14ac:dyDescent="0.25">
      <c r="B148" s="2">
        <v>126</v>
      </c>
      <c r="C148" s="49">
        <v>58.892899999999997</v>
      </c>
      <c r="D148" s="49">
        <v>72.267899999999997</v>
      </c>
      <c r="E148" s="49">
        <v>81.370400000000004</v>
      </c>
      <c r="F148" s="49">
        <v>92.5</v>
      </c>
      <c r="G148" s="49">
        <v>100.241</v>
      </c>
      <c r="H148" s="49">
        <v>105.423</v>
      </c>
      <c r="I148" s="49">
        <v>109.577</v>
      </c>
      <c r="J148" s="49">
        <v>113.92700000000001</v>
      </c>
      <c r="K148" s="49">
        <v>112</v>
      </c>
      <c r="L148" s="49">
        <v>112.982</v>
      </c>
      <c r="M148" s="49">
        <v>119.964</v>
      </c>
      <c r="N148" s="49">
        <v>110.07299999999999</v>
      </c>
      <c r="O148" s="49">
        <v>104.309</v>
      </c>
      <c r="P148" s="49">
        <v>99.727000000000004</v>
      </c>
      <c r="Q148" s="49">
        <v>96.835999999999999</v>
      </c>
      <c r="T148" s="4">
        <f t="shared" si="59"/>
        <v>59.999472042393258</v>
      </c>
      <c r="U148" s="4">
        <f t="shared" si="59"/>
        <v>72.266141070496957</v>
      </c>
      <c r="V148" s="4">
        <f t="shared" si="59"/>
        <v>82.977652872075495</v>
      </c>
      <c r="W148" s="4">
        <f t="shared" si="59"/>
        <v>92.523478106830154</v>
      </c>
      <c r="X148" s="4">
        <f t="shared" si="59"/>
        <v>100.25822994039572</v>
      </c>
      <c r="Y148" s="4">
        <f t="shared" si="59"/>
        <v>106.39657882003689</v>
      </c>
      <c r="Z148" s="4">
        <f t="shared" si="59"/>
        <v>111.453027005081</v>
      </c>
      <c r="AA148" s="4">
        <f t="shared" si="59"/>
        <v>113.93495742851044</v>
      </c>
      <c r="AB148" s="4">
        <f t="shared" si="59"/>
        <v>113.50177753810611</v>
      </c>
      <c r="AC148" s="4">
        <f t="shared" si="59"/>
        <v>113.61529220489348</v>
      </c>
      <c r="AD148" s="4">
        <f t="shared" si="59"/>
        <v>121.0451571259747</v>
      </c>
      <c r="AE148" s="4">
        <f t="shared" si="59"/>
        <v>111.39504263940501</v>
      </c>
      <c r="AF148" s="4">
        <f t="shared" si="59"/>
        <v>104.20458597267941</v>
      </c>
      <c r="AG148" s="4">
        <f t="shared" si="59"/>
        <v>100.14539203203955</v>
      </c>
      <c r="AH148" s="4">
        <f t="shared" si="59"/>
        <v>97.982101190585297</v>
      </c>
      <c r="AJ148" s="4">
        <f t="shared" si="60"/>
        <v>-1.1065720423932603</v>
      </c>
      <c r="AK148" s="4">
        <f t="shared" si="60"/>
        <v>1.7589295030404628E-3</v>
      </c>
      <c r="AL148" s="4">
        <f t="shared" si="60"/>
        <v>-1.6072528720754917</v>
      </c>
      <c r="AM148" s="4">
        <f t="shared" si="60"/>
        <v>-2.3478106830154388E-2</v>
      </c>
      <c r="AN148" s="4">
        <f t="shared" si="60"/>
        <v>-1.7229940395722565E-2</v>
      </c>
      <c r="AO148" s="4">
        <f t="shared" si="60"/>
        <v>-0.97357882003689156</v>
      </c>
      <c r="AP148" s="4">
        <f t="shared" si="60"/>
        <v>-1.8760270050809993</v>
      </c>
      <c r="AQ148" s="4">
        <f t="shared" si="60"/>
        <v>-7.9574285104371256E-3</v>
      </c>
      <c r="AR148" s="4">
        <f t="shared" si="60"/>
        <v>-1.5017775381061114</v>
      </c>
      <c r="AS148" s="4">
        <f t="shared" si="60"/>
        <v>-0.63329220489347904</v>
      </c>
      <c r="AT148" s="4">
        <f t="shared" si="60"/>
        <v>-1.0811571259746984</v>
      </c>
      <c r="AU148" s="4">
        <f t="shared" si="60"/>
        <v>-1.3220426394050122</v>
      </c>
      <c r="AV148" s="4">
        <f t="shared" si="60"/>
        <v>0.10441402732058691</v>
      </c>
      <c r="AW148" s="4">
        <f t="shared" si="60"/>
        <v>-0.41839203203954867</v>
      </c>
      <c r="AX148" s="4">
        <f t="shared" si="60"/>
        <v>-1.1461011905852985</v>
      </c>
      <c r="AZ148" s="2">
        <f t="shared" si="61"/>
        <v>59.999472042393258</v>
      </c>
      <c r="BA148" s="2">
        <f t="shared" si="61"/>
        <v>72.206108985361141</v>
      </c>
      <c r="BB148" s="2">
        <f t="shared" si="61"/>
        <v>82.954341761138281</v>
      </c>
      <c r="BC148" s="2">
        <f t="shared" si="61"/>
        <v>92.50674496301238</v>
      </c>
      <c r="BD148" s="2">
        <f t="shared" si="61"/>
        <v>100.25352312750444</v>
      </c>
      <c r="BE148" s="2">
        <f t="shared" si="61"/>
        <v>106.3789271627798</v>
      </c>
      <c r="BF148" s="2">
        <f t="shared" si="61"/>
        <v>111.37483914519603</v>
      </c>
      <c r="BG148" s="2">
        <f t="shared" si="61"/>
        <v>113.91193458123688</v>
      </c>
      <c r="BH148" s="2">
        <f t="shared" si="61"/>
        <v>113.45821890087778</v>
      </c>
      <c r="BI148" s="2">
        <f t="shared" si="61"/>
        <v>113.5990146587006</v>
      </c>
      <c r="BJ148" s="2">
        <f t="shared" si="61"/>
        <v>121.04378584707764</v>
      </c>
      <c r="BK148" s="2">
        <f t="shared" si="61"/>
        <v>111.39253365146338</v>
      </c>
      <c r="BL148" s="2">
        <f t="shared" si="61"/>
        <v>104.19942570936034</v>
      </c>
      <c r="BM148" s="2">
        <f t="shared" si="61"/>
        <v>100.04779445199307</v>
      </c>
      <c r="BN148" s="2">
        <f t="shared" si="61"/>
        <v>97.929803266971959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58.892899999999997</v>
      </c>
      <c r="CG148" s="2">
        <f t="shared" si="63"/>
        <v>72.267899999999997</v>
      </c>
      <c r="CH148" s="2">
        <f t="shared" si="63"/>
        <v>81.370400000000004</v>
      </c>
      <c r="CI148" s="2">
        <f t="shared" si="63"/>
        <v>92.5</v>
      </c>
      <c r="CJ148" s="2">
        <f t="shared" si="63"/>
        <v>100.241</v>
      </c>
      <c r="CK148" s="2">
        <f t="shared" si="63"/>
        <v>105.423</v>
      </c>
      <c r="CL148" s="2">
        <f t="shared" si="63"/>
        <v>109.577</v>
      </c>
      <c r="CM148" s="2">
        <f t="shared" si="63"/>
        <v>113.92700000000001</v>
      </c>
      <c r="CN148" s="2">
        <f t="shared" si="63"/>
        <v>112</v>
      </c>
      <c r="CO148" s="2">
        <f t="shared" si="63"/>
        <v>112.982</v>
      </c>
      <c r="CP148" s="2">
        <f t="shared" si="63"/>
        <v>119.964</v>
      </c>
      <c r="CQ148" s="2">
        <f t="shared" si="63"/>
        <v>110.07299999999999</v>
      </c>
      <c r="CR148" s="2">
        <f t="shared" si="63"/>
        <v>104.309</v>
      </c>
      <c r="CS148" s="2">
        <f t="shared" si="63"/>
        <v>99.727000000000004</v>
      </c>
      <c r="CT148" s="2">
        <f t="shared" si="63"/>
        <v>96.835999999999999</v>
      </c>
      <c r="CV148" s="2">
        <f t="shared" si="64"/>
        <v>63.252306648624604</v>
      </c>
      <c r="CW148" s="2">
        <f t="shared" si="64"/>
        <v>73.937497002880789</v>
      </c>
      <c r="CX148" s="2">
        <f t="shared" si="64"/>
        <v>84.602065267672671</v>
      </c>
      <c r="CY148" s="2">
        <f t="shared" si="64"/>
        <v>93.118106540320085</v>
      </c>
      <c r="CZ148" s="2">
        <f t="shared" si="64"/>
        <v>101.41455639775914</v>
      </c>
      <c r="DA148" s="2">
        <f t="shared" si="64"/>
        <v>107.6659693110134</v>
      </c>
      <c r="DB148" s="2">
        <f t="shared" si="64"/>
        <v>114.12068891267022</v>
      </c>
      <c r="DC148" s="2">
        <f t="shared" si="64"/>
        <v>114.87507848758227</v>
      </c>
      <c r="DD148" s="2">
        <f t="shared" si="64"/>
        <v>113.93774812766537</v>
      </c>
      <c r="DE148" s="2">
        <f t="shared" si="64"/>
        <v>116.27089150334622</v>
      </c>
      <c r="DF148" s="2">
        <f t="shared" si="64"/>
        <v>129.55149407780596</v>
      </c>
      <c r="DG148" s="2">
        <f t="shared" si="64"/>
        <v>114.0336346200329</v>
      </c>
      <c r="DH148" s="2">
        <f t="shared" si="64"/>
        <v>105.86024675410989</v>
      </c>
      <c r="DI148" s="2">
        <f t="shared" si="64"/>
        <v>101.37460545192836</v>
      </c>
      <c r="DJ148" s="2">
        <f t="shared" si="64"/>
        <v>99.679971137677313</v>
      </c>
      <c r="DL148" s="2">
        <f t="shared" si="65"/>
        <v>59.819317661699046</v>
      </c>
      <c r="DM148" s="2">
        <f t="shared" si="65"/>
        <v>72.0378272740966</v>
      </c>
      <c r="DN148" s="2">
        <f t="shared" si="65"/>
        <v>82.826284324901536</v>
      </c>
      <c r="DO148" s="2">
        <f t="shared" si="65"/>
        <v>92.468628644992236</v>
      </c>
      <c r="DP148" s="2">
        <f t="shared" si="65"/>
        <v>100.18406320595867</v>
      </c>
      <c r="DQ148" s="2">
        <f t="shared" si="65"/>
        <v>106.29390541863329</v>
      </c>
      <c r="DR148" s="2">
        <f t="shared" si="65"/>
        <v>111.17246084924486</v>
      </c>
      <c r="DS148" s="2">
        <f t="shared" si="65"/>
        <v>113.85364090925468</v>
      </c>
      <c r="DT148" s="2">
        <f t="shared" si="65"/>
        <v>113.43221192903617</v>
      </c>
      <c r="DU148" s="2">
        <f t="shared" si="65"/>
        <v>113.44926968966173</v>
      </c>
      <c r="DV148" s="2">
        <f t="shared" si="65"/>
        <v>120.54341373208014</v>
      </c>
      <c r="DW148" s="2">
        <f t="shared" si="65"/>
        <v>111.22154537232711</v>
      </c>
      <c r="DX148" s="2">
        <f t="shared" si="65"/>
        <v>104.07727987758048</v>
      </c>
      <c r="DY148" s="2">
        <f t="shared" si="65"/>
        <v>99.931287388591997</v>
      </c>
      <c r="DZ148" s="2">
        <f t="shared" si="65"/>
        <v>97.777545628729399</v>
      </c>
      <c r="EB148" s="2">
        <f t="shared" si="66"/>
        <v>0.94752258705742265</v>
      </c>
      <c r="EC148" s="2">
        <f t="shared" si="66"/>
        <v>0.91141527986959836</v>
      </c>
      <c r="ED148" s="2">
        <f t="shared" si="66"/>
        <v>0.92788669303044102</v>
      </c>
      <c r="EE148" s="2">
        <f t="shared" si="66"/>
        <v>0.9413123706067088</v>
      </c>
      <c r="EF148" s="2">
        <f t="shared" si="66"/>
        <v>0.94355115330289752</v>
      </c>
      <c r="EG148" s="2">
        <f t="shared" si="66"/>
        <v>0.93803368442337798</v>
      </c>
      <c r="EH148" s="2">
        <f t="shared" si="66"/>
        <v>0.93135595632447776</v>
      </c>
      <c r="EI148" s="2">
        <f t="shared" si="66"/>
        <v>0.94292977542726308</v>
      </c>
      <c r="EJ148" s="2">
        <f t="shared" si="66"/>
        <v>0.9485556683930193</v>
      </c>
      <c r="EK148" s="2">
        <f t="shared" si="66"/>
        <v>0.94692946860822436</v>
      </c>
      <c r="EL148" s="2">
        <f t="shared" si="66"/>
        <v>0.9444529693571263</v>
      </c>
      <c r="EM148" s="2">
        <f t="shared" si="66"/>
        <v>0.93919528717811107</v>
      </c>
      <c r="EN148" s="2">
        <f t="shared" si="66"/>
        <v>0.9314929327135737</v>
      </c>
      <c r="EO148" s="2">
        <f t="shared" si="66"/>
        <v>0.91927831684461414</v>
      </c>
      <c r="EP148" s="2">
        <f t="shared" si="66"/>
        <v>0.91996657029333051</v>
      </c>
    </row>
    <row r="149" spans="2:146" x14ac:dyDescent="0.25">
      <c r="B149" s="2">
        <v>127</v>
      </c>
      <c r="C149" s="49">
        <v>58.714300000000001</v>
      </c>
      <c r="D149" s="49">
        <v>71.839299999999994</v>
      </c>
      <c r="E149" s="49">
        <v>81.962999999999994</v>
      </c>
      <c r="F149" s="49">
        <v>92.129599999999996</v>
      </c>
      <c r="G149" s="49">
        <v>101.241</v>
      </c>
      <c r="H149" s="49">
        <v>106.154</v>
      </c>
      <c r="I149" s="49">
        <v>110.26900000000001</v>
      </c>
      <c r="J149" s="49">
        <v>113.236</v>
      </c>
      <c r="K149" s="49">
        <v>113.982</v>
      </c>
      <c r="L149" s="49">
        <v>112.673</v>
      </c>
      <c r="M149" s="49">
        <v>118.6</v>
      </c>
      <c r="N149" s="49">
        <v>110.727</v>
      </c>
      <c r="O149" s="49">
        <v>103.218</v>
      </c>
      <c r="P149" s="49">
        <v>99.072999999999993</v>
      </c>
      <c r="Q149" s="49">
        <v>95.817999999999998</v>
      </c>
      <c r="T149" s="4">
        <f t="shared" si="59"/>
        <v>59.972000525503972</v>
      </c>
      <c r="U149" s="4">
        <f t="shared" si="59"/>
        <v>72.158479700205504</v>
      </c>
      <c r="V149" s="4">
        <f t="shared" si="59"/>
        <v>82.883922697021617</v>
      </c>
      <c r="W149" s="4">
        <f t="shared" si="59"/>
        <v>92.465486979275738</v>
      </c>
      <c r="X149" s="4">
        <f t="shared" si="59"/>
        <v>100.19839595485878</v>
      </c>
      <c r="Y149" s="4">
        <f t="shared" si="59"/>
        <v>106.29880749866622</v>
      </c>
      <c r="Z149" s="4">
        <f t="shared" si="59"/>
        <v>111.27949932113133</v>
      </c>
      <c r="AA149" s="4">
        <f t="shared" si="59"/>
        <v>113.85295284731367</v>
      </c>
      <c r="AB149" s="4">
        <f t="shared" si="59"/>
        <v>113.47313569900247</v>
      </c>
      <c r="AC149" s="4">
        <f t="shared" si="59"/>
        <v>113.48840087455768</v>
      </c>
      <c r="AD149" s="4">
        <f t="shared" si="59"/>
        <v>120.85153366235625</v>
      </c>
      <c r="AE149" s="4">
        <f t="shared" si="59"/>
        <v>111.26482300647208</v>
      </c>
      <c r="AF149" s="4">
        <f t="shared" si="59"/>
        <v>104.04733279721978</v>
      </c>
      <c r="AG149" s="4">
        <f t="shared" si="59"/>
        <v>99.976624085569</v>
      </c>
      <c r="AH149" s="4">
        <f t="shared" si="59"/>
        <v>97.846784271847426</v>
      </c>
      <c r="AJ149" s="4">
        <f t="shared" si="60"/>
        <v>-1.2577005255039708</v>
      </c>
      <c r="AK149" s="4">
        <f t="shared" si="60"/>
        <v>-0.31917970020550968</v>
      </c>
      <c r="AL149" s="4">
        <f t="shared" si="60"/>
        <v>-0.92092269702162355</v>
      </c>
      <c r="AM149" s="4">
        <f t="shared" si="60"/>
        <v>-0.33588697927574174</v>
      </c>
      <c r="AN149" s="4">
        <f t="shared" si="60"/>
        <v>1.0426040451412177</v>
      </c>
      <c r="AO149" s="4">
        <f t="shared" si="60"/>
        <v>-0.14480749866622489</v>
      </c>
      <c r="AP149" s="4">
        <f t="shared" si="60"/>
        <v>-1.01049932113132</v>
      </c>
      <c r="AQ149" s="4">
        <f t="shared" si="60"/>
        <v>-0.61695284731366939</v>
      </c>
      <c r="AR149" s="4">
        <f t="shared" si="60"/>
        <v>0.50886430099752999</v>
      </c>
      <c r="AS149" s="4">
        <f t="shared" si="60"/>
        <v>-0.81540087455768173</v>
      </c>
      <c r="AT149" s="4">
        <f t="shared" si="60"/>
        <v>-2.2515336623562519</v>
      </c>
      <c r="AU149" s="4">
        <f t="shared" si="60"/>
        <v>-0.53782300647208103</v>
      </c>
      <c r="AV149" s="4">
        <f t="shared" si="60"/>
        <v>-0.82933279721977726</v>
      </c>
      <c r="AW149" s="4">
        <f t="shared" si="60"/>
        <v>-0.90362408556900675</v>
      </c>
      <c r="AX149" s="4">
        <f t="shared" si="60"/>
        <v>-2.028784271847428</v>
      </c>
      <c r="AZ149" s="2">
        <f t="shared" si="61"/>
        <v>59.972000525503972</v>
      </c>
      <c r="BA149" s="2">
        <f t="shared" si="61"/>
        <v>72.133680797618837</v>
      </c>
      <c r="BB149" s="2">
        <f t="shared" si="61"/>
        <v>82.875771132292769</v>
      </c>
      <c r="BC149" s="2">
        <f t="shared" si="61"/>
        <v>92.458231865278805</v>
      </c>
      <c r="BD149" s="2">
        <f t="shared" si="61"/>
        <v>100.19405741540044</v>
      </c>
      <c r="BE149" s="2">
        <f t="shared" si="61"/>
        <v>106.29096664582841</v>
      </c>
      <c r="BF149" s="2">
        <f t="shared" si="61"/>
        <v>111.2520997633366</v>
      </c>
      <c r="BG149" s="2">
        <f t="shared" si="61"/>
        <v>113.79813107018113</v>
      </c>
      <c r="BH149" s="2">
        <f t="shared" si="61"/>
        <v>113.34541819294014</v>
      </c>
      <c r="BI149" s="2">
        <f t="shared" si="61"/>
        <v>113.4438052018448</v>
      </c>
      <c r="BJ149" s="2">
        <f t="shared" si="61"/>
        <v>120.84847549595663</v>
      </c>
      <c r="BK149" s="2">
        <f t="shared" si="61"/>
        <v>111.25960942064242</v>
      </c>
      <c r="BL149" s="2">
        <f t="shared" si="61"/>
        <v>104.04586256504594</v>
      </c>
      <c r="BM149" s="2">
        <f t="shared" si="61"/>
        <v>99.933479025824269</v>
      </c>
      <c r="BN149" s="2">
        <f t="shared" si="61"/>
        <v>97.822336530828707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58.714300000000001</v>
      </c>
      <c r="CG149" s="2">
        <f t="shared" si="63"/>
        <v>71.839299999999994</v>
      </c>
      <c r="CH149" s="2">
        <f t="shared" si="63"/>
        <v>81.962999999999994</v>
      </c>
      <c r="CI149" s="2">
        <f t="shared" si="63"/>
        <v>92.129599999999996</v>
      </c>
      <c r="CJ149" s="2">
        <f t="shared" si="63"/>
        <v>101.241</v>
      </c>
      <c r="CK149" s="2">
        <f t="shared" si="63"/>
        <v>106.154</v>
      </c>
      <c r="CL149" s="2">
        <f t="shared" si="63"/>
        <v>110.26900000000001</v>
      </c>
      <c r="CM149" s="2">
        <f t="shared" si="63"/>
        <v>113.236</v>
      </c>
      <c r="CN149" s="2">
        <f t="shared" si="63"/>
        <v>113.982</v>
      </c>
      <c r="CO149" s="2">
        <f t="shared" si="63"/>
        <v>112.673</v>
      </c>
      <c r="CP149" s="2">
        <f t="shared" si="63"/>
        <v>118.6</v>
      </c>
      <c r="CQ149" s="2">
        <f t="shared" si="63"/>
        <v>110.727</v>
      </c>
      <c r="CR149" s="2">
        <f t="shared" si="63"/>
        <v>103.218</v>
      </c>
      <c r="CS149" s="2">
        <f t="shared" si="63"/>
        <v>99.072999999999993</v>
      </c>
      <c r="CT149" s="2">
        <f t="shared" si="63"/>
        <v>95.817999999999998</v>
      </c>
      <c r="CV149" s="2">
        <f t="shared" si="64"/>
        <v>63.248264840009313</v>
      </c>
      <c r="CW149" s="2">
        <f t="shared" si="64"/>
        <v>73.909449781656718</v>
      </c>
      <c r="CX149" s="2">
        <f t="shared" si="64"/>
        <v>84.573914068658965</v>
      </c>
      <c r="CY149" s="2">
        <f t="shared" si="64"/>
        <v>93.069256873411348</v>
      </c>
      <c r="CZ149" s="2">
        <f t="shared" si="64"/>
        <v>101.36941289661968</v>
      </c>
      <c r="DA149" s="2">
        <f t="shared" si="64"/>
        <v>107.63602062875088</v>
      </c>
      <c r="DB149" s="2">
        <f t="shared" si="64"/>
        <v>114.10371247280706</v>
      </c>
      <c r="DC149" s="2">
        <f t="shared" si="64"/>
        <v>114.83376661657803</v>
      </c>
      <c r="DD149" s="2">
        <f t="shared" si="64"/>
        <v>113.87458379499397</v>
      </c>
      <c r="DE149" s="2">
        <f t="shared" si="64"/>
        <v>116.21386642540035</v>
      </c>
      <c r="DF149" s="2">
        <f t="shared" si="64"/>
        <v>129.59289020585882</v>
      </c>
      <c r="DG149" s="2">
        <f t="shared" si="64"/>
        <v>113.97684048390218</v>
      </c>
      <c r="DH149" s="2">
        <f t="shared" si="64"/>
        <v>105.75758278216119</v>
      </c>
      <c r="DI149" s="2">
        <f t="shared" si="64"/>
        <v>101.25646983179085</v>
      </c>
      <c r="DJ149" s="2">
        <f t="shared" si="64"/>
        <v>99.569047845507043</v>
      </c>
      <c r="DL149" s="2">
        <f t="shared" si="65"/>
        <v>59.806514328064232</v>
      </c>
      <c r="DM149" s="2">
        <f t="shared" si="65"/>
        <v>71.976272008380249</v>
      </c>
      <c r="DN149" s="2">
        <f t="shared" si="65"/>
        <v>82.755407659888149</v>
      </c>
      <c r="DO149" s="2">
        <f t="shared" si="65"/>
        <v>92.423488507673397</v>
      </c>
      <c r="DP149" s="2">
        <f t="shared" si="65"/>
        <v>100.12992776675874</v>
      </c>
      <c r="DQ149" s="2">
        <f t="shared" si="65"/>
        <v>106.20993083998025</v>
      </c>
      <c r="DR149" s="2">
        <f t="shared" si="65"/>
        <v>111.06041936454133</v>
      </c>
      <c r="DS149" s="2">
        <f t="shared" si="65"/>
        <v>113.74096515244308</v>
      </c>
      <c r="DT149" s="2">
        <f t="shared" si="65"/>
        <v>113.31924442118668</v>
      </c>
      <c r="DU149" s="2">
        <f t="shared" si="65"/>
        <v>113.3022176175668</v>
      </c>
      <c r="DV149" s="2">
        <f t="shared" si="65"/>
        <v>120.37943400923862</v>
      </c>
      <c r="DW149" s="2">
        <f t="shared" si="65"/>
        <v>111.09917117375267</v>
      </c>
      <c r="DX149" s="2">
        <f t="shared" si="65"/>
        <v>103.93105021877255</v>
      </c>
      <c r="DY149" s="2">
        <f t="shared" si="65"/>
        <v>99.827529255748217</v>
      </c>
      <c r="DZ149" s="2">
        <f t="shared" si="65"/>
        <v>97.683750162069657</v>
      </c>
      <c r="EB149" s="2">
        <f t="shared" si="66"/>
        <v>0.9519180147237869</v>
      </c>
      <c r="EC149" s="2">
        <f t="shared" si="66"/>
        <v>0.91857510912107709</v>
      </c>
      <c r="ED149" s="2">
        <f t="shared" si="66"/>
        <v>0.9338119063952236</v>
      </c>
      <c r="EE149" s="2">
        <f t="shared" si="66"/>
        <v>0.94619842121609554</v>
      </c>
      <c r="EF149" s="2">
        <f t="shared" si="66"/>
        <v>0.94826105848571685</v>
      </c>
      <c r="EG149" s="2">
        <f t="shared" si="66"/>
        <v>0.94317622460642847</v>
      </c>
      <c r="EH149" s="2">
        <f t="shared" si="66"/>
        <v>0.93701546582067285</v>
      </c>
      <c r="EI149" s="2">
        <f t="shared" si="66"/>
        <v>0.94768865195170993</v>
      </c>
      <c r="EJ149" s="2">
        <f t="shared" si="66"/>
        <v>0.95286887084194238</v>
      </c>
      <c r="EK149" s="2">
        <f t="shared" si="66"/>
        <v>0.95137202539775045</v>
      </c>
      <c r="EL149" s="2">
        <f t="shared" si="66"/>
        <v>0.94909168972984559</v>
      </c>
      <c r="EM149" s="2">
        <f t="shared" si="66"/>
        <v>0.94424715643180623</v>
      </c>
      <c r="EN149" s="2">
        <f t="shared" si="66"/>
        <v>0.93714191108623124</v>
      </c>
      <c r="EO149" s="2">
        <f t="shared" si="66"/>
        <v>0.92585432042984106</v>
      </c>
      <c r="EP149" s="2">
        <f t="shared" si="66"/>
        <v>0.92649098867698509</v>
      </c>
    </row>
    <row r="150" spans="2:146" x14ac:dyDescent="0.25">
      <c r="B150" s="2">
        <v>128</v>
      </c>
      <c r="C150" s="49">
        <v>59.767899999999997</v>
      </c>
      <c r="D150" s="49">
        <v>71.392899999999997</v>
      </c>
      <c r="E150" s="49">
        <v>82.259299999999996</v>
      </c>
      <c r="F150" s="49">
        <v>92.740700000000004</v>
      </c>
      <c r="G150" s="49">
        <v>100.77800000000001</v>
      </c>
      <c r="H150" s="49">
        <v>106.038</v>
      </c>
      <c r="I150" s="49">
        <v>110.88500000000001</v>
      </c>
      <c r="J150" s="49">
        <v>113.545</v>
      </c>
      <c r="K150" s="49">
        <v>112.873</v>
      </c>
      <c r="L150" s="49">
        <v>113.92700000000001</v>
      </c>
      <c r="M150" s="49">
        <v>118.364</v>
      </c>
      <c r="N150" s="49">
        <v>110.691</v>
      </c>
      <c r="O150" s="49">
        <v>101.364</v>
      </c>
      <c r="P150" s="49">
        <v>98.817999999999998</v>
      </c>
      <c r="Q150" s="49">
        <v>96.545000000000002</v>
      </c>
      <c r="T150" s="4">
        <f t="shared" si="59"/>
        <v>59.945663267947985</v>
      </c>
      <c r="U150" s="4">
        <f t="shared" si="59"/>
        <v>72.071116801126578</v>
      </c>
      <c r="V150" s="4">
        <f t="shared" si="59"/>
        <v>82.801242162532134</v>
      </c>
      <c r="W150" s="4">
        <f t="shared" si="59"/>
        <v>92.418523269702348</v>
      </c>
      <c r="X150" s="4">
        <f t="shared" si="59"/>
        <v>100.14771573055356</v>
      </c>
      <c r="Y150" s="4">
        <f t="shared" si="59"/>
        <v>106.2142775865523</v>
      </c>
      <c r="Z150" s="4">
        <f t="shared" si="59"/>
        <v>111.14168236953597</v>
      </c>
      <c r="AA150" s="4">
        <f t="shared" si="59"/>
        <v>113.83190114254393</v>
      </c>
      <c r="AB150" s="4">
        <f t="shared" si="59"/>
        <v>113.57057160005162</v>
      </c>
      <c r="AC150" s="4">
        <f t="shared" si="59"/>
        <v>113.41429227818045</v>
      </c>
      <c r="AD150" s="4">
        <f t="shared" si="59"/>
        <v>120.66552560232797</v>
      </c>
      <c r="AE150" s="4">
        <f t="shared" si="59"/>
        <v>111.14185452773671</v>
      </c>
      <c r="AF150" s="4">
        <f t="shared" si="59"/>
        <v>103.89306302669328</v>
      </c>
      <c r="AG150" s="4">
        <f t="shared" si="59"/>
        <v>99.837585022419546</v>
      </c>
      <c r="AH150" s="4">
        <f t="shared" si="59"/>
        <v>97.726653697560678</v>
      </c>
      <c r="AJ150" s="4">
        <f t="shared" si="60"/>
        <v>-0.17776326794798791</v>
      </c>
      <c r="AK150" s="4">
        <f t="shared" si="60"/>
        <v>-0.678216801126581</v>
      </c>
      <c r="AL150" s="4">
        <f t="shared" si="60"/>
        <v>-0.54194216253213767</v>
      </c>
      <c r="AM150" s="4">
        <f t="shared" si="60"/>
        <v>0.32217673029765592</v>
      </c>
      <c r="AN150" s="4">
        <f t="shared" si="60"/>
        <v>0.63028426944644877</v>
      </c>
      <c r="AO150" s="4">
        <f t="shared" si="60"/>
        <v>-0.17627758655230252</v>
      </c>
      <c r="AP150" s="4">
        <f t="shared" si="60"/>
        <v>-0.2566823695359659</v>
      </c>
      <c r="AQ150" s="4">
        <f t="shared" si="60"/>
        <v>-0.2869011425439254</v>
      </c>
      <c r="AR150" s="4">
        <f t="shared" si="60"/>
        <v>-0.69757160005161722</v>
      </c>
      <c r="AS150" s="4">
        <f t="shared" si="60"/>
        <v>0.51270772181955238</v>
      </c>
      <c r="AT150" s="4">
        <f t="shared" si="60"/>
        <v>-2.3015256023279704</v>
      </c>
      <c r="AU150" s="4">
        <f t="shared" si="60"/>
        <v>-0.45085452773670909</v>
      </c>
      <c r="AV150" s="4">
        <f t="shared" si="60"/>
        <v>-2.5290630266932794</v>
      </c>
      <c r="AW150" s="4">
        <f t="shared" si="60"/>
        <v>-1.0195850224195482</v>
      </c>
      <c r="AX150" s="4">
        <f t="shared" si="60"/>
        <v>-1.1816536975606766</v>
      </c>
      <c r="AZ150" s="2">
        <f t="shared" si="61"/>
        <v>59.945663267947985</v>
      </c>
      <c r="BA150" s="2">
        <f t="shared" si="61"/>
        <v>72.061817489326899</v>
      </c>
      <c r="BB150" s="2">
        <f t="shared" si="61"/>
        <v>82.797541029228341</v>
      </c>
      <c r="BC150" s="2">
        <f t="shared" si="61"/>
        <v>92.410002520633782</v>
      </c>
      <c r="BD150" s="2">
        <f t="shared" si="61"/>
        <v>100.13497297801014</v>
      </c>
      <c r="BE150" s="2">
        <f t="shared" si="61"/>
        <v>106.20304707175568</v>
      </c>
      <c r="BF150" s="2">
        <f t="shared" si="61"/>
        <v>111.1296579084694</v>
      </c>
      <c r="BG150" s="2">
        <f t="shared" si="61"/>
        <v>113.68408682353439</v>
      </c>
      <c r="BH150" s="2">
        <f t="shared" si="61"/>
        <v>113.232396741249</v>
      </c>
      <c r="BI150" s="2">
        <f t="shared" si="61"/>
        <v>113.28885962731863</v>
      </c>
      <c r="BJ150" s="2">
        <f t="shared" si="61"/>
        <v>120.65472826239532</v>
      </c>
      <c r="BK150" s="2">
        <f t="shared" si="61"/>
        <v>111.12719073632563</v>
      </c>
      <c r="BL150" s="2">
        <f t="shared" si="61"/>
        <v>103.89262441046969</v>
      </c>
      <c r="BM150" s="2">
        <f t="shared" si="61"/>
        <v>99.820054385590865</v>
      </c>
      <c r="BN150" s="2">
        <f t="shared" si="61"/>
        <v>97.716014050526795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59.767899999999997</v>
      </c>
      <c r="CG150" s="2">
        <f t="shared" si="63"/>
        <v>71.392899999999997</v>
      </c>
      <c r="CH150" s="2">
        <f t="shared" si="63"/>
        <v>82.259299999999996</v>
      </c>
      <c r="CI150" s="2">
        <f t="shared" si="63"/>
        <v>92.740700000000004</v>
      </c>
      <c r="CJ150" s="2">
        <f t="shared" si="63"/>
        <v>100.77800000000001</v>
      </c>
      <c r="CK150" s="2">
        <f t="shared" si="63"/>
        <v>106.038</v>
      </c>
      <c r="CL150" s="2">
        <f t="shared" si="63"/>
        <v>110.88500000000001</v>
      </c>
      <c r="CM150" s="2">
        <f t="shared" si="63"/>
        <v>113.545</v>
      </c>
      <c r="CN150" s="2">
        <f t="shared" si="63"/>
        <v>112.873</v>
      </c>
      <c r="CO150" s="2">
        <f t="shared" si="63"/>
        <v>113.92700000000001</v>
      </c>
      <c r="CP150" s="2">
        <f t="shared" si="63"/>
        <v>118.364</v>
      </c>
      <c r="CQ150" s="2">
        <f t="shared" si="63"/>
        <v>110.691</v>
      </c>
      <c r="CR150" s="2">
        <f t="shared" si="63"/>
        <v>101.364</v>
      </c>
      <c r="CS150" s="2">
        <f t="shared" si="63"/>
        <v>98.817999999999998</v>
      </c>
      <c r="CT150" s="2">
        <f t="shared" si="63"/>
        <v>96.545000000000002</v>
      </c>
      <c r="CV150" s="2">
        <f t="shared" si="64"/>
        <v>63.244223031394021</v>
      </c>
      <c r="CW150" s="2">
        <f t="shared" si="64"/>
        <v>73.881402560432662</v>
      </c>
      <c r="CX150" s="2">
        <f t="shared" si="64"/>
        <v>84.545762869645273</v>
      </c>
      <c r="CY150" s="2">
        <f t="shared" si="64"/>
        <v>93.020407206502597</v>
      </c>
      <c r="CZ150" s="2">
        <f t="shared" si="64"/>
        <v>101.3242693954802</v>
      </c>
      <c r="DA150" s="2">
        <f t="shared" si="64"/>
        <v>107.60607194648836</v>
      </c>
      <c r="DB150" s="2">
        <f t="shared" si="64"/>
        <v>114.08673603294392</v>
      </c>
      <c r="DC150" s="2">
        <f t="shared" si="64"/>
        <v>114.79245474557381</v>
      </c>
      <c r="DD150" s="2">
        <f t="shared" si="64"/>
        <v>113.81141946232258</v>
      </c>
      <c r="DE150" s="2">
        <f t="shared" si="64"/>
        <v>116.15684134745449</v>
      </c>
      <c r="DF150" s="2">
        <f t="shared" si="64"/>
        <v>129.63428633391166</v>
      </c>
      <c r="DG150" s="2">
        <f t="shared" si="64"/>
        <v>113.92004634777146</v>
      </c>
      <c r="DH150" s="2">
        <f t="shared" si="64"/>
        <v>105.65491881021248</v>
      </c>
      <c r="DI150" s="2">
        <f t="shared" si="64"/>
        <v>101.13833421165333</v>
      </c>
      <c r="DJ150" s="2">
        <f t="shared" si="64"/>
        <v>99.458124553336788</v>
      </c>
      <c r="DL150" s="2">
        <f t="shared" si="65"/>
        <v>59.793710994429425</v>
      </c>
      <c r="DM150" s="2">
        <f t="shared" si="65"/>
        <v>71.914716742663884</v>
      </c>
      <c r="DN150" s="2">
        <f t="shared" si="65"/>
        <v>82.684530994874777</v>
      </c>
      <c r="DO150" s="2">
        <f t="shared" si="65"/>
        <v>92.378348370354573</v>
      </c>
      <c r="DP150" s="2">
        <f t="shared" si="65"/>
        <v>100.07579232755883</v>
      </c>
      <c r="DQ150" s="2">
        <f t="shared" si="65"/>
        <v>106.12595626132719</v>
      </c>
      <c r="DR150" s="2">
        <f t="shared" si="65"/>
        <v>110.94837787983781</v>
      </c>
      <c r="DS150" s="2">
        <f t="shared" si="65"/>
        <v>113.62828939563147</v>
      </c>
      <c r="DT150" s="2">
        <f t="shared" si="65"/>
        <v>113.20627691333718</v>
      </c>
      <c r="DU150" s="2">
        <f t="shared" si="65"/>
        <v>113.15516554547185</v>
      </c>
      <c r="DV150" s="2">
        <f t="shared" si="65"/>
        <v>120.21545428639709</v>
      </c>
      <c r="DW150" s="2">
        <f t="shared" si="65"/>
        <v>110.97679697517822</v>
      </c>
      <c r="DX150" s="2">
        <f t="shared" si="65"/>
        <v>103.78482055996463</v>
      </c>
      <c r="DY150" s="2">
        <f t="shared" si="65"/>
        <v>99.723771122904438</v>
      </c>
      <c r="DZ150" s="2">
        <f t="shared" si="65"/>
        <v>97.589954695409901</v>
      </c>
      <c r="EB150" s="2">
        <f t="shared" si="66"/>
        <v>0.95596239865540877</v>
      </c>
      <c r="EC150" s="2">
        <f t="shared" si="66"/>
        <v>0.92520373852601179</v>
      </c>
      <c r="ED150" s="2">
        <f t="shared" si="66"/>
        <v>0.93928213035385777</v>
      </c>
      <c r="EE150" s="2">
        <f t="shared" si="66"/>
        <v>0.9506989881657445</v>
      </c>
      <c r="EF150" s="2">
        <f t="shared" si="66"/>
        <v>0.95259772728558911</v>
      </c>
      <c r="EG150" s="2">
        <f t="shared" si="66"/>
        <v>0.94791568577958618</v>
      </c>
      <c r="EH150" s="2">
        <f t="shared" si="66"/>
        <v>0.94223730377867332</v>
      </c>
      <c r="EI150" s="2">
        <f t="shared" si="66"/>
        <v>0.9520708738619591</v>
      </c>
      <c r="EJ150" s="2">
        <f t="shared" si="66"/>
        <v>0.95683690073418781</v>
      </c>
      <c r="EK150" s="2">
        <f t="shared" si="66"/>
        <v>0.95546018602059668</v>
      </c>
      <c r="EL150" s="2">
        <f t="shared" si="66"/>
        <v>0.95336216063921242</v>
      </c>
      <c r="EM150" s="2">
        <f t="shared" si="66"/>
        <v>0.94890213430508352</v>
      </c>
      <c r="EN150" s="2">
        <f t="shared" si="66"/>
        <v>0.94235391082218256</v>
      </c>
      <c r="EO150" s="2">
        <f t="shared" si="66"/>
        <v>0.93193427465184286</v>
      </c>
      <c r="EP150" s="2">
        <f t="shared" si="66"/>
        <v>0.93252254093383768</v>
      </c>
    </row>
    <row r="151" spans="2:146" x14ac:dyDescent="0.25">
      <c r="B151" s="2">
        <v>129</v>
      </c>
      <c r="C151" s="49">
        <v>59.678600000000003</v>
      </c>
      <c r="D151" s="49">
        <v>71.160700000000006</v>
      </c>
      <c r="E151" s="49">
        <v>82.481499999999997</v>
      </c>
      <c r="F151" s="49">
        <v>91.407399999999996</v>
      </c>
      <c r="G151" s="49">
        <v>99.980999999999995</v>
      </c>
      <c r="H151" s="49">
        <v>105.86499999999999</v>
      </c>
      <c r="I151" s="49">
        <v>110.38500000000001</v>
      </c>
      <c r="J151" s="49">
        <v>114.036</v>
      </c>
      <c r="K151" s="49">
        <v>113.327</v>
      </c>
      <c r="L151" s="49">
        <v>113.58199999999999</v>
      </c>
      <c r="M151" s="49">
        <v>120.455</v>
      </c>
      <c r="N151" s="49">
        <v>109.89100000000001</v>
      </c>
      <c r="O151" s="49">
        <v>103.273</v>
      </c>
      <c r="P151" s="49">
        <v>99.126999999999995</v>
      </c>
      <c r="Q151" s="49">
        <v>95.891000000000005</v>
      </c>
      <c r="T151" s="4">
        <f t="shared" si="59"/>
        <v>59.920382108414593</v>
      </c>
      <c r="U151" s="4">
        <f t="shared" si="59"/>
        <v>71.993698131541535</v>
      </c>
      <c r="V151" s="4">
        <f t="shared" si="59"/>
        <v>82.7245336303546</v>
      </c>
      <c r="W151" s="4">
        <f t="shared" si="59"/>
        <v>92.386207969241397</v>
      </c>
      <c r="X151" s="4">
        <f t="shared" si="59"/>
        <v>100.11832139252446</v>
      </c>
      <c r="Y151" s="4">
        <f t="shared" si="59"/>
        <v>106.14674669806257</v>
      </c>
      <c r="Z151" s="4">
        <f t="shared" si="59"/>
        <v>111.02375505868314</v>
      </c>
      <c r="AA151" s="4">
        <f t="shared" si="59"/>
        <v>113.93702056082158</v>
      </c>
      <c r="AB151" s="4">
        <f t="shared" si="59"/>
        <v>113.91351355254085</v>
      </c>
      <c r="AC151" s="4">
        <f t="shared" si="59"/>
        <v>113.45181594728125</v>
      </c>
      <c r="AD151" s="4">
        <f t="shared" si="59"/>
        <v>120.4978350940977</v>
      </c>
      <c r="AE151" s="4">
        <f t="shared" si="59"/>
        <v>111.03422794023774</v>
      </c>
      <c r="AF151" s="4">
        <f t="shared" si="59"/>
        <v>103.74008769436091</v>
      </c>
      <c r="AG151" s="4">
        <f t="shared" si="59"/>
        <v>99.714002508374151</v>
      </c>
      <c r="AH151" s="4">
        <f t="shared" si="59"/>
        <v>97.615063774695486</v>
      </c>
      <c r="AJ151" s="4">
        <f t="shared" si="60"/>
        <v>-0.24178210841458991</v>
      </c>
      <c r="AK151" s="4">
        <f t="shared" si="60"/>
        <v>-0.83299813154152957</v>
      </c>
      <c r="AL151" s="4">
        <f t="shared" si="60"/>
        <v>-0.24303363035460279</v>
      </c>
      <c r="AM151" s="4">
        <f t="shared" si="60"/>
        <v>-0.97880796924140157</v>
      </c>
      <c r="AN151" s="4">
        <f t="shared" si="60"/>
        <v>-0.13732139252446984</v>
      </c>
      <c r="AO151" s="4">
        <f t="shared" si="60"/>
        <v>-0.28174669806257668</v>
      </c>
      <c r="AP151" s="4">
        <f t="shared" si="60"/>
        <v>-0.63875505868313098</v>
      </c>
      <c r="AQ151" s="4">
        <f t="shared" si="60"/>
        <v>9.8979439178421558E-2</v>
      </c>
      <c r="AR151" s="4">
        <f t="shared" si="60"/>
        <v>-0.58651355254085047</v>
      </c>
      <c r="AS151" s="4">
        <f t="shared" si="60"/>
        <v>0.13018405271874656</v>
      </c>
      <c r="AT151" s="4">
        <f t="shared" si="60"/>
        <v>-4.2835094097696924E-2</v>
      </c>
      <c r="AU151" s="4">
        <f t="shared" si="60"/>
        <v>-1.1432279402377361</v>
      </c>
      <c r="AV151" s="4">
        <f t="shared" si="60"/>
        <v>-0.46708769436091302</v>
      </c>
      <c r="AW151" s="4">
        <f t="shared" si="60"/>
        <v>-0.58700250837415524</v>
      </c>
      <c r="AX151" s="4">
        <f t="shared" si="60"/>
        <v>-1.7240637746954803</v>
      </c>
      <c r="AZ151" s="2">
        <f t="shared" si="61"/>
        <v>59.920382108414593</v>
      </c>
      <c r="BA151" s="2">
        <f t="shared" si="61"/>
        <v>71.990508620978773</v>
      </c>
      <c r="BB151" s="2">
        <f t="shared" si="61"/>
        <v>82.719652943122483</v>
      </c>
      <c r="BC151" s="2">
        <f t="shared" si="61"/>
        <v>92.362035420441558</v>
      </c>
      <c r="BD151" s="2">
        <f t="shared" si="61"/>
        <v>100.07624670491244</v>
      </c>
      <c r="BE151" s="2">
        <f t="shared" si="61"/>
        <v>106.11519115471062</v>
      </c>
      <c r="BF151" s="2">
        <f t="shared" si="61"/>
        <v>111.00754395316137</v>
      </c>
      <c r="BG151" s="2">
        <f t="shared" si="61"/>
        <v>113.56984967424302</v>
      </c>
      <c r="BH151" s="2">
        <f t="shared" si="61"/>
        <v>113.11918977499752</v>
      </c>
      <c r="BI151" s="2">
        <f t="shared" si="61"/>
        <v>113.1341950092521</v>
      </c>
      <c r="BJ151" s="2">
        <f t="shared" si="61"/>
        <v>120.46251946557963</v>
      </c>
      <c r="BK151" s="2">
        <f t="shared" si="61"/>
        <v>110.99527293691398</v>
      </c>
      <c r="BL151" s="2">
        <f t="shared" si="61"/>
        <v>103.73971250974189</v>
      </c>
      <c r="BM151" s="2">
        <f t="shared" si="61"/>
        <v>99.707455560189786</v>
      </c>
      <c r="BN151" s="2">
        <f t="shared" si="61"/>
        <v>97.610753053852662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59.678600000000003</v>
      </c>
      <c r="CG151" s="2">
        <f t="shared" si="63"/>
        <v>71.160700000000006</v>
      </c>
      <c r="CH151" s="2">
        <f t="shared" si="63"/>
        <v>82.481499999999997</v>
      </c>
      <c r="CI151" s="2">
        <f t="shared" si="63"/>
        <v>91.407399999999996</v>
      </c>
      <c r="CJ151" s="2">
        <f t="shared" si="63"/>
        <v>99.980999999999995</v>
      </c>
      <c r="CK151" s="2">
        <f t="shared" si="63"/>
        <v>105.86499999999999</v>
      </c>
      <c r="CL151" s="2">
        <f t="shared" si="63"/>
        <v>110.38500000000001</v>
      </c>
      <c r="CM151" s="2">
        <f t="shared" si="63"/>
        <v>114.036</v>
      </c>
      <c r="CN151" s="2">
        <f t="shared" si="63"/>
        <v>113.327</v>
      </c>
      <c r="CO151" s="2">
        <f t="shared" si="63"/>
        <v>113.58199999999999</v>
      </c>
      <c r="CP151" s="2">
        <f t="shared" si="63"/>
        <v>120.455</v>
      </c>
      <c r="CQ151" s="2">
        <f t="shared" si="63"/>
        <v>109.89100000000001</v>
      </c>
      <c r="CR151" s="2">
        <f t="shared" si="63"/>
        <v>103.273</v>
      </c>
      <c r="CS151" s="2">
        <f t="shared" si="63"/>
        <v>99.126999999999995</v>
      </c>
      <c r="CT151" s="2">
        <f t="shared" si="63"/>
        <v>95.891000000000005</v>
      </c>
      <c r="CV151" s="2">
        <f t="shared" si="64"/>
        <v>63.24018122277873</v>
      </c>
      <c r="CW151" s="2">
        <f t="shared" si="64"/>
        <v>73.853355339208605</v>
      </c>
      <c r="CX151" s="2">
        <f t="shared" si="64"/>
        <v>84.517611670631567</v>
      </c>
      <c r="CY151" s="2">
        <f t="shared" si="64"/>
        <v>92.971557539593846</v>
      </c>
      <c r="CZ151" s="2">
        <f t="shared" si="64"/>
        <v>101.27912589434074</v>
      </c>
      <c r="DA151" s="2">
        <f t="shared" si="64"/>
        <v>107.57612326422583</v>
      </c>
      <c r="DB151" s="2">
        <f t="shared" si="64"/>
        <v>114.06975959308076</v>
      </c>
      <c r="DC151" s="2">
        <f t="shared" si="64"/>
        <v>114.75114287456958</v>
      </c>
      <c r="DD151" s="2">
        <f t="shared" si="64"/>
        <v>113.74825512965117</v>
      </c>
      <c r="DE151" s="2">
        <f t="shared" si="64"/>
        <v>116.09981626950862</v>
      </c>
      <c r="DF151" s="2">
        <f t="shared" si="64"/>
        <v>129.67568246196453</v>
      </c>
      <c r="DG151" s="2">
        <f t="shared" si="64"/>
        <v>113.86325221164076</v>
      </c>
      <c r="DH151" s="2">
        <f t="shared" si="64"/>
        <v>105.55225483826378</v>
      </c>
      <c r="DI151" s="2">
        <f t="shared" si="64"/>
        <v>101.02019859151581</v>
      </c>
      <c r="DJ151" s="2">
        <f t="shared" si="64"/>
        <v>99.347201261166532</v>
      </c>
      <c r="DL151" s="2">
        <f t="shared" si="65"/>
        <v>59.780907660794618</v>
      </c>
      <c r="DM151" s="2">
        <f t="shared" si="65"/>
        <v>71.85316147694752</v>
      </c>
      <c r="DN151" s="2">
        <f t="shared" si="65"/>
        <v>82.613654329861404</v>
      </c>
      <c r="DO151" s="2">
        <f t="shared" si="65"/>
        <v>92.333208233035734</v>
      </c>
      <c r="DP151" s="2">
        <f t="shared" si="65"/>
        <v>100.0216568883589</v>
      </c>
      <c r="DQ151" s="2">
        <f t="shared" si="65"/>
        <v>106.04198168267415</v>
      </c>
      <c r="DR151" s="2">
        <f t="shared" si="65"/>
        <v>110.83633639513428</v>
      </c>
      <c r="DS151" s="2">
        <f t="shared" si="65"/>
        <v>113.51561363881987</v>
      </c>
      <c r="DT151" s="2">
        <f t="shared" si="65"/>
        <v>113.09330940548769</v>
      </c>
      <c r="DU151" s="2">
        <f t="shared" si="65"/>
        <v>113.00811347337691</v>
      </c>
      <c r="DV151" s="2">
        <f t="shared" si="65"/>
        <v>120.05147456355556</v>
      </c>
      <c r="DW151" s="2">
        <f t="shared" si="65"/>
        <v>110.85442277660377</v>
      </c>
      <c r="DX151" s="2">
        <f t="shared" si="65"/>
        <v>103.6385909011567</v>
      </c>
      <c r="DY151" s="2">
        <f t="shared" si="65"/>
        <v>99.620012990060644</v>
      </c>
      <c r="DZ151" s="2">
        <f t="shared" si="65"/>
        <v>97.496159228750145</v>
      </c>
      <c r="EB151" s="2">
        <f t="shared" si="66"/>
        <v>0.95968100090356223</v>
      </c>
      <c r="EC151" s="2">
        <f t="shared" si="66"/>
        <v>0.93133308394618186</v>
      </c>
      <c r="ED151" s="2">
        <f t="shared" si="66"/>
        <v>0.94432721206967796</v>
      </c>
      <c r="EE151" s="2">
        <f t="shared" si="66"/>
        <v>0.95484104531848613</v>
      </c>
      <c r="EF151" s="2">
        <f t="shared" si="66"/>
        <v>0.95658754506564647</v>
      </c>
      <c r="EG151" s="2">
        <f t="shared" si="66"/>
        <v>0.95227984632133489</v>
      </c>
      <c r="EH151" s="2">
        <f t="shared" si="66"/>
        <v>0.94705068048753327</v>
      </c>
      <c r="EI151" s="2">
        <f t="shared" si="66"/>
        <v>0.95610299307062707</v>
      </c>
      <c r="EJ151" s="2">
        <f t="shared" si="66"/>
        <v>0.96048471109129874</v>
      </c>
      <c r="EK151" s="2">
        <f t="shared" si="66"/>
        <v>0.95921938679457086</v>
      </c>
      <c r="EL151" s="2">
        <f t="shared" si="66"/>
        <v>0.95729052132258929</v>
      </c>
      <c r="EM151" s="2">
        <f t="shared" si="66"/>
        <v>0.9531877218861099</v>
      </c>
      <c r="EN151" s="2">
        <f t="shared" si="66"/>
        <v>0.94715811557903273</v>
      </c>
      <c r="EO151" s="2">
        <f t="shared" si="66"/>
        <v>0.93754930057967389</v>
      </c>
      <c r="EP151" s="2">
        <f t="shared" si="66"/>
        <v>0.93809226203635954</v>
      </c>
    </row>
    <row r="152" spans="2:146" x14ac:dyDescent="0.25">
      <c r="B152" s="2">
        <v>130</v>
      </c>
      <c r="C152" s="49">
        <v>59.946399999999997</v>
      </c>
      <c r="D152" s="49">
        <v>71.535700000000006</v>
      </c>
      <c r="E152" s="49">
        <v>81.685199999999995</v>
      </c>
      <c r="F152" s="49">
        <v>92.759299999999996</v>
      </c>
      <c r="G152" s="49">
        <v>99.759</v>
      </c>
      <c r="H152" s="49">
        <v>106.76900000000001</v>
      </c>
      <c r="I152" s="49">
        <v>110.173</v>
      </c>
      <c r="J152" s="49">
        <v>115.09099999999999</v>
      </c>
      <c r="K152" s="49">
        <v>114.509</v>
      </c>
      <c r="L152" s="49">
        <v>112.764</v>
      </c>
      <c r="M152" s="49">
        <v>119.218</v>
      </c>
      <c r="N152" s="49">
        <v>108.855</v>
      </c>
      <c r="O152" s="49">
        <v>103.964</v>
      </c>
      <c r="P152" s="49">
        <v>100.309</v>
      </c>
      <c r="Q152" s="49">
        <v>97.236000000000004</v>
      </c>
      <c r="T152" s="4">
        <f t="shared" si="59"/>
        <v>59.896082729073512</v>
      </c>
      <c r="U152" s="4">
        <f t="shared" si="59"/>
        <v>71.92084480695209</v>
      </c>
      <c r="V152" s="4">
        <f t="shared" si="59"/>
        <v>82.654467245198433</v>
      </c>
      <c r="W152" s="4">
        <f t="shared" si="59"/>
        <v>92.387462278743754</v>
      </c>
      <c r="X152" s="4">
        <f t="shared" si="59"/>
        <v>100.14304798600513</v>
      </c>
      <c r="Y152" s="4">
        <f t="shared" si="59"/>
        <v>106.11641818019588</v>
      </c>
      <c r="Z152" s="4">
        <f t="shared" si="59"/>
        <v>110.93132317088714</v>
      </c>
      <c r="AA152" s="4">
        <f t="shared" si="59"/>
        <v>114.27726072270538</v>
      </c>
      <c r="AB152" s="4">
        <f t="shared" si="59"/>
        <v>114.65844329689212</v>
      </c>
      <c r="AC152" s="4">
        <f t="shared" si="59"/>
        <v>113.69468625819974</v>
      </c>
      <c r="AD152" s="4">
        <f t="shared" si="59"/>
        <v>120.37432308852934</v>
      </c>
      <c r="AE152" s="4">
        <f t="shared" si="59"/>
        <v>110.95852916400308</v>
      </c>
      <c r="AF152" s="4">
        <f t="shared" si="59"/>
        <v>103.58821440468255</v>
      </c>
      <c r="AG152" s="4">
        <f t="shared" si="59"/>
        <v>99.597867929981931</v>
      </c>
      <c r="AH152" s="4">
        <f t="shared" si="59"/>
        <v>97.508100588892091</v>
      </c>
      <c r="AJ152" s="4">
        <f t="shared" si="60"/>
        <v>5.0317270926484525E-2</v>
      </c>
      <c r="AK152" s="4">
        <f t="shared" si="60"/>
        <v>-0.3851448069520842</v>
      </c>
      <c r="AL152" s="4">
        <f t="shared" si="60"/>
        <v>-0.96926724519843788</v>
      </c>
      <c r="AM152" s="4">
        <f t="shared" si="60"/>
        <v>0.37183772125624159</v>
      </c>
      <c r="AN152" s="4">
        <f t="shared" si="60"/>
        <v>-0.38404798600512891</v>
      </c>
      <c r="AO152" s="4">
        <f t="shared" si="60"/>
        <v>0.65258181980412644</v>
      </c>
      <c r="AP152" s="4">
        <f t="shared" si="60"/>
        <v>-0.75832317088713808</v>
      </c>
      <c r="AQ152" s="4">
        <f t="shared" si="60"/>
        <v>0.8137392772946157</v>
      </c>
      <c r="AR152" s="4">
        <f t="shared" si="60"/>
        <v>-0.149443296892116</v>
      </c>
      <c r="AS152" s="4">
        <f t="shared" si="60"/>
        <v>-0.93068625819974216</v>
      </c>
      <c r="AT152" s="4">
        <f t="shared" si="60"/>
        <v>-1.1563230885293336</v>
      </c>
      <c r="AU152" s="4">
        <f t="shared" si="60"/>
        <v>-2.1035291640030778</v>
      </c>
      <c r="AV152" s="4">
        <f t="shared" si="60"/>
        <v>0.3757855953174527</v>
      </c>
      <c r="AW152" s="4">
        <f t="shared" si="60"/>
        <v>0.711132070018067</v>
      </c>
      <c r="AX152" s="4">
        <f t="shared" si="60"/>
        <v>-0.2721005888920871</v>
      </c>
      <c r="AZ152" s="2">
        <f t="shared" si="61"/>
        <v>59.896082729073512</v>
      </c>
      <c r="BA152" s="2">
        <f t="shared" si="61"/>
        <v>71.919740918446706</v>
      </c>
      <c r="BB152" s="2">
        <f t="shared" si="61"/>
        <v>82.642105467218045</v>
      </c>
      <c r="BC152" s="2">
        <f t="shared" si="61"/>
        <v>92.314310297781873</v>
      </c>
      <c r="BD152" s="2">
        <f t="shared" si="61"/>
        <v>100.01785623815515</v>
      </c>
      <c r="BE152" s="2">
        <f t="shared" si="61"/>
        <v>106.02741765810667</v>
      </c>
      <c r="BF152" s="2">
        <f t="shared" si="61"/>
        <v>110.88578114263042</v>
      </c>
      <c r="BG152" s="2">
        <f t="shared" si="61"/>
        <v>113.45546162587806</v>
      </c>
      <c r="BH152" s="2">
        <f t="shared" si="61"/>
        <v>113.00582851535891</v>
      </c>
      <c r="BI152" s="2">
        <f t="shared" si="61"/>
        <v>112.97982359380013</v>
      </c>
      <c r="BJ152" s="2">
        <f t="shared" si="61"/>
        <v>120.27181621446435</v>
      </c>
      <c r="BK152" s="2">
        <f t="shared" si="61"/>
        <v>110.86384815949393</v>
      </c>
      <c r="BL152" s="2">
        <f t="shared" si="61"/>
        <v>103.58712538635633</v>
      </c>
      <c r="BM152" s="2">
        <f t="shared" si="61"/>
        <v>99.59562066281137</v>
      </c>
      <c r="BN152" s="2">
        <f t="shared" si="61"/>
        <v>97.50647464044161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59.946399999999997</v>
      </c>
      <c r="CG152" s="2">
        <f t="shared" si="63"/>
        <v>71.535700000000006</v>
      </c>
      <c r="CH152" s="2">
        <f t="shared" si="63"/>
        <v>81.685199999999995</v>
      </c>
      <c r="CI152" s="2">
        <f t="shared" si="63"/>
        <v>92.759299999999996</v>
      </c>
      <c r="CJ152" s="2">
        <f t="shared" si="63"/>
        <v>99.759</v>
      </c>
      <c r="CK152" s="2">
        <f t="shared" si="63"/>
        <v>106.76900000000001</v>
      </c>
      <c r="CL152" s="2">
        <f t="shared" si="63"/>
        <v>110.173</v>
      </c>
      <c r="CM152" s="2">
        <f t="shared" si="63"/>
        <v>115.09099999999999</v>
      </c>
      <c r="CN152" s="2" t="str">
        <f t="shared" si="63"/>
        <v/>
      </c>
      <c r="CO152" s="2">
        <f t="shared" si="63"/>
        <v>112.764</v>
      </c>
      <c r="CP152" s="2">
        <f t="shared" si="63"/>
        <v>119.218</v>
      </c>
      <c r="CQ152" s="2">
        <f t="shared" si="63"/>
        <v>108.855</v>
      </c>
      <c r="CR152" s="2">
        <f t="shared" si="63"/>
        <v>103.964</v>
      </c>
      <c r="CS152" s="2">
        <f t="shared" si="63"/>
        <v>100.309</v>
      </c>
      <c r="CT152" s="2">
        <f t="shared" si="63"/>
        <v>97.236000000000004</v>
      </c>
      <c r="CV152" s="2">
        <f t="shared" si="64"/>
        <v>63.236139414163439</v>
      </c>
      <c r="CW152" s="2">
        <f t="shared" si="64"/>
        <v>73.825308117984534</v>
      </c>
      <c r="CX152" s="2">
        <f t="shared" si="64"/>
        <v>84.489460471617861</v>
      </c>
      <c r="CY152" s="2">
        <f t="shared" si="64"/>
        <v>92.922707872685109</v>
      </c>
      <c r="CZ152" s="2">
        <f t="shared" si="64"/>
        <v>101.23398239320126</v>
      </c>
      <c r="DA152" s="2">
        <f t="shared" si="64"/>
        <v>107.5461745819633</v>
      </c>
      <c r="DB152" s="2">
        <f t="shared" si="64"/>
        <v>114.0527831532176</v>
      </c>
      <c r="DC152" s="2">
        <f t="shared" si="64"/>
        <v>114.70983100356534</v>
      </c>
      <c r="DD152" s="2">
        <f t="shared" si="64"/>
        <v>113.68509079697976</v>
      </c>
      <c r="DE152" s="2">
        <f t="shared" si="64"/>
        <v>116.04279119156276</v>
      </c>
      <c r="DF152" s="2">
        <f t="shared" si="64"/>
        <v>129.71707859001737</v>
      </c>
      <c r="DG152" s="2">
        <f t="shared" si="64"/>
        <v>113.80645807551004</v>
      </c>
      <c r="DH152" s="2">
        <f t="shared" si="64"/>
        <v>105.44959086631508</v>
      </c>
      <c r="DI152" s="2">
        <f t="shared" si="64"/>
        <v>100.9020629713783</v>
      </c>
      <c r="DJ152" s="2">
        <f t="shared" si="64"/>
        <v>99.236277968996276</v>
      </c>
      <c r="DL152" s="2">
        <f t="shared" si="65"/>
        <v>59.768104327159811</v>
      </c>
      <c r="DM152" s="2">
        <f t="shared" si="65"/>
        <v>71.791606211231169</v>
      </c>
      <c r="DN152" s="2">
        <f t="shared" si="65"/>
        <v>82.542777664848032</v>
      </c>
      <c r="DO152" s="2">
        <f t="shared" si="65"/>
        <v>92.288068095716909</v>
      </c>
      <c r="DP152" s="2">
        <f t="shared" si="65"/>
        <v>99.967521449158994</v>
      </c>
      <c r="DQ152" s="2">
        <f t="shared" si="65"/>
        <v>105.95800710402111</v>
      </c>
      <c r="DR152" s="2">
        <f t="shared" si="65"/>
        <v>110.72429491043076</v>
      </c>
      <c r="DS152" s="2">
        <f t="shared" si="65"/>
        <v>113.40293788200826</v>
      </c>
      <c r="DT152" s="2">
        <f t="shared" si="65"/>
        <v>112.9803418976382</v>
      </c>
      <c r="DU152" s="2">
        <f t="shared" si="65"/>
        <v>112.86106140128197</v>
      </c>
      <c r="DV152" s="2">
        <f t="shared" si="65"/>
        <v>119.88749484071404</v>
      </c>
      <c r="DW152" s="2">
        <f t="shared" si="65"/>
        <v>110.73204857802932</v>
      </c>
      <c r="DX152" s="2">
        <f t="shared" si="65"/>
        <v>103.49236124234879</v>
      </c>
      <c r="DY152" s="2">
        <f t="shared" si="65"/>
        <v>99.516254857216865</v>
      </c>
      <c r="DZ152" s="2">
        <f t="shared" si="65"/>
        <v>97.402363762090403</v>
      </c>
      <c r="EB152" s="2">
        <f t="shared" si="66"/>
        <v>0.96309771997598903</v>
      </c>
      <c r="EC152" s="2">
        <f t="shared" si="66"/>
        <v>0.9369943516352921</v>
      </c>
      <c r="ED152" s="2">
        <f t="shared" si="66"/>
        <v>0.94897586703668801</v>
      </c>
      <c r="EE152" s="2">
        <f t="shared" si="66"/>
        <v>0.9586502406288967</v>
      </c>
      <c r="EF152" s="2">
        <f t="shared" si="66"/>
        <v>0.96025555368846105</v>
      </c>
      <c r="EG152" s="2">
        <f t="shared" si="66"/>
        <v>0.95629519238392746</v>
      </c>
      <c r="EH152" s="2">
        <f t="shared" si="66"/>
        <v>0.95148361044999374</v>
      </c>
      <c r="EI152" s="2">
        <f t="shared" si="66"/>
        <v>0.95981022242490688</v>
      </c>
      <c r="EJ152" s="2">
        <f t="shared" si="66"/>
        <v>0.96383588857743951</v>
      </c>
      <c r="EK152" s="2">
        <f t="shared" si="66"/>
        <v>0.96267370256237839</v>
      </c>
      <c r="EL152" s="2">
        <f t="shared" si="66"/>
        <v>0.96090156169862728</v>
      </c>
      <c r="EM152" s="2">
        <f t="shared" si="66"/>
        <v>0.95713011504400924</v>
      </c>
      <c r="EN152" s="2">
        <f t="shared" si="66"/>
        <v>0.95158251088827106</v>
      </c>
      <c r="EO152" s="2">
        <f t="shared" si="66"/>
        <v>0.94272958515433891</v>
      </c>
      <c r="EP152" s="2">
        <f t="shared" si="66"/>
        <v>0.94323023511178972</v>
      </c>
    </row>
    <row r="153" spans="2:146" x14ac:dyDescent="0.25">
      <c r="B153" s="2">
        <v>131</v>
      </c>
      <c r="C153" s="49">
        <v>60.232100000000003</v>
      </c>
      <c r="D153" s="49">
        <v>71.267899999999997</v>
      </c>
      <c r="E153" s="49">
        <v>83</v>
      </c>
      <c r="F153" s="49">
        <v>92.462999999999994</v>
      </c>
      <c r="G153" s="49">
        <v>100.685</v>
      </c>
      <c r="H153" s="49">
        <v>106.05800000000001</v>
      </c>
      <c r="I153" s="49">
        <v>110.923</v>
      </c>
      <c r="J153" s="49">
        <v>115.473</v>
      </c>
      <c r="K153" s="49">
        <v>115.61799999999999</v>
      </c>
      <c r="L153" s="49">
        <v>113.309</v>
      </c>
      <c r="M153" s="49">
        <v>119.982</v>
      </c>
      <c r="N153" s="49">
        <v>109.782</v>
      </c>
      <c r="O153" s="49">
        <v>103.94499999999999</v>
      </c>
      <c r="P153" s="49">
        <v>98.891000000000005</v>
      </c>
      <c r="Q153" s="49">
        <v>97.436000000000007</v>
      </c>
      <c r="T153" s="4">
        <f t="shared" si="59"/>
        <v>59.872694732391906</v>
      </c>
      <c r="U153" s="4">
        <f t="shared" si="59"/>
        <v>71.850272211097149</v>
      </c>
      <c r="V153" s="4">
        <f t="shared" si="59"/>
        <v>82.597062395450365</v>
      </c>
      <c r="W153" s="4">
        <f t="shared" si="59"/>
        <v>92.466166018316017</v>
      </c>
      <c r="X153" s="4">
        <f t="shared" si="59"/>
        <v>100.28996388391143</v>
      </c>
      <c r="Y153" s="4">
        <f t="shared" si="59"/>
        <v>106.16784401014738</v>
      </c>
      <c r="Z153" s="4">
        <f t="shared" si="59"/>
        <v>110.89442983730427</v>
      </c>
      <c r="AA153" s="4">
        <f t="shared" si="59"/>
        <v>114.99485243809285</v>
      </c>
      <c r="AB153" s="4">
        <f t="shared" si="59"/>
        <v>115.93748835682952</v>
      </c>
      <c r="AC153" s="4">
        <f t="shared" si="59"/>
        <v>114.25412099457743</v>
      </c>
      <c r="AD153" s="4">
        <f t="shared" si="59"/>
        <v>120.34598679919989</v>
      </c>
      <c r="AE153" s="4">
        <f t="shared" si="59"/>
        <v>110.94300631464101</v>
      </c>
      <c r="AF153" s="4">
        <f t="shared" si="59"/>
        <v>103.43838217466589</v>
      </c>
      <c r="AG153" s="4">
        <f t="shared" si="59"/>
        <v>99.485200035520748</v>
      </c>
      <c r="AH153" s="4">
        <f t="shared" si="59"/>
        <v>97.403674925094549</v>
      </c>
      <c r="AJ153" s="4">
        <f t="shared" si="60"/>
        <v>0.35940526760809632</v>
      </c>
      <c r="AK153" s="4">
        <f t="shared" si="60"/>
        <v>-0.58237221109715165</v>
      </c>
      <c r="AL153" s="4">
        <f t="shared" si="60"/>
        <v>0.4029376045496349</v>
      </c>
      <c r="AM153" s="4">
        <f t="shared" si="60"/>
        <v>-3.1660183160227007E-3</v>
      </c>
      <c r="AN153" s="4">
        <f t="shared" si="60"/>
        <v>0.39503611608857625</v>
      </c>
      <c r="AO153" s="4">
        <f t="shared" si="60"/>
        <v>-0.10984401014736989</v>
      </c>
      <c r="AP153" s="4">
        <f t="shared" si="60"/>
        <v>2.8570162695729096E-2</v>
      </c>
      <c r="AQ153" s="4">
        <f t="shared" si="60"/>
        <v>0.47814756190715002</v>
      </c>
      <c r="AR153" s="4">
        <f t="shared" si="60"/>
        <v>-0.31948835682952392</v>
      </c>
      <c r="AS153" s="4">
        <f t="shared" si="60"/>
        <v>-0.94512099457743659</v>
      </c>
      <c r="AT153" s="4">
        <f t="shared" si="60"/>
        <v>-0.36398679919989263</v>
      </c>
      <c r="AU153" s="4">
        <f t="shared" si="60"/>
        <v>-1.1610063146410141</v>
      </c>
      <c r="AV153" s="4">
        <f t="shared" si="60"/>
        <v>0.5066178253341036</v>
      </c>
      <c r="AW153" s="4">
        <f t="shared" si="60"/>
        <v>-0.59420003552074263</v>
      </c>
      <c r="AX153" s="4">
        <f t="shared" si="60"/>
        <v>3.2325074905457996E-2</v>
      </c>
      <c r="AZ153" s="2">
        <f t="shared" si="61"/>
        <v>59.872694732391906</v>
      </c>
      <c r="BA153" s="2">
        <f t="shared" si="61"/>
        <v>71.849498817892652</v>
      </c>
      <c r="BB153" s="2">
        <f t="shared" si="61"/>
        <v>82.564894745093866</v>
      </c>
      <c r="BC153" s="2">
        <f t="shared" si="61"/>
        <v>92.266808123404616</v>
      </c>
      <c r="BD153" s="2">
        <f t="shared" si="61"/>
        <v>99.959780060918334</v>
      </c>
      <c r="BE153" s="2">
        <f t="shared" si="61"/>
        <v>105.93974182356591</v>
      </c>
      <c r="BF153" s="2">
        <f t="shared" si="61"/>
        <v>110.76438645108574</v>
      </c>
      <c r="BG153" s="2">
        <f t="shared" si="61"/>
        <v>113.34095936489389</v>
      </c>
      <c r="BH153" s="2">
        <f t="shared" si="61"/>
        <v>112.89234051625874</v>
      </c>
      <c r="BI153" s="2">
        <f t="shared" si="61"/>
        <v>112.825753436152</v>
      </c>
      <c r="BJ153" s="2">
        <f t="shared" si="61"/>
        <v>120.08257897500106</v>
      </c>
      <c r="BK153" s="2">
        <f t="shared" si="61"/>
        <v>110.73290590232583</v>
      </c>
      <c r="BL153" s="2">
        <f t="shared" si="61"/>
        <v>103.43485925093921</v>
      </c>
      <c r="BM153" s="2">
        <f t="shared" si="61"/>
        <v>99.484491037367675</v>
      </c>
      <c r="BN153" s="2">
        <f t="shared" si="61"/>
        <v>97.403103975406509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60.232100000000003</v>
      </c>
      <c r="CG153" s="2">
        <f t="shared" si="63"/>
        <v>71.267899999999997</v>
      </c>
      <c r="CH153" s="2">
        <f t="shared" si="63"/>
        <v>83</v>
      </c>
      <c r="CI153" s="2">
        <f t="shared" si="63"/>
        <v>92.462999999999994</v>
      </c>
      <c r="CJ153" s="2">
        <f t="shared" si="63"/>
        <v>100.685</v>
      </c>
      <c r="CK153" s="2">
        <f t="shared" si="63"/>
        <v>106.05800000000001</v>
      </c>
      <c r="CL153" s="2">
        <f t="shared" si="63"/>
        <v>110.923</v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>
        <f t="shared" si="63"/>
        <v>119.982</v>
      </c>
      <c r="CQ153" s="2">
        <f t="shared" si="63"/>
        <v>109.782</v>
      </c>
      <c r="CR153" s="2">
        <f t="shared" si="63"/>
        <v>103.94499999999999</v>
      </c>
      <c r="CS153" s="2">
        <f t="shared" si="63"/>
        <v>98.891000000000005</v>
      </c>
      <c r="CT153" s="2">
        <f t="shared" si="63"/>
        <v>97.436000000000007</v>
      </c>
      <c r="CV153" s="2">
        <f t="shared" si="64"/>
        <v>63.232097605548148</v>
      </c>
      <c r="CW153" s="2">
        <f t="shared" si="64"/>
        <v>73.797260896760477</v>
      </c>
      <c r="CX153" s="2">
        <f t="shared" si="64"/>
        <v>84.461309272604169</v>
      </c>
      <c r="CY153" s="2">
        <f t="shared" si="64"/>
        <v>92.873858205776358</v>
      </c>
      <c r="CZ153" s="2">
        <f t="shared" si="64"/>
        <v>101.1888388920618</v>
      </c>
      <c r="DA153" s="2">
        <f t="shared" si="64"/>
        <v>107.51622589970077</v>
      </c>
      <c r="DB153" s="2">
        <f t="shared" si="64"/>
        <v>114.03580671335446</v>
      </c>
      <c r="DC153" s="2">
        <f t="shared" si="64"/>
        <v>114.66851913256112</v>
      </c>
      <c r="DD153" s="2">
        <f t="shared" si="64"/>
        <v>113.62192646430836</v>
      </c>
      <c r="DE153" s="2">
        <f t="shared" si="64"/>
        <v>115.98576611361689</v>
      </c>
      <c r="DF153" s="2">
        <f t="shared" si="64"/>
        <v>129.7584747180702</v>
      </c>
      <c r="DG153" s="2">
        <f t="shared" si="64"/>
        <v>113.74966393937932</v>
      </c>
      <c r="DH153" s="2">
        <f t="shared" si="64"/>
        <v>105.34692689436638</v>
      </c>
      <c r="DI153" s="2">
        <f t="shared" si="64"/>
        <v>100.78392735124078</v>
      </c>
      <c r="DJ153" s="2">
        <f t="shared" si="64"/>
        <v>99.125354676826021</v>
      </c>
      <c r="DL153" s="2">
        <f t="shared" si="65"/>
        <v>59.755300993525005</v>
      </c>
      <c r="DM153" s="2">
        <f t="shared" si="65"/>
        <v>71.730050945514805</v>
      </c>
      <c r="DN153" s="2">
        <f t="shared" si="65"/>
        <v>82.471900999834645</v>
      </c>
      <c r="DO153" s="2">
        <f t="shared" si="65"/>
        <v>92.242927958398084</v>
      </c>
      <c r="DP153" s="2">
        <f t="shared" si="65"/>
        <v>99.913386009959069</v>
      </c>
      <c r="DQ153" s="2">
        <f t="shared" si="65"/>
        <v>105.87403252536805</v>
      </c>
      <c r="DR153" s="2">
        <f t="shared" si="65"/>
        <v>110.61225342572723</v>
      </c>
      <c r="DS153" s="2">
        <f t="shared" si="65"/>
        <v>113.29026212519666</v>
      </c>
      <c r="DT153" s="2">
        <f t="shared" si="65"/>
        <v>112.86737438978869</v>
      </c>
      <c r="DU153" s="2">
        <f t="shared" si="65"/>
        <v>112.71400932918704</v>
      </c>
      <c r="DV153" s="2">
        <f t="shared" si="65"/>
        <v>119.72351511787252</v>
      </c>
      <c r="DW153" s="2">
        <f t="shared" si="65"/>
        <v>110.60967437945487</v>
      </c>
      <c r="DX153" s="2">
        <f t="shared" si="65"/>
        <v>103.34613158354087</v>
      </c>
      <c r="DY153" s="2">
        <f t="shared" si="65"/>
        <v>99.412496724373085</v>
      </c>
      <c r="DZ153" s="2">
        <f t="shared" si="65"/>
        <v>97.308568295430646</v>
      </c>
      <c r="EB153" s="2">
        <f t="shared" si="66"/>
        <v>0.96623508592336416</v>
      </c>
      <c r="EC153" s="2">
        <f t="shared" si="66"/>
        <v>0.94221783215300814</v>
      </c>
      <c r="ED153" s="2">
        <f t="shared" si="66"/>
        <v>0.95325557527225324</v>
      </c>
      <c r="EE153" s="2">
        <f t="shared" si="66"/>
        <v>0.9621508635768099</v>
      </c>
      <c r="EF153" s="2">
        <f t="shared" si="66"/>
        <v>0.96362542935904016</v>
      </c>
      <c r="EG153" s="2">
        <f t="shared" si="66"/>
        <v>0.95998686925371446</v>
      </c>
      <c r="EH153" s="2">
        <f t="shared" si="66"/>
        <v>0.95556282827309313</v>
      </c>
      <c r="EI153" s="2">
        <f t="shared" si="66"/>
        <v>0.96321641070835495</v>
      </c>
      <c r="EJ153" s="2">
        <f t="shared" si="66"/>
        <v>0.9669126528000952</v>
      </c>
      <c r="EK153" s="2">
        <f t="shared" si="66"/>
        <v>0.96584583930665346</v>
      </c>
      <c r="EL153" s="2">
        <f t="shared" si="66"/>
        <v>0.96421870426648548</v>
      </c>
      <c r="EM153" s="2">
        <f t="shared" si="66"/>
        <v>0.96075416159220406</v>
      </c>
      <c r="EN153" s="2">
        <f t="shared" si="66"/>
        <v>0.9556538008069716</v>
      </c>
      <c r="EO153" s="2">
        <f t="shared" si="66"/>
        <v>0.94750422545321833</v>
      </c>
      <c r="EP153" s="2">
        <f t="shared" si="66"/>
        <v>0.94796543999671634</v>
      </c>
    </row>
    <row r="154" spans="2:146" x14ac:dyDescent="0.25">
      <c r="B154" s="2">
        <v>132</v>
      </c>
      <c r="C154" s="49">
        <v>60.321399999999997</v>
      </c>
      <c r="D154" s="49">
        <v>71.571399999999997</v>
      </c>
      <c r="E154" s="49">
        <v>82.537000000000006</v>
      </c>
      <c r="F154" s="49">
        <v>93.222200000000001</v>
      </c>
      <c r="G154" s="49">
        <v>101.27800000000001</v>
      </c>
      <c r="H154" s="49">
        <v>107.48099999999999</v>
      </c>
      <c r="I154" s="49">
        <v>111.212</v>
      </c>
      <c r="J154" s="49">
        <v>115.709</v>
      </c>
      <c r="K154" s="49">
        <v>117.8</v>
      </c>
      <c r="L154" s="49">
        <v>115.855</v>
      </c>
      <c r="M154" s="49">
        <v>120.273</v>
      </c>
      <c r="N154" s="49">
        <v>111.218</v>
      </c>
      <c r="O154" s="49">
        <v>103.491</v>
      </c>
      <c r="P154" s="49">
        <v>99.655000000000001</v>
      </c>
      <c r="Q154" s="49">
        <v>96.8</v>
      </c>
      <c r="T154" s="4">
        <f t="shared" si="59"/>
        <v>59.850151658592296</v>
      </c>
      <c r="U154" s="4">
        <f t="shared" si="59"/>
        <v>71.781572343037681</v>
      </c>
      <c r="V154" s="4">
        <f t="shared" si="59"/>
        <v>82.565262118926924</v>
      </c>
      <c r="W154" s="4">
        <f t="shared" si="59"/>
        <v>92.701079225931295</v>
      </c>
      <c r="X154" s="4">
        <f t="shared" si="59"/>
        <v>100.67305678402897</v>
      </c>
      <c r="Y154" s="4">
        <f t="shared" si="59"/>
        <v>106.37901098003113</v>
      </c>
      <c r="Z154" s="4">
        <f t="shared" si="59"/>
        <v>110.97905166147932</v>
      </c>
      <c r="AA154" s="4">
        <f t="shared" si="59"/>
        <v>116.2187032989478</v>
      </c>
      <c r="AB154" s="4">
        <f t="shared" si="59"/>
        <v>117.74813871844036</v>
      </c>
      <c r="AC154" s="4">
        <f t="shared" si="59"/>
        <v>115.20544295571254</v>
      </c>
      <c r="AD154" s="4">
        <f t="shared" si="59"/>
        <v>120.49391340481515</v>
      </c>
      <c r="AE154" s="4">
        <f t="shared" si="59"/>
        <v>111.02802938209877</v>
      </c>
      <c r="AF154" s="4">
        <f t="shared" si="59"/>
        <v>103.2932423479262</v>
      </c>
      <c r="AG154" s="4">
        <f t="shared" si="59"/>
        <v>99.374216930994777</v>
      </c>
      <c r="AH154" s="4">
        <f t="shared" si="59"/>
        <v>97.300757044219409</v>
      </c>
      <c r="AJ154" s="4">
        <f t="shared" si="60"/>
        <v>0.47124834140770133</v>
      </c>
      <c r="AK154" s="4">
        <f t="shared" si="60"/>
        <v>-0.21017234303768362</v>
      </c>
      <c r="AL154" s="4">
        <f t="shared" si="60"/>
        <v>-2.8262118926917879E-2</v>
      </c>
      <c r="AM154" s="4">
        <f t="shared" si="60"/>
        <v>0.52112077406870583</v>
      </c>
      <c r="AN154" s="4">
        <f t="shared" si="60"/>
        <v>0.60494321597103351</v>
      </c>
      <c r="AO154" s="4">
        <f t="shared" si="60"/>
        <v>1.1019890199688689</v>
      </c>
      <c r="AP154" s="4">
        <f t="shared" si="60"/>
        <v>0.23294833852068564</v>
      </c>
      <c r="AQ154" s="4">
        <f t="shared" si="60"/>
        <v>-0.50970329894779809</v>
      </c>
      <c r="AR154" s="4">
        <f t="shared" si="60"/>
        <v>5.1861281559638428E-2</v>
      </c>
      <c r="AS154" s="4">
        <f t="shared" si="60"/>
        <v>0.6495570442874623</v>
      </c>
      <c r="AT154" s="4">
        <f t="shared" si="60"/>
        <v>-0.22091340481514976</v>
      </c>
      <c r="AU154" s="4">
        <f t="shared" si="60"/>
        <v>0.18997061790123837</v>
      </c>
      <c r="AV154" s="4">
        <f t="shared" si="60"/>
        <v>0.19775765207380402</v>
      </c>
      <c r="AW154" s="4">
        <f t="shared" si="60"/>
        <v>0.28078306900522421</v>
      </c>
      <c r="AX154" s="4">
        <f t="shared" si="60"/>
        <v>-0.50075704421941225</v>
      </c>
      <c r="AZ154" s="2">
        <f t="shared" si="61"/>
        <v>59.850151658592296</v>
      </c>
      <c r="BA154" s="2">
        <f t="shared" si="61"/>
        <v>71.779764955594288</v>
      </c>
      <c r="BB154" s="2">
        <f t="shared" si="61"/>
        <v>82.488014878201994</v>
      </c>
      <c r="BC154" s="2">
        <f t="shared" si="61"/>
        <v>92.219511087108117</v>
      </c>
      <c r="BD154" s="2">
        <f t="shared" si="61"/>
        <v>99.901997561340707</v>
      </c>
      <c r="BE154" s="2">
        <f t="shared" si="61"/>
        <v>105.85217577360993</v>
      </c>
      <c r="BF154" s="2">
        <f t="shared" si="61"/>
        <v>110.64337137946865</v>
      </c>
      <c r="BG154" s="2">
        <f t="shared" si="61"/>
        <v>113.22637475348196</v>
      </c>
      <c r="BH154" s="2">
        <f t="shared" si="61"/>
        <v>112.778749992248</v>
      </c>
      <c r="BI154" s="2">
        <f t="shared" si="61"/>
        <v>112.67198898246041</v>
      </c>
      <c r="BJ154" s="2">
        <f t="shared" si="61"/>
        <v>119.89476295955393</v>
      </c>
      <c r="BK154" s="2">
        <f t="shared" si="61"/>
        <v>110.60243352783988</v>
      </c>
      <c r="BL154" s="2">
        <f t="shared" si="61"/>
        <v>103.28290838909452</v>
      </c>
      <c r="BM154" s="2">
        <f t="shared" si="61"/>
        <v>99.374011337157199</v>
      </c>
      <c r="BN154" s="2">
        <f t="shared" si="61"/>
        <v>97.30057039632203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60.321399999999997</v>
      </c>
      <c r="CG154" s="2">
        <f t="shared" si="63"/>
        <v>71.571399999999997</v>
      </c>
      <c r="CH154" s="2">
        <f t="shared" si="63"/>
        <v>82.537000000000006</v>
      </c>
      <c r="CI154" s="2">
        <f t="shared" si="63"/>
        <v>93.222200000000001</v>
      </c>
      <c r="CJ154" s="2">
        <f t="shared" si="63"/>
        <v>101.27800000000001</v>
      </c>
      <c r="CK154" s="2">
        <f t="shared" si="63"/>
        <v>107.48099999999999</v>
      </c>
      <c r="CL154" s="2">
        <f t="shared" si="63"/>
        <v>111.212</v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>
        <f t="shared" si="63"/>
        <v>120.273</v>
      </c>
      <c r="CQ154" s="2">
        <f t="shared" si="63"/>
        <v>111.218</v>
      </c>
      <c r="CR154" s="2">
        <f t="shared" si="63"/>
        <v>103.491</v>
      </c>
      <c r="CS154" s="2">
        <f t="shared" si="63"/>
        <v>99.655000000000001</v>
      </c>
      <c r="CT154" s="2">
        <f t="shared" si="63"/>
        <v>96.8</v>
      </c>
      <c r="CV154" s="2">
        <f t="shared" si="64"/>
        <v>63.228055796932857</v>
      </c>
      <c r="CW154" s="2">
        <f t="shared" si="64"/>
        <v>73.769213675536406</v>
      </c>
      <c r="CX154" s="2">
        <f t="shared" si="64"/>
        <v>84.433158073590462</v>
      </c>
      <c r="CY154" s="2">
        <f t="shared" si="64"/>
        <v>92.825008538867621</v>
      </c>
      <c r="CZ154" s="2">
        <f t="shared" si="64"/>
        <v>101.14369539092232</v>
      </c>
      <c r="DA154" s="2">
        <f t="shared" si="64"/>
        <v>107.48627721743824</v>
      </c>
      <c r="DB154" s="2">
        <f t="shared" si="64"/>
        <v>114.0188302734913</v>
      </c>
      <c r="DC154" s="2">
        <f t="shared" si="64"/>
        <v>114.62720726155688</v>
      </c>
      <c r="DD154" s="2">
        <f t="shared" si="64"/>
        <v>113.55876213163697</v>
      </c>
      <c r="DE154" s="2">
        <f t="shared" si="64"/>
        <v>115.92874103567102</v>
      </c>
      <c r="DF154" s="2">
        <f t="shared" si="64"/>
        <v>129.79987084612307</v>
      </c>
      <c r="DG154" s="2">
        <f t="shared" si="64"/>
        <v>113.6928698032486</v>
      </c>
      <c r="DH154" s="2">
        <f t="shared" si="64"/>
        <v>105.24426292241768</v>
      </c>
      <c r="DI154" s="2">
        <f t="shared" si="64"/>
        <v>100.66579173110325</v>
      </c>
      <c r="DJ154" s="2">
        <f t="shared" si="64"/>
        <v>99.014431384655765</v>
      </c>
      <c r="DL154" s="2">
        <f t="shared" si="65"/>
        <v>59.742497659890198</v>
      </c>
      <c r="DM154" s="2">
        <f t="shared" si="65"/>
        <v>71.668495679798454</v>
      </c>
      <c r="DN154" s="2">
        <f t="shared" si="65"/>
        <v>82.401024334821273</v>
      </c>
      <c r="DO154" s="2">
        <f t="shared" si="65"/>
        <v>92.197787821079245</v>
      </c>
      <c r="DP154" s="2">
        <f t="shared" si="65"/>
        <v>99.859250570759158</v>
      </c>
      <c r="DQ154" s="2">
        <f t="shared" si="65"/>
        <v>105.79005794671501</v>
      </c>
      <c r="DR154" s="2">
        <f t="shared" si="65"/>
        <v>110.50021194102369</v>
      </c>
      <c r="DS154" s="2">
        <f t="shared" si="65"/>
        <v>113.17758636838505</v>
      </c>
      <c r="DT154" s="2">
        <f t="shared" si="65"/>
        <v>112.7544068819392</v>
      </c>
      <c r="DU154" s="2">
        <f t="shared" si="65"/>
        <v>112.56695725709208</v>
      </c>
      <c r="DV154" s="2">
        <f t="shared" si="65"/>
        <v>119.55953539503099</v>
      </c>
      <c r="DW154" s="2">
        <f t="shared" si="65"/>
        <v>110.48730018088042</v>
      </c>
      <c r="DX154" s="2">
        <f t="shared" si="65"/>
        <v>103.19990192473294</v>
      </c>
      <c r="DY154" s="2">
        <f t="shared" si="65"/>
        <v>99.308738591529305</v>
      </c>
      <c r="DZ154" s="2">
        <f t="shared" si="65"/>
        <v>97.21477282877089</v>
      </c>
      <c r="EB154" s="2">
        <f t="shared" si="66"/>
        <v>0.96911427252984039</v>
      </c>
      <c r="EC154" s="2">
        <f t="shared" si="66"/>
        <v>0.94703274022425488</v>
      </c>
      <c r="ED154" s="2">
        <f t="shared" si="66"/>
        <v>0.95719251064970678</v>
      </c>
      <c r="EE154" s="2">
        <f t="shared" si="66"/>
        <v>0.96536583468499559</v>
      </c>
      <c r="EF154" s="2">
        <f t="shared" si="66"/>
        <v>0.96671948073556013</v>
      </c>
      <c r="EG154" s="2">
        <f t="shared" si="66"/>
        <v>0.96337865748428086</v>
      </c>
      <c r="EH154" s="2">
        <f t="shared" si="66"/>
        <v>0.95931373484757487</v>
      </c>
      <c r="EI154" s="2">
        <f t="shared" si="66"/>
        <v>0.96634403841258043</v>
      </c>
      <c r="EJ154" s="2">
        <f t="shared" si="66"/>
        <v>0.9697358719074255</v>
      </c>
      <c r="EK154" s="2">
        <f t="shared" si="66"/>
        <v>0.96875714433582127</v>
      </c>
      <c r="EL154" s="2">
        <f t="shared" si="66"/>
        <v>0.96726400554708514</v>
      </c>
      <c r="EM154" s="2">
        <f t="shared" si="66"/>
        <v>0.96408334226901149</v>
      </c>
      <c r="EN154" s="2">
        <f t="shared" si="66"/>
        <v>0.95939735474528109</v>
      </c>
      <c r="EO154" s="2">
        <f t="shared" si="66"/>
        <v>0.95190111298929325</v>
      </c>
      <c r="EP154" s="2">
        <f t="shared" si="66"/>
        <v>0.95232564128868447</v>
      </c>
    </row>
    <row r="155" spans="2:146" x14ac:dyDescent="0.25">
      <c r="B155" s="2">
        <v>133</v>
      </c>
      <c r="C155" s="49">
        <v>59.357100000000003</v>
      </c>
      <c r="D155" s="49">
        <v>71.125</v>
      </c>
      <c r="E155" s="49">
        <v>82.388900000000007</v>
      </c>
      <c r="F155" s="49">
        <v>92.851900000000001</v>
      </c>
      <c r="G155" s="49">
        <v>102.444</v>
      </c>
      <c r="H155" s="49">
        <v>106.212</v>
      </c>
      <c r="I155" s="49">
        <v>111.01900000000001</v>
      </c>
      <c r="J155" s="49">
        <v>117.855</v>
      </c>
      <c r="K155" s="49">
        <v>120.56399999999999</v>
      </c>
      <c r="L155" s="49">
        <v>117</v>
      </c>
      <c r="M155" s="49">
        <v>120.2</v>
      </c>
      <c r="N155" s="49">
        <v>111.255</v>
      </c>
      <c r="O155" s="49">
        <v>102.38200000000001</v>
      </c>
      <c r="P155" s="49">
        <v>99.236000000000004</v>
      </c>
      <c r="Q155" s="49">
        <v>97.055000000000007</v>
      </c>
      <c r="T155" s="4">
        <f t="shared" si="59"/>
        <v>59.828390954512884</v>
      </c>
      <c r="U155" s="4">
        <f t="shared" si="59"/>
        <v>71.715947543850007</v>
      </c>
      <c r="V155" s="4">
        <f t="shared" si="59"/>
        <v>82.580902455525688</v>
      </c>
      <c r="W155" s="4">
        <f t="shared" si="59"/>
        <v>93.202087387277444</v>
      </c>
      <c r="X155" s="4">
        <f t="shared" si="59"/>
        <v>101.43867801581132</v>
      </c>
      <c r="Y155" s="4">
        <f t="shared" si="59"/>
        <v>106.86056155659743</v>
      </c>
      <c r="Z155" s="4">
        <f t="shared" si="59"/>
        <v>111.29812756342363</v>
      </c>
      <c r="AA155" s="4">
        <f t="shared" si="59"/>
        <v>117.97875614284042</v>
      </c>
      <c r="AB155" s="4">
        <f t="shared" si="59"/>
        <v>119.84723619456776</v>
      </c>
      <c r="AC155" s="4">
        <f t="shared" si="59"/>
        <v>116.50728357976075</v>
      </c>
      <c r="AD155" s="4">
        <f t="shared" si="59"/>
        <v>120.91466387919375</v>
      </c>
      <c r="AE155" s="4">
        <f t="shared" si="59"/>
        <v>111.25940950445165</v>
      </c>
      <c r="AF155" s="4">
        <f t="shared" si="59"/>
        <v>103.15839404917726</v>
      </c>
      <c r="AG155" s="4">
        <f t="shared" si="59"/>
        <v>99.264184342932282</v>
      </c>
      <c r="AH155" s="4">
        <f t="shared" si="59"/>
        <v>97.198864252077485</v>
      </c>
      <c r="AJ155" s="4">
        <f t="shared" si="60"/>
        <v>-0.47129095451288094</v>
      </c>
      <c r="AK155" s="4">
        <f t="shared" si="60"/>
        <v>-0.5909475438500067</v>
      </c>
      <c r="AL155" s="4">
        <f t="shared" si="60"/>
        <v>-0.19200245552568163</v>
      </c>
      <c r="AM155" s="4">
        <f t="shared" si="60"/>
        <v>-0.35018738727744392</v>
      </c>
      <c r="AN155" s="4">
        <f t="shared" si="60"/>
        <v>1.0053219841886829</v>
      </c>
      <c r="AO155" s="4">
        <f t="shared" si="60"/>
        <v>-0.64856155659742853</v>
      </c>
      <c r="AP155" s="4">
        <f t="shared" si="60"/>
        <v>-0.27912756342362854</v>
      </c>
      <c r="AQ155" s="4">
        <f t="shared" si="60"/>
        <v>-0.12375614284042058</v>
      </c>
      <c r="AR155" s="4">
        <f t="shared" si="60"/>
        <v>0.71676380543223672</v>
      </c>
      <c r="AS155" s="4">
        <f t="shared" si="60"/>
        <v>0.49271642023924755</v>
      </c>
      <c r="AT155" s="4">
        <f t="shared" si="60"/>
        <v>-0.71466387919375052</v>
      </c>
      <c r="AU155" s="4">
        <f t="shared" si="60"/>
        <v>-4.4095044516581083E-3</v>
      </c>
      <c r="AV155" s="4">
        <f t="shared" si="60"/>
        <v>-0.77639404917725585</v>
      </c>
      <c r="AW155" s="4">
        <f t="shared" si="60"/>
        <v>-2.8184342932277673E-2</v>
      </c>
      <c r="AX155" s="4">
        <f t="shared" si="60"/>
        <v>-0.14386425207747777</v>
      </c>
      <c r="AZ155" s="2">
        <f t="shared" si="61"/>
        <v>59.828390954512884</v>
      </c>
      <c r="BA155" s="2">
        <f t="shared" si="61"/>
        <v>71.710520603357423</v>
      </c>
      <c r="BB155" s="2">
        <f t="shared" si="61"/>
        <v>82.411458292885285</v>
      </c>
      <c r="BC155" s="2">
        <f t="shared" si="61"/>
        <v>92.172402567567886</v>
      </c>
      <c r="BD155" s="2">
        <f t="shared" si="61"/>
        <v>99.844489075072076</v>
      </c>
      <c r="BE155" s="2">
        <f t="shared" si="61"/>
        <v>105.76472888608369</v>
      </c>
      <c r="BF155" s="2">
        <f t="shared" si="61"/>
        <v>110.52274269133731</v>
      </c>
      <c r="BG155" s="2">
        <f t="shared" si="61"/>
        <v>113.11173529841837</v>
      </c>
      <c r="BH155" s="2">
        <f t="shared" si="61"/>
        <v>112.66507813059906</v>
      </c>
      <c r="BI155" s="2">
        <f t="shared" si="61"/>
        <v>112.51853159747512</v>
      </c>
      <c r="BJ155" s="2">
        <f t="shared" si="61"/>
        <v>119.7083193486548</v>
      </c>
      <c r="BK155" s="2">
        <f t="shared" si="61"/>
        <v>110.47241670865012</v>
      </c>
      <c r="BL155" s="2">
        <f t="shared" si="61"/>
        <v>103.1312655098895</v>
      </c>
      <c r="BM155" s="2">
        <f t="shared" si="61"/>
        <v>99.264129546829054</v>
      </c>
      <c r="BN155" s="2">
        <f t="shared" si="61"/>
        <v>97.198807447601453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59.357100000000003</v>
      </c>
      <c r="CG155" s="2">
        <f t="shared" si="63"/>
        <v>71.125</v>
      </c>
      <c r="CH155" s="2">
        <f t="shared" si="63"/>
        <v>82.388900000000007</v>
      </c>
      <c r="CI155" s="2" t="str">
        <f t="shared" si="63"/>
        <v/>
      </c>
      <c r="CJ155" s="2" t="str">
        <f t="shared" si="63"/>
        <v/>
      </c>
      <c r="CK155" s="2">
        <f t="shared" si="63"/>
        <v>106.212</v>
      </c>
      <c r="CL155" s="2">
        <f t="shared" si="63"/>
        <v>111.01900000000001</v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>
        <f t="shared" si="63"/>
        <v>102.38200000000001</v>
      </c>
      <c r="CS155" s="2">
        <f t="shared" si="63"/>
        <v>99.236000000000004</v>
      </c>
      <c r="CT155" s="2">
        <f t="shared" si="63"/>
        <v>97.055000000000007</v>
      </c>
      <c r="CV155" s="2">
        <f t="shared" si="64"/>
        <v>63.224013988317566</v>
      </c>
      <c r="CW155" s="2">
        <f t="shared" si="64"/>
        <v>73.741166454312349</v>
      </c>
      <c r="CX155" s="2">
        <f t="shared" si="64"/>
        <v>84.40500687457677</v>
      </c>
      <c r="CY155" s="2">
        <f t="shared" si="64"/>
        <v>92.77615887195887</v>
      </c>
      <c r="CZ155" s="2">
        <f t="shared" si="64"/>
        <v>101.09855188978285</v>
      </c>
      <c r="DA155" s="2">
        <f t="shared" si="64"/>
        <v>107.45632853517571</v>
      </c>
      <c r="DB155" s="2">
        <f t="shared" si="64"/>
        <v>114.00185383362815</v>
      </c>
      <c r="DC155" s="2">
        <f t="shared" si="64"/>
        <v>114.58589539055265</v>
      </c>
      <c r="DD155" s="2">
        <f t="shared" si="64"/>
        <v>113.49559779896556</v>
      </c>
      <c r="DE155" s="2">
        <f t="shared" si="64"/>
        <v>115.87171595772516</v>
      </c>
      <c r="DF155" s="2">
        <f t="shared" si="64"/>
        <v>129.84126697417591</v>
      </c>
      <c r="DG155" s="2">
        <f t="shared" si="64"/>
        <v>113.63607566711788</v>
      </c>
      <c r="DH155" s="2">
        <f t="shared" si="64"/>
        <v>105.14159895046896</v>
      </c>
      <c r="DI155" s="2">
        <f t="shared" si="64"/>
        <v>100.54765611096575</v>
      </c>
      <c r="DJ155" s="2">
        <f t="shared" si="64"/>
        <v>98.903508092485509</v>
      </c>
      <c r="DL155" s="2">
        <f t="shared" si="65"/>
        <v>59.729694326255391</v>
      </c>
      <c r="DM155" s="2">
        <f t="shared" si="65"/>
        <v>71.606940414082089</v>
      </c>
      <c r="DN155" s="2">
        <f t="shared" si="65"/>
        <v>82.3301476698079</v>
      </c>
      <c r="DO155" s="2">
        <f t="shared" si="65"/>
        <v>92.152647683760421</v>
      </c>
      <c r="DP155" s="2">
        <f t="shared" si="65"/>
        <v>99.805115131559234</v>
      </c>
      <c r="DQ155" s="2">
        <f t="shared" si="65"/>
        <v>105.70608336806197</v>
      </c>
      <c r="DR155" s="2">
        <f t="shared" si="65"/>
        <v>110.38817045632017</v>
      </c>
      <c r="DS155" s="2">
        <f t="shared" si="65"/>
        <v>113.06491061157345</v>
      </c>
      <c r="DT155" s="2">
        <f t="shared" si="65"/>
        <v>112.64143937408971</v>
      </c>
      <c r="DU155" s="2">
        <f t="shared" si="65"/>
        <v>112.41990518499715</v>
      </c>
      <c r="DV155" s="2">
        <f t="shared" si="65"/>
        <v>119.39555567218946</v>
      </c>
      <c r="DW155" s="2">
        <f t="shared" si="65"/>
        <v>110.36492598230598</v>
      </c>
      <c r="DX155" s="2">
        <f t="shared" si="65"/>
        <v>103.05367226592502</v>
      </c>
      <c r="DY155" s="2">
        <f t="shared" si="65"/>
        <v>99.204980458685526</v>
      </c>
      <c r="DZ155" s="2">
        <f t="shared" si="65"/>
        <v>97.120977362111148</v>
      </c>
      <c r="EB155" s="2">
        <f t="shared" si="66"/>
        <v>0.97175512322783664</v>
      </c>
      <c r="EC155" s="2">
        <f t="shared" si="66"/>
        <v>0.95146709517978345</v>
      </c>
      <c r="ED155" s="2">
        <f t="shared" si="66"/>
        <v>0.96081149849083591</v>
      </c>
      <c r="EE155" s="2">
        <f t="shared" si="66"/>
        <v>0.9683167131859538</v>
      </c>
      <c r="EF155" s="2">
        <f t="shared" si="66"/>
        <v>0.96955866356626852</v>
      </c>
      <c r="EG155" s="2">
        <f t="shared" si="66"/>
        <v>0.96649296960012132</v>
      </c>
      <c r="EH155" s="2">
        <f t="shared" si="66"/>
        <v>0.96276036913964569</v>
      </c>
      <c r="EI155" s="2">
        <f t="shared" si="66"/>
        <v>0.96921423048273581</v>
      </c>
      <c r="EJ155" s="2">
        <f t="shared" si="66"/>
        <v>0.97232509119982524</v>
      </c>
      <c r="EK155" s="2">
        <f t="shared" si="66"/>
        <v>0.97142763060559756</v>
      </c>
      <c r="EL155" s="2">
        <f t="shared" si="66"/>
        <v>0.9700581734050171</v>
      </c>
      <c r="EM155" s="2">
        <f t="shared" si="66"/>
        <v>0.96713977142555585</v>
      </c>
      <c r="EN155" s="2">
        <f t="shared" si="66"/>
        <v>0.96283717980191841</v>
      </c>
      <c r="EO155" s="2">
        <f t="shared" si="66"/>
        <v>0.9559468528061289</v>
      </c>
      <c r="EP155" s="2">
        <f t="shared" si="66"/>
        <v>0.95633731067628647</v>
      </c>
    </row>
    <row r="156" spans="2:146" x14ac:dyDescent="0.25">
      <c r="B156" s="2">
        <v>134</v>
      </c>
      <c r="C156" s="49">
        <v>60.053600000000003</v>
      </c>
      <c r="D156" s="49">
        <v>71.571399999999997</v>
      </c>
      <c r="E156" s="49">
        <v>82.425899999999999</v>
      </c>
      <c r="F156" s="49">
        <v>94.870400000000004</v>
      </c>
      <c r="G156" s="49">
        <v>103.333</v>
      </c>
      <c r="H156" s="49">
        <v>108.212</v>
      </c>
      <c r="I156" s="49">
        <v>112.212</v>
      </c>
      <c r="J156" s="49">
        <v>120.309</v>
      </c>
      <c r="K156" s="49">
        <v>121.182</v>
      </c>
      <c r="L156" s="49">
        <v>117.90900000000001</v>
      </c>
      <c r="M156" s="49">
        <v>121.982</v>
      </c>
      <c r="N156" s="49">
        <v>112.236</v>
      </c>
      <c r="O156" s="49">
        <v>102.94499999999999</v>
      </c>
      <c r="P156" s="49">
        <v>99.418000000000006</v>
      </c>
      <c r="Q156" s="49">
        <v>96.036000000000001</v>
      </c>
      <c r="T156" s="4">
        <f t="shared" si="59"/>
        <v>59.807353903390812</v>
      </c>
      <c r="U156" s="4">
        <f t="shared" si="59"/>
        <v>71.656854556067771</v>
      </c>
      <c r="V156" s="4">
        <f t="shared" si="59"/>
        <v>82.674418644951075</v>
      </c>
      <c r="W156" s="4">
        <f t="shared" si="59"/>
        <v>94.074055782449832</v>
      </c>
      <c r="X156" s="4">
        <f t="shared" si="59"/>
        <v>102.70540044700914</v>
      </c>
      <c r="Y156" s="4">
        <f t="shared" si="59"/>
        <v>107.73006018130046</v>
      </c>
      <c r="Z156" s="4">
        <f t="shared" si="59"/>
        <v>112.0039204645161</v>
      </c>
      <c r="AA156" s="4">
        <f t="shared" si="59"/>
        <v>120.11359729601857</v>
      </c>
      <c r="AB156" s="4">
        <f t="shared" si="59"/>
        <v>121.74449254259855</v>
      </c>
      <c r="AC156" s="4">
        <f t="shared" si="59"/>
        <v>117.93995224513166</v>
      </c>
      <c r="AD156" s="4">
        <f t="shared" si="59"/>
        <v>121.67317874458813</v>
      </c>
      <c r="AE156" s="4">
        <f t="shared" si="59"/>
        <v>111.67129466577208</v>
      </c>
      <c r="AF156" s="4">
        <f t="shared" si="59"/>
        <v>103.04361109411575</v>
      </c>
      <c r="AG156" s="4">
        <f t="shared" si="59"/>
        <v>99.154810381210197</v>
      </c>
      <c r="AH156" s="4">
        <f t="shared" si="59"/>
        <v>97.097768949572753</v>
      </c>
      <c r="AJ156" s="4">
        <f t="shared" si="60"/>
        <v>0.24624609660919106</v>
      </c>
      <c r="AK156" s="4">
        <f t="shared" si="60"/>
        <v>-8.5454556067773524E-2</v>
      </c>
      <c r="AL156" s="4">
        <f t="shared" si="60"/>
        <v>-0.24851864495107634</v>
      </c>
      <c r="AM156" s="4">
        <f t="shared" si="60"/>
        <v>0.79634421755017115</v>
      </c>
      <c r="AN156" s="4">
        <f t="shared" si="60"/>
        <v>0.62759955299085846</v>
      </c>
      <c r="AO156" s="4">
        <f t="shared" si="60"/>
        <v>0.48193981869954428</v>
      </c>
      <c r="AP156" s="4">
        <f t="shared" si="60"/>
        <v>0.20807953548390401</v>
      </c>
      <c r="AQ156" s="4">
        <f t="shared" si="60"/>
        <v>0.19540270398142923</v>
      </c>
      <c r="AR156" s="4">
        <f t="shared" si="60"/>
        <v>-0.56249254259854808</v>
      </c>
      <c r="AS156" s="4">
        <f t="shared" si="60"/>
        <v>-3.0952245131658174E-2</v>
      </c>
      <c r="AT156" s="4">
        <f t="shared" si="60"/>
        <v>0.30882125541187122</v>
      </c>
      <c r="AU156" s="4">
        <f t="shared" si="60"/>
        <v>0.56470533422792357</v>
      </c>
      <c r="AV156" s="4">
        <f t="shared" si="60"/>
        <v>-9.8611094115753417E-2</v>
      </c>
      <c r="AW156" s="4">
        <f t="shared" si="60"/>
        <v>0.26318961878980929</v>
      </c>
      <c r="AX156" s="4">
        <f t="shared" si="60"/>
        <v>-1.0617689495727518</v>
      </c>
      <c r="AZ156" s="2">
        <f t="shared" si="61"/>
        <v>59.807353903390812</v>
      </c>
      <c r="BA156" s="2">
        <f t="shared" si="61"/>
        <v>71.641746051395188</v>
      </c>
      <c r="BB156" s="2">
        <f t="shared" si="61"/>
        <v>82.335216067982373</v>
      </c>
      <c r="BC156" s="2">
        <f t="shared" si="61"/>
        <v>92.125467093258052</v>
      </c>
      <c r="BD156" s="2">
        <f t="shared" si="61"/>
        <v>99.787235909823636</v>
      </c>
      <c r="BE156" s="2">
        <f t="shared" si="61"/>
        <v>105.6774081393435</v>
      </c>
      <c r="BF156" s="2">
        <f t="shared" si="61"/>
        <v>110.40250308572823</v>
      </c>
      <c r="BG156" s="2">
        <f t="shared" si="61"/>
        <v>112.99706459278266</v>
      </c>
      <c r="BH156" s="2">
        <f t="shared" si="61"/>
        <v>112.5513433856773</v>
      </c>
      <c r="BI156" s="2">
        <f t="shared" si="61"/>
        <v>112.36538003963871</v>
      </c>
      <c r="BJ156" s="2">
        <f t="shared" si="61"/>
        <v>119.52319635668546</v>
      </c>
      <c r="BK156" s="2">
        <f t="shared" si="61"/>
        <v>110.34283981981839</v>
      </c>
      <c r="BL156" s="2">
        <f t="shared" si="61"/>
        <v>102.97992205630565</v>
      </c>
      <c r="BM156" s="2">
        <f t="shared" si="61"/>
        <v>99.154796957769463</v>
      </c>
      <c r="BN156" s="2">
        <f t="shared" si="61"/>
        <v>97.097752855120206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60.053600000000003</v>
      </c>
      <c r="CG156" s="2">
        <f t="shared" si="63"/>
        <v>71.571399999999997</v>
      </c>
      <c r="CH156" s="2">
        <f t="shared" si="63"/>
        <v>82.425899999999999</v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>
        <f t="shared" si="63"/>
        <v>102.94499999999999</v>
      </c>
      <c r="CS156" s="2">
        <f t="shared" si="63"/>
        <v>99.418000000000006</v>
      </c>
      <c r="CT156" s="2">
        <f t="shared" si="63"/>
        <v>96.036000000000001</v>
      </c>
      <c r="CV156" s="2">
        <f t="shared" si="64"/>
        <v>63.219972179702275</v>
      </c>
      <c r="CW156" s="2">
        <f t="shared" si="64"/>
        <v>73.713119233088293</v>
      </c>
      <c r="CX156" s="2">
        <f t="shared" si="64"/>
        <v>84.376855675563064</v>
      </c>
      <c r="CY156" s="2">
        <f t="shared" si="64"/>
        <v>92.727309205050119</v>
      </c>
      <c r="CZ156" s="2">
        <f t="shared" si="64"/>
        <v>101.05340838864339</v>
      </c>
      <c r="DA156" s="2">
        <f t="shared" si="64"/>
        <v>107.42637985291319</v>
      </c>
      <c r="DB156" s="2">
        <f t="shared" si="64"/>
        <v>113.98487739376499</v>
      </c>
      <c r="DC156" s="2">
        <f t="shared" si="64"/>
        <v>114.54458351954842</v>
      </c>
      <c r="DD156" s="2">
        <f t="shared" si="64"/>
        <v>113.43243346629416</v>
      </c>
      <c r="DE156" s="2">
        <f t="shared" si="64"/>
        <v>115.81469087977929</v>
      </c>
      <c r="DF156" s="2">
        <f t="shared" si="64"/>
        <v>129.88266310222878</v>
      </c>
      <c r="DG156" s="2">
        <f t="shared" si="64"/>
        <v>113.57928153098717</v>
      </c>
      <c r="DH156" s="2">
        <f t="shared" si="64"/>
        <v>105.03893497852026</v>
      </c>
      <c r="DI156" s="2">
        <f t="shared" si="64"/>
        <v>100.42952049082822</v>
      </c>
      <c r="DJ156" s="2">
        <f t="shared" si="64"/>
        <v>98.79258480031524</v>
      </c>
      <c r="DL156" s="2">
        <f t="shared" si="65"/>
        <v>59.716890992620584</v>
      </c>
      <c r="DM156" s="2">
        <f t="shared" si="65"/>
        <v>71.545385148365725</v>
      </c>
      <c r="DN156" s="2">
        <f t="shared" si="65"/>
        <v>82.259271004794527</v>
      </c>
      <c r="DO156" s="2">
        <f t="shared" si="65"/>
        <v>92.107507546441596</v>
      </c>
      <c r="DP156" s="2">
        <f t="shared" si="65"/>
        <v>99.750979692359323</v>
      </c>
      <c r="DQ156" s="2">
        <f t="shared" si="65"/>
        <v>105.62210878940891</v>
      </c>
      <c r="DR156" s="2">
        <f t="shared" si="65"/>
        <v>110.27612897161664</v>
      </c>
      <c r="DS156" s="2">
        <f t="shared" si="65"/>
        <v>112.95223485476185</v>
      </c>
      <c r="DT156" s="2">
        <f t="shared" si="65"/>
        <v>112.52847186624021</v>
      </c>
      <c r="DU156" s="2">
        <f t="shared" si="65"/>
        <v>112.2728531129022</v>
      </c>
      <c r="DV156" s="2">
        <f t="shared" si="65"/>
        <v>119.23157594934794</v>
      </c>
      <c r="DW156" s="2">
        <f t="shared" si="65"/>
        <v>110.24255178373153</v>
      </c>
      <c r="DX156" s="2">
        <f t="shared" si="65"/>
        <v>102.9074426071171</v>
      </c>
      <c r="DY156" s="2">
        <f t="shared" si="65"/>
        <v>99.101222325841746</v>
      </c>
      <c r="DZ156" s="2">
        <f t="shared" si="65"/>
        <v>97.027181895451392</v>
      </c>
      <c r="EB156" s="2">
        <f t="shared" si="66"/>
        <v>0.97417618777896775</v>
      </c>
      <c r="EC156" s="2">
        <f t="shared" si="66"/>
        <v>0.95554763671956655</v>
      </c>
      <c r="ED156" s="2">
        <f t="shared" si="66"/>
        <v>0.96413599690429974</v>
      </c>
      <c r="EE156" s="2">
        <f t="shared" si="66"/>
        <v>0.97102371933501019</v>
      </c>
      <c r="EF156" s="2">
        <f t="shared" si="66"/>
        <v>0.97216260854221248</v>
      </c>
      <c r="EG156" s="2">
        <f t="shared" si="66"/>
        <v>0.96935086359630607</v>
      </c>
      <c r="EH156" s="2">
        <f t="shared" si="66"/>
        <v>0.96592540131412252</v>
      </c>
      <c r="EI156" s="2">
        <f t="shared" si="66"/>
        <v>0.97184678267254876</v>
      </c>
      <c r="EJ156" s="2">
        <f t="shared" si="66"/>
        <v>0.97469857189097286</v>
      </c>
      <c r="EK156" s="2">
        <f t="shared" si="66"/>
        <v>0.9738760121646991</v>
      </c>
      <c r="EL156" s="2">
        <f t="shared" si="66"/>
        <v>0.97262059701965342</v>
      </c>
      <c r="EM156" s="2">
        <f t="shared" si="66"/>
        <v>0.96994421374120821</v>
      </c>
      <c r="EN156" s="2">
        <f t="shared" si="66"/>
        <v>0.96599591433638232</v>
      </c>
      <c r="EO156" s="2">
        <f t="shared" si="66"/>
        <v>0.95966671238436463</v>
      </c>
      <c r="EP156" s="2">
        <f t="shared" si="66"/>
        <v>0.96002557859489701</v>
      </c>
    </row>
    <row r="157" spans="2:146" x14ac:dyDescent="0.25">
      <c r="B157" s="2">
        <v>135</v>
      </c>
      <c r="C157" s="49">
        <v>59.928600000000003</v>
      </c>
      <c r="D157" s="49">
        <v>72.142899999999997</v>
      </c>
      <c r="E157" s="49">
        <v>83.481499999999997</v>
      </c>
      <c r="F157" s="49">
        <v>95.166700000000006</v>
      </c>
      <c r="G157" s="49">
        <v>104.685</v>
      </c>
      <c r="H157" s="49">
        <v>109.94199999999999</v>
      </c>
      <c r="I157" s="49">
        <v>114.13500000000001</v>
      </c>
      <c r="J157" s="49">
        <v>122.327</v>
      </c>
      <c r="K157" s="49">
        <v>122.327</v>
      </c>
      <c r="L157" s="49">
        <v>118.90900000000001</v>
      </c>
      <c r="M157" s="49">
        <v>123.218</v>
      </c>
      <c r="N157" s="49">
        <v>112.764</v>
      </c>
      <c r="O157" s="49">
        <v>102.38200000000001</v>
      </c>
      <c r="P157" s="49">
        <v>99.436000000000007</v>
      </c>
      <c r="Q157" s="49">
        <v>95.6</v>
      </c>
      <c r="T157" s="4">
        <f t="shared" si="59"/>
        <v>59.786985523889982</v>
      </c>
      <c r="U157" s="4">
        <f t="shared" si="59"/>
        <v>71.611233918184794</v>
      </c>
      <c r="V157" s="4">
        <f t="shared" si="59"/>
        <v>82.878928273677545</v>
      </c>
      <c r="W157" s="4">
        <f t="shared" si="59"/>
        <v>95.34231668072465</v>
      </c>
      <c r="X157" s="4">
        <f t="shared" si="59"/>
        <v>104.45952763028293</v>
      </c>
      <c r="Y157" s="4">
        <f t="shared" si="59"/>
        <v>109.05269043315778</v>
      </c>
      <c r="Z157" s="4">
        <f t="shared" si="59"/>
        <v>113.23969724330829</v>
      </c>
      <c r="AA157" s="4">
        <f t="shared" si="59"/>
        <v>122.23697643342585</v>
      </c>
      <c r="AB157" s="4">
        <f t="shared" si="59"/>
        <v>122.85908039334186</v>
      </c>
      <c r="AC157" s="4">
        <f t="shared" si="59"/>
        <v>119.12823660938929</v>
      </c>
      <c r="AD157" s="4">
        <f t="shared" si="59"/>
        <v>122.73111100742483</v>
      </c>
      <c r="AE157" s="4">
        <f t="shared" si="59"/>
        <v>112.26072236551151</v>
      </c>
      <c r="AF157" s="4">
        <f t="shared" si="59"/>
        <v>102.96257850765018</v>
      </c>
      <c r="AG157" s="4">
        <f t="shared" si="59"/>
        <v>99.045971128411281</v>
      </c>
      <c r="AH157" s="4">
        <f t="shared" si="59"/>
        <v>96.997352697903608</v>
      </c>
      <c r="AJ157" s="4">
        <f t="shared" si="60"/>
        <v>0.14161447611002131</v>
      </c>
      <c r="AK157" s="4">
        <f t="shared" si="60"/>
        <v>0.53166608181520303</v>
      </c>
      <c r="AL157" s="4">
        <f t="shared" si="60"/>
        <v>0.60257172632245215</v>
      </c>
      <c r="AM157" s="4">
        <f t="shared" si="60"/>
        <v>-0.17561668072464443</v>
      </c>
      <c r="AN157" s="4">
        <f t="shared" si="60"/>
        <v>0.22547236971706752</v>
      </c>
      <c r="AO157" s="4">
        <f t="shared" si="60"/>
        <v>0.88930956684221485</v>
      </c>
      <c r="AP157" s="4">
        <f t="shared" si="60"/>
        <v>0.89530275669171999</v>
      </c>
      <c r="AQ157" s="4">
        <f t="shared" si="60"/>
        <v>9.002356657414623E-2</v>
      </c>
      <c r="AR157" s="4">
        <f t="shared" si="60"/>
        <v>-0.53208039334185742</v>
      </c>
      <c r="AS157" s="4">
        <f t="shared" si="60"/>
        <v>-0.21923660938928435</v>
      </c>
      <c r="AT157" s="4">
        <f t="shared" si="60"/>
        <v>0.48688899257517448</v>
      </c>
      <c r="AU157" s="4">
        <f t="shared" si="60"/>
        <v>0.50327763448848373</v>
      </c>
      <c r="AV157" s="4">
        <f t="shared" si="60"/>
        <v>-0.58057850765017349</v>
      </c>
      <c r="AW157" s="4">
        <f t="shared" si="60"/>
        <v>0.39002887158872568</v>
      </c>
      <c r="AX157" s="4">
        <f t="shared" si="60"/>
        <v>-1.3973526979036137</v>
      </c>
      <c r="AZ157" s="2">
        <f t="shared" si="61"/>
        <v>59.786985523889982</v>
      </c>
      <c r="BA157" s="2">
        <f t="shared" si="61"/>
        <v>71.573420941428395</v>
      </c>
      <c r="BB157" s="2">
        <f t="shared" si="61"/>
        <v>82.259278224781653</v>
      </c>
      <c r="BC157" s="2">
        <f t="shared" si="61"/>
        <v>92.078690296741911</v>
      </c>
      <c r="BD157" s="2">
        <f t="shared" si="61"/>
        <v>99.730220354875783</v>
      </c>
      <c r="BE157" s="2">
        <f t="shared" si="61"/>
        <v>105.59021842806915</v>
      </c>
      <c r="BF157" s="2">
        <f t="shared" si="61"/>
        <v>110.28265180746777</v>
      </c>
      <c r="BG157" s="2">
        <f t="shared" si="61"/>
        <v>112.88238272864619</v>
      </c>
      <c r="BH157" s="2">
        <f t="shared" si="61"/>
        <v>112.43756175440592</v>
      </c>
      <c r="BI157" s="2">
        <f t="shared" si="61"/>
        <v>112.21253088610536</v>
      </c>
      <c r="BJ157" s="2">
        <f t="shared" si="61"/>
        <v>119.33934015387466</v>
      </c>
      <c r="BK157" s="2">
        <f t="shared" si="61"/>
        <v>110.21368628106627</v>
      </c>
      <c r="BL157" s="2">
        <f t="shared" si="61"/>
        <v>102.82886847954413</v>
      </c>
      <c r="BM157" s="2">
        <f t="shared" si="61"/>
        <v>99.045968106006569</v>
      </c>
      <c r="BN157" s="2">
        <f t="shared" si="61"/>
        <v>96.997348452645952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59.928600000000003</v>
      </c>
      <c r="CG157" s="2">
        <f t="shared" si="63"/>
        <v>72.142899999999997</v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>
        <f t="shared" si="63"/>
        <v>102.38200000000001</v>
      </c>
      <c r="CS157" s="2">
        <f t="shared" si="63"/>
        <v>99.436000000000007</v>
      </c>
      <c r="CT157" s="2">
        <f t="shared" si="63"/>
        <v>95.6</v>
      </c>
      <c r="CV157" s="2">
        <f t="shared" si="64"/>
        <v>63.215930371086984</v>
      </c>
      <c r="CW157" s="2">
        <f t="shared" si="64"/>
        <v>73.685072011864222</v>
      </c>
      <c r="CX157" s="2">
        <f t="shared" si="64"/>
        <v>84.348704476549358</v>
      </c>
      <c r="CY157" s="2">
        <f t="shared" si="64"/>
        <v>92.678459538141382</v>
      </c>
      <c r="CZ157" s="2">
        <f t="shared" si="64"/>
        <v>101.00826488750391</v>
      </c>
      <c r="DA157" s="2">
        <f t="shared" si="64"/>
        <v>107.39643117065066</v>
      </c>
      <c r="DB157" s="2">
        <f t="shared" si="64"/>
        <v>113.96790095390185</v>
      </c>
      <c r="DC157" s="2">
        <f t="shared" si="64"/>
        <v>114.50327164854419</v>
      </c>
      <c r="DD157" s="2">
        <f t="shared" si="64"/>
        <v>113.36926913362277</v>
      </c>
      <c r="DE157" s="2">
        <f t="shared" si="64"/>
        <v>115.75766580183343</v>
      </c>
      <c r="DF157" s="2">
        <f t="shared" si="64"/>
        <v>129.92405923028161</v>
      </c>
      <c r="DG157" s="2">
        <f t="shared" si="64"/>
        <v>113.52248739485646</v>
      </c>
      <c r="DH157" s="2">
        <f t="shared" si="64"/>
        <v>104.93627100657156</v>
      </c>
      <c r="DI157" s="2">
        <f t="shared" si="64"/>
        <v>100.3113848706907</v>
      </c>
      <c r="DJ157" s="2">
        <f t="shared" si="64"/>
        <v>98.681661508144984</v>
      </c>
      <c r="DL157" s="2">
        <f t="shared" si="65"/>
        <v>59.704087658985777</v>
      </c>
      <c r="DM157" s="2">
        <f t="shared" si="65"/>
        <v>71.483829882649374</v>
      </c>
      <c r="DN157" s="2">
        <f t="shared" si="65"/>
        <v>82.188394339781155</v>
      </c>
      <c r="DO157" s="2">
        <f t="shared" si="65"/>
        <v>92.062367409122757</v>
      </c>
      <c r="DP157" s="2">
        <f t="shared" si="65"/>
        <v>99.696844253159398</v>
      </c>
      <c r="DQ157" s="2">
        <f t="shared" si="65"/>
        <v>105.53813421075587</v>
      </c>
      <c r="DR157" s="2">
        <f t="shared" si="65"/>
        <v>110.16408748691312</v>
      </c>
      <c r="DS157" s="2">
        <f t="shared" si="65"/>
        <v>112.83955909795024</v>
      </c>
      <c r="DT157" s="2">
        <f t="shared" si="65"/>
        <v>112.41550435839072</v>
      </c>
      <c r="DU157" s="2">
        <f t="shared" si="65"/>
        <v>112.12580104080726</v>
      </c>
      <c r="DV157" s="2">
        <f t="shared" si="65"/>
        <v>119.06759622650642</v>
      </c>
      <c r="DW157" s="2">
        <f t="shared" si="65"/>
        <v>110.12017758515708</v>
      </c>
      <c r="DX157" s="2">
        <f t="shared" si="65"/>
        <v>102.76121294830918</v>
      </c>
      <c r="DY157" s="2">
        <f t="shared" si="65"/>
        <v>98.997464192997967</v>
      </c>
      <c r="DZ157" s="2">
        <f t="shared" si="65"/>
        <v>96.933386428791636</v>
      </c>
      <c r="EB157" s="2">
        <f t="shared" si="66"/>
        <v>0.97639476716353224</v>
      </c>
      <c r="EC157" s="2">
        <f t="shared" si="66"/>
        <v>0.95929977098385999</v>
      </c>
      <c r="ED157" s="2">
        <f t="shared" si="66"/>
        <v>0.96718809776704806</v>
      </c>
      <c r="EE157" s="2">
        <f t="shared" si="66"/>
        <v>0.97350576829286273</v>
      </c>
      <c r="EF157" s="2">
        <f t="shared" si="66"/>
        <v>0.97454965947438332</v>
      </c>
      <c r="EG157" s="2">
        <f t="shared" si="66"/>
        <v>0.97197206989121976</v>
      </c>
      <c r="EH157" s="2">
        <f t="shared" si="66"/>
        <v>0.96883014333284234</v>
      </c>
      <c r="EI157" s="2">
        <f t="shared" si="66"/>
        <v>0.97426019856576085</v>
      </c>
      <c r="EJ157" s="2">
        <f t="shared" si="66"/>
        <v>0.97687333754820405</v>
      </c>
      <c r="EK157" s="2">
        <f t="shared" si="66"/>
        <v>0.97611974811705471</v>
      </c>
      <c r="EL157" s="2">
        <f t="shared" si="66"/>
        <v>0.97496938668940958</v>
      </c>
      <c r="EM157" s="2">
        <f t="shared" si="66"/>
        <v>0.97251611371703739</v>
      </c>
      <c r="EN157" s="2">
        <f t="shared" si="66"/>
        <v>0.9688948389317924</v>
      </c>
      <c r="EO157" s="2">
        <f t="shared" si="66"/>
        <v>0.96308459572020344</v>
      </c>
      <c r="EP157" s="2">
        <f t="shared" si="66"/>
        <v>0.9634142106069653</v>
      </c>
    </row>
    <row r="158" spans="2:146" x14ac:dyDescent="0.25">
      <c r="B158" s="2">
        <v>136</v>
      </c>
      <c r="C158" s="49">
        <v>59.267899999999997</v>
      </c>
      <c r="D158" s="49">
        <v>72.017899999999997</v>
      </c>
      <c r="E158" s="49">
        <v>83.740700000000004</v>
      </c>
      <c r="F158" s="49">
        <v>96.722200000000001</v>
      </c>
      <c r="G158" s="49">
        <v>105.741</v>
      </c>
      <c r="H158" s="49">
        <v>110.26900000000001</v>
      </c>
      <c r="I158" s="49">
        <v>115.51900000000001</v>
      </c>
      <c r="J158" s="49">
        <v>123.43600000000001</v>
      </c>
      <c r="K158" s="49">
        <v>123.05500000000001</v>
      </c>
      <c r="L158" s="49">
        <v>119.2</v>
      </c>
      <c r="M158" s="49">
        <v>124.2</v>
      </c>
      <c r="N158" s="49">
        <v>112.327</v>
      </c>
      <c r="O158" s="49">
        <v>103.491</v>
      </c>
      <c r="P158" s="49">
        <v>99.781999999999996</v>
      </c>
      <c r="Q158" s="49">
        <v>95.891000000000005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59.76723444556405</v>
      </c>
      <c r="U158" s="4">
        <f t="shared" si="67"/>
        <v>71.590403771082535</v>
      </c>
      <c r="V158" s="4">
        <f t="shared" si="67"/>
        <v>83.216599173623365</v>
      </c>
      <c r="W158" s="4">
        <f t="shared" si="67"/>
        <v>96.869822096486629</v>
      </c>
      <c r="X158" s="4">
        <f t="shared" si="67"/>
        <v>106.45925686068763</v>
      </c>
      <c r="Y158" s="4">
        <f t="shared" si="67"/>
        <v>110.7628135728539</v>
      </c>
      <c r="Z158" s="4">
        <f t="shared" si="67"/>
        <v>115.04493180809094</v>
      </c>
      <c r="AA158" s="4">
        <f t="shared" si="67"/>
        <v>123.82204213018869</v>
      </c>
      <c r="AB158" s="4">
        <f t="shared" si="67"/>
        <v>122.78671914226456</v>
      </c>
      <c r="AC158" s="4">
        <f t="shared" si="67"/>
        <v>119.67571537172239</v>
      </c>
      <c r="AD158" s="4">
        <f t="shared" si="67"/>
        <v>123.89307156639065</v>
      </c>
      <c r="AE158" s="4">
        <f t="shared" si="67"/>
        <v>112.96437106632543</v>
      </c>
      <c r="AF158" s="4">
        <f t="shared" si="67"/>
        <v>102.92912314253284</v>
      </c>
      <c r="AG158" s="4">
        <f t="shared" si="67"/>
        <v>98.937601306160758</v>
      </c>
      <c r="AH158" s="4">
        <f t="shared" si="67"/>
        <v>96.89754111278215</v>
      </c>
      <c r="AJ158" s="4">
        <f t="shared" ref="AJ158:AX174" si="68">IF(OR($B158 &lt; C$226, $B158 &gt; C$231), 0, C158-T158)</f>
        <v>-0.49933444556405249</v>
      </c>
      <c r="AK158" s="4">
        <f t="shared" si="68"/>
        <v>0.42749622891746242</v>
      </c>
      <c r="AL158" s="4">
        <f t="shared" si="68"/>
        <v>0.52410082637663891</v>
      </c>
      <c r="AM158" s="4">
        <f t="shared" si="68"/>
        <v>-0.14762209648662861</v>
      </c>
      <c r="AN158" s="4">
        <f t="shared" si="68"/>
        <v>-0.71825686068763162</v>
      </c>
      <c r="AO158" s="4">
        <f t="shared" si="68"/>
        <v>-0.49381357285389527</v>
      </c>
      <c r="AP158" s="4">
        <f t="shared" si="68"/>
        <v>0.47406819190906901</v>
      </c>
      <c r="AQ158" s="4">
        <f t="shared" si="68"/>
        <v>-0.3860421301886845</v>
      </c>
      <c r="AR158" s="4">
        <f t="shared" si="68"/>
        <v>0.26828085773544785</v>
      </c>
      <c r="AS158" s="4">
        <f t="shared" si="68"/>
        <v>-0.4757153717223872</v>
      </c>
      <c r="AT158" s="4">
        <f t="shared" si="68"/>
        <v>0.3069284336093574</v>
      </c>
      <c r="AU158" s="4">
        <f t="shared" si="68"/>
        <v>-0.63737106632542861</v>
      </c>
      <c r="AV158" s="4">
        <f t="shared" si="68"/>
        <v>0.56187685746715488</v>
      </c>
      <c r="AW158" s="4">
        <f t="shared" si="68"/>
        <v>0.84439869383923849</v>
      </c>
      <c r="AX158" s="4">
        <f t="shared" si="68"/>
        <v>-1.0065411127821449</v>
      </c>
      <c r="AZ158" s="2">
        <f t="shared" ref="AZ158:BN174" si="69">IF(OR($B158 &lt; C$226, $B158 &gt; C$231), #N/A, ((1-EB158)*CV158) + (EB158*DL158))</f>
        <v>59.76723444556405</v>
      </c>
      <c r="BA158" s="2">
        <f t="shared" si="69"/>
        <v>71.505524553351805</v>
      </c>
      <c r="BB158" s="2">
        <f t="shared" si="69"/>
        <v>82.183633981540225</v>
      </c>
      <c r="BC158" s="2">
        <f t="shared" si="69"/>
        <v>92.032058864266034</v>
      </c>
      <c r="BD158" s="2">
        <f t="shared" si="69"/>
        <v>99.673425678188394</v>
      </c>
      <c r="BE158" s="2">
        <f t="shared" si="69"/>
        <v>105.50316285020163</v>
      </c>
      <c r="BF158" s="2">
        <f t="shared" si="69"/>
        <v>110.16318519665383</v>
      </c>
      <c r="BG158" s="2">
        <f t="shared" si="69"/>
        <v>112.76770667981461</v>
      </c>
      <c r="BH158" s="2">
        <f t="shared" si="69"/>
        <v>112.32374703225935</v>
      </c>
      <c r="BI158" s="2">
        <f t="shared" si="69"/>
        <v>112.05997891062103</v>
      </c>
      <c r="BJ158" s="2">
        <f t="shared" si="69"/>
        <v>119.15669565729563</v>
      </c>
      <c r="BK158" s="2">
        <f t="shared" si="69"/>
        <v>110.0849388528946</v>
      </c>
      <c r="BL158" s="2">
        <f t="shared" si="69"/>
        <v>102.67809447945669</v>
      </c>
      <c r="BM158" s="2">
        <f t="shared" si="69"/>
        <v>98.937600680677079</v>
      </c>
      <c r="BN158" s="2">
        <f t="shared" si="69"/>
        <v>96.897540070306079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59.267899999999997</v>
      </c>
      <c r="CG158" s="2">
        <f t="shared" si="71"/>
        <v>72.017899999999997</v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>
        <f t="shared" si="71"/>
        <v>99.781999999999996</v>
      </c>
      <c r="CT158" s="2">
        <f t="shared" si="71"/>
        <v>95.891000000000005</v>
      </c>
      <c r="CV158" s="2">
        <f t="shared" ref="CV158:DJ174" si="72">BP$223*$B158+BP$224</f>
        <v>63.211888562471692</v>
      </c>
      <c r="CW158" s="2">
        <f t="shared" si="72"/>
        <v>73.657024790640165</v>
      </c>
      <c r="CX158" s="2">
        <f t="shared" si="72"/>
        <v>84.320553277535666</v>
      </c>
      <c r="CY158" s="2">
        <f t="shared" si="72"/>
        <v>92.629609871232631</v>
      </c>
      <c r="CZ158" s="2">
        <f t="shared" si="72"/>
        <v>100.96312138636445</v>
      </c>
      <c r="DA158" s="2">
        <f t="shared" si="72"/>
        <v>107.36648248838813</v>
      </c>
      <c r="DB158" s="2">
        <f t="shared" si="72"/>
        <v>113.95092451403869</v>
      </c>
      <c r="DC158" s="2">
        <f t="shared" si="72"/>
        <v>114.46195977753996</v>
      </c>
      <c r="DD158" s="2">
        <f t="shared" si="72"/>
        <v>113.30610480095136</v>
      </c>
      <c r="DE158" s="2">
        <f t="shared" si="72"/>
        <v>115.70064072388756</v>
      </c>
      <c r="DF158" s="2">
        <f t="shared" si="72"/>
        <v>129.96545535833445</v>
      </c>
      <c r="DG158" s="2">
        <f t="shared" si="72"/>
        <v>113.46569325872574</v>
      </c>
      <c r="DH158" s="2">
        <f t="shared" si="72"/>
        <v>104.83360703462286</v>
      </c>
      <c r="DI158" s="2">
        <f t="shared" si="72"/>
        <v>100.19324925055319</v>
      </c>
      <c r="DJ158" s="2">
        <f t="shared" si="72"/>
        <v>98.570738215974728</v>
      </c>
      <c r="DL158" s="2">
        <f t="shared" ref="DL158:DZ174" si="73">CF$223*$B158+CF$224</f>
        <v>59.691284325350964</v>
      </c>
      <c r="DM158" s="2">
        <f t="shared" si="73"/>
        <v>71.422274616933009</v>
      </c>
      <c r="DN158" s="2">
        <f t="shared" si="73"/>
        <v>82.117517674767782</v>
      </c>
      <c r="DO158" s="2">
        <f t="shared" si="73"/>
        <v>92.017227271803932</v>
      </c>
      <c r="DP158" s="2">
        <f t="shared" si="73"/>
        <v>99.642708813959473</v>
      </c>
      <c r="DQ158" s="2">
        <f t="shared" si="73"/>
        <v>105.45415963210283</v>
      </c>
      <c r="DR158" s="2">
        <f t="shared" si="73"/>
        <v>110.05204600220958</v>
      </c>
      <c r="DS158" s="2">
        <f t="shared" si="73"/>
        <v>112.72688334113863</v>
      </c>
      <c r="DT158" s="2">
        <f t="shared" si="73"/>
        <v>112.30253685054123</v>
      </c>
      <c r="DU158" s="2">
        <f t="shared" si="73"/>
        <v>111.97874896871232</v>
      </c>
      <c r="DV158" s="2">
        <f t="shared" si="73"/>
        <v>118.90361650366489</v>
      </c>
      <c r="DW158" s="2">
        <f t="shared" si="73"/>
        <v>109.99780338658263</v>
      </c>
      <c r="DX158" s="2">
        <f t="shared" si="73"/>
        <v>102.61498328950125</v>
      </c>
      <c r="DY158" s="2">
        <f t="shared" si="73"/>
        <v>98.893706060154173</v>
      </c>
      <c r="DZ158" s="2">
        <f t="shared" si="73"/>
        <v>96.839590962131894</v>
      </c>
      <c r="EB158" s="2">
        <f t="shared" ref="EB158:EP174" si="74">POWER(10,($B158-C$224)/C$225)/(1+POWER(10,($B158-C$224)/C$225))</f>
        <v>0.97842696449311795</v>
      </c>
      <c r="EC158" s="2">
        <f t="shared" si="74"/>
        <v>0.96274754225403825</v>
      </c>
      <c r="ED158" s="2">
        <f t="shared" si="74"/>
        <v>0.96998854367610499</v>
      </c>
      <c r="EE158" s="2">
        <f t="shared" si="74"/>
        <v>0.97578051290819623</v>
      </c>
      <c r="EF158" s="2">
        <f t="shared" si="74"/>
        <v>0.97673691930017259</v>
      </c>
      <c r="EG158" s="2">
        <f t="shared" si="74"/>
        <v>0.97437502880973215</v>
      </c>
      <c r="EH158" s="2">
        <f t="shared" si="74"/>
        <v>0.97149457360441993</v>
      </c>
      <c r="EI158" s="2">
        <f t="shared" si="74"/>
        <v>0.97647173472043647</v>
      </c>
      <c r="EJ158" s="2">
        <f t="shared" si="74"/>
        <v>0.97886522610706239</v>
      </c>
      <c r="EK158" s="2">
        <f t="shared" si="74"/>
        <v>0.97817509286890048</v>
      </c>
      <c r="EL158" s="2">
        <f t="shared" si="74"/>
        <v>0.97712142104439537</v>
      </c>
      <c r="EM158" s="2">
        <f t="shared" si="74"/>
        <v>0.97487363511398817</v>
      </c>
      <c r="EN158" s="2">
        <f t="shared" si="74"/>
        <v>0.97155390133446107</v>
      </c>
      <c r="EO158" s="2">
        <f t="shared" si="74"/>
        <v>0.96622303833593137</v>
      </c>
      <c r="EP158" s="2">
        <f t="shared" si="74"/>
        <v>0.96652560430918955</v>
      </c>
    </row>
    <row r="159" spans="2:146" x14ac:dyDescent="0.25">
      <c r="B159" s="2">
        <v>137</v>
      </c>
      <c r="C159" s="49">
        <v>59.857100000000003</v>
      </c>
      <c r="D159" s="49">
        <v>71.589299999999994</v>
      </c>
      <c r="E159" s="49">
        <v>83.870400000000004</v>
      </c>
      <c r="F159" s="49">
        <v>98.240700000000004</v>
      </c>
      <c r="G159" s="49">
        <v>107.77800000000001</v>
      </c>
      <c r="H159" s="49">
        <v>112.80800000000001</v>
      </c>
      <c r="I159" s="49">
        <v>117.01900000000001</v>
      </c>
      <c r="J159" s="49">
        <v>124.38200000000001</v>
      </c>
      <c r="K159" s="49">
        <v>122.455</v>
      </c>
      <c r="L159" s="49">
        <v>119.527</v>
      </c>
      <c r="M159" s="49">
        <v>125.38200000000001</v>
      </c>
      <c r="N159" s="49">
        <v>113.764</v>
      </c>
      <c r="O159" s="49">
        <v>103.527</v>
      </c>
      <c r="P159" s="49">
        <v>99.290999999999997</v>
      </c>
      <c r="Q159" s="49">
        <v>96.218000000000004</v>
      </c>
      <c r="T159" s="4">
        <f t="shared" si="67"/>
        <v>59.748052766899846</v>
      </c>
      <c r="U159" s="4">
        <f t="shared" si="67"/>
        <v>71.608890907601122</v>
      </c>
      <c r="V159" s="4">
        <f t="shared" si="67"/>
        <v>83.679634832573385</v>
      </c>
      <c r="W159" s="4">
        <f t="shared" si="67"/>
        <v>98.332328895021121</v>
      </c>
      <c r="X159" s="4">
        <f t="shared" si="67"/>
        <v>108.23721453938388</v>
      </c>
      <c r="Y159" s="4">
        <f t="shared" si="67"/>
        <v>112.61118379286994</v>
      </c>
      <c r="Z159" s="4">
        <f t="shared" si="67"/>
        <v>117.24946297377349</v>
      </c>
      <c r="AA159" s="4">
        <f t="shared" si="67"/>
        <v>124.3963891075087</v>
      </c>
      <c r="AB159" s="4">
        <f t="shared" si="67"/>
        <v>121.51319937409181</v>
      </c>
      <c r="AC159" s="4">
        <f t="shared" si="67"/>
        <v>119.35225541580955</v>
      </c>
      <c r="AD159" s="4">
        <f t="shared" si="67"/>
        <v>124.82976208019217</v>
      </c>
      <c r="AE159" s="4">
        <f t="shared" si="67"/>
        <v>113.6539325760793</v>
      </c>
      <c r="AF159" s="4">
        <f t="shared" si="67"/>
        <v>102.94903588960842</v>
      </c>
      <c r="AG159" s="4">
        <f t="shared" si="67"/>
        <v>98.829655529036913</v>
      </c>
      <c r="AH159" s="4">
        <f t="shared" si="67"/>
        <v>96.798277632336621</v>
      </c>
      <c r="AJ159" s="4">
        <f t="shared" si="68"/>
        <v>0.1090472331001564</v>
      </c>
      <c r="AK159" s="4">
        <f t="shared" si="68"/>
        <v>-1.9590907601127583E-2</v>
      </c>
      <c r="AL159" s="4">
        <f t="shared" si="68"/>
        <v>0.19076516742661909</v>
      </c>
      <c r="AM159" s="4">
        <f t="shared" si="68"/>
        <v>-9.1628895021116818E-2</v>
      </c>
      <c r="AN159" s="4">
        <f t="shared" si="68"/>
        <v>-0.45921453938387913</v>
      </c>
      <c r="AO159" s="4">
        <f t="shared" si="68"/>
        <v>0.19681620713006964</v>
      </c>
      <c r="AP159" s="4">
        <f t="shared" si="68"/>
        <v>-0.23046297377348424</v>
      </c>
      <c r="AQ159" s="4">
        <f t="shared" si="68"/>
        <v>-1.4389107508691268E-2</v>
      </c>
      <c r="AR159" s="4">
        <f t="shared" si="68"/>
        <v>0.94180062590818636</v>
      </c>
      <c r="AS159" s="4">
        <f t="shared" si="68"/>
        <v>0.17474458419044936</v>
      </c>
      <c r="AT159" s="4">
        <f t="shared" si="68"/>
        <v>0.55223791980783687</v>
      </c>
      <c r="AU159" s="4">
        <f t="shared" si="68"/>
        <v>0.11006742392069668</v>
      </c>
      <c r="AV159" s="4">
        <f t="shared" si="68"/>
        <v>0.57796411039157647</v>
      </c>
      <c r="AW159" s="4">
        <f t="shared" si="68"/>
        <v>0.46134447096308406</v>
      </c>
      <c r="AX159" s="4">
        <f t="shared" si="68"/>
        <v>-0.58027763233661744</v>
      </c>
      <c r="AZ159" s="2">
        <f t="shared" si="69"/>
        <v>59.748052766899846</v>
      </c>
      <c r="BA159" s="2">
        <f t="shared" si="69"/>
        <v>71.438036049169327</v>
      </c>
      <c r="BB159" s="2">
        <f t="shared" si="69"/>
        <v>82.108271975073677</v>
      </c>
      <c r="BC159" s="2">
        <f t="shared" si="69"/>
        <v>91.985560482282509</v>
      </c>
      <c r="BD159" s="2">
        <f t="shared" si="69"/>
        <v>99.61683611344958</v>
      </c>
      <c r="BE159" s="2">
        <f t="shared" si="69"/>
        <v>105.41624296598752</v>
      </c>
      <c r="BF159" s="2">
        <f t="shared" si="69"/>
        <v>110.04409717994145</v>
      </c>
      <c r="BG159" s="2">
        <f t="shared" si="69"/>
        <v>112.65305065449147</v>
      </c>
      <c r="BH159" s="2">
        <f t="shared" si="69"/>
        <v>112.20991104970994</v>
      </c>
      <c r="BI159" s="2">
        <f t="shared" si="69"/>
        <v>111.90771741750035</v>
      </c>
      <c r="BJ159" s="2">
        <f t="shared" si="69"/>
        <v>118.97520720346461</v>
      </c>
      <c r="BK159" s="2">
        <f t="shared" si="69"/>
        <v>109.95657989067023</v>
      </c>
      <c r="BL159" s="2">
        <f t="shared" si="69"/>
        <v>102.52758921360521</v>
      </c>
      <c r="BM159" s="2">
        <f t="shared" si="69"/>
        <v>98.829655410062401</v>
      </c>
      <c r="BN159" s="2">
        <f t="shared" si="69"/>
        <v>96.798277394015614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59.857100000000003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>
        <f t="shared" si="71"/>
        <v>99.290999999999997</v>
      </c>
      <c r="CT159" s="2">
        <f t="shared" si="71"/>
        <v>96.218000000000004</v>
      </c>
      <c r="CV159" s="2">
        <f t="shared" si="72"/>
        <v>63.207846753856401</v>
      </c>
      <c r="CW159" s="2">
        <f t="shared" si="72"/>
        <v>73.628977569416094</v>
      </c>
      <c r="CX159" s="2">
        <f t="shared" si="72"/>
        <v>84.29240207852196</v>
      </c>
      <c r="CY159" s="2">
        <f t="shared" si="72"/>
        <v>92.58076020432388</v>
      </c>
      <c r="CZ159" s="2">
        <f t="shared" si="72"/>
        <v>100.91797788522497</v>
      </c>
      <c r="DA159" s="2">
        <f t="shared" si="72"/>
        <v>107.3365338061256</v>
      </c>
      <c r="DB159" s="2">
        <f t="shared" si="72"/>
        <v>113.93394807417553</v>
      </c>
      <c r="DC159" s="2">
        <f t="shared" si="72"/>
        <v>114.42064790653573</v>
      </c>
      <c r="DD159" s="2">
        <f t="shared" si="72"/>
        <v>113.24294046827995</v>
      </c>
      <c r="DE159" s="2">
        <f t="shared" si="72"/>
        <v>115.64361564594169</v>
      </c>
      <c r="DF159" s="2">
        <f t="shared" si="72"/>
        <v>130.00685148638732</v>
      </c>
      <c r="DG159" s="2">
        <f t="shared" si="72"/>
        <v>113.40889912259502</v>
      </c>
      <c r="DH159" s="2">
        <f t="shared" si="72"/>
        <v>104.73094306267416</v>
      </c>
      <c r="DI159" s="2">
        <f t="shared" si="72"/>
        <v>100.07511363041567</v>
      </c>
      <c r="DJ159" s="2">
        <f t="shared" si="72"/>
        <v>98.459814923804473</v>
      </c>
      <c r="DL159" s="2">
        <f t="shared" si="73"/>
        <v>59.678480991716157</v>
      </c>
      <c r="DM159" s="2">
        <f t="shared" si="73"/>
        <v>71.360719351216659</v>
      </c>
      <c r="DN159" s="2">
        <f t="shared" si="73"/>
        <v>82.046641009754396</v>
      </c>
      <c r="DO159" s="2">
        <f t="shared" si="73"/>
        <v>91.972087134485108</v>
      </c>
      <c r="DP159" s="2">
        <f t="shared" si="73"/>
        <v>99.588573374759562</v>
      </c>
      <c r="DQ159" s="2">
        <f t="shared" si="73"/>
        <v>105.37018505344977</v>
      </c>
      <c r="DR159" s="2">
        <f t="shared" si="73"/>
        <v>109.94000451750605</v>
      </c>
      <c r="DS159" s="2">
        <f t="shared" si="73"/>
        <v>112.61420758432703</v>
      </c>
      <c r="DT159" s="2">
        <f t="shared" si="73"/>
        <v>112.18956934269173</v>
      </c>
      <c r="DU159" s="2">
        <f t="shared" si="73"/>
        <v>111.83169689661737</v>
      </c>
      <c r="DV159" s="2">
        <f t="shared" si="73"/>
        <v>118.73963678082336</v>
      </c>
      <c r="DW159" s="2">
        <f t="shared" si="73"/>
        <v>109.87542918800818</v>
      </c>
      <c r="DX159" s="2">
        <f t="shared" si="73"/>
        <v>102.46875363069333</v>
      </c>
      <c r="DY159" s="2">
        <f t="shared" si="73"/>
        <v>98.789947927310394</v>
      </c>
      <c r="DZ159" s="2">
        <f t="shared" si="73"/>
        <v>96.745795495472137</v>
      </c>
      <c r="EB159" s="2">
        <f t="shared" si="74"/>
        <v>0.9802877401005049</v>
      </c>
      <c r="EC159" s="2">
        <f t="shared" si="74"/>
        <v>0.96591362600063513</v>
      </c>
      <c r="ED159" s="2">
        <f t="shared" si="74"/>
        <v>0.97255675762822658</v>
      </c>
      <c r="EE159" s="2">
        <f t="shared" si="74"/>
        <v>0.9778643931117682</v>
      </c>
      <c r="EF159" s="2">
        <f t="shared" si="74"/>
        <v>0.97874030179111615</v>
      </c>
      <c r="EG159" s="2">
        <f t="shared" si="74"/>
        <v>0.97657693607246743</v>
      </c>
      <c r="EH159" s="2">
        <f t="shared" si="74"/>
        <v>0.97393737268480607</v>
      </c>
      <c r="EI159" s="2">
        <f t="shared" si="74"/>
        <v>0.97849745176361813</v>
      </c>
      <c r="EJ159" s="2">
        <f t="shared" si="74"/>
        <v>0.98068894568676668</v>
      </c>
      <c r="EK159" s="2">
        <f t="shared" si="74"/>
        <v>0.98005715077309685</v>
      </c>
      <c r="EL159" s="2">
        <f t="shared" si="74"/>
        <v>0.97909239960387839</v>
      </c>
      <c r="EM159" s="2">
        <f t="shared" si="74"/>
        <v>0.97703370789497324</v>
      </c>
      <c r="EN159" s="2">
        <f t="shared" si="74"/>
        <v>0.97399175237929747</v>
      </c>
      <c r="EO159" s="2">
        <f t="shared" si="74"/>
        <v>0.9691032194089314</v>
      </c>
      <c r="EP159" s="2">
        <f t="shared" si="74"/>
        <v>0.96938080299676133</v>
      </c>
    </row>
    <row r="160" spans="2:146" x14ac:dyDescent="0.25">
      <c r="B160" s="2">
        <v>138</v>
      </c>
      <c r="C160" s="49">
        <v>59.803600000000003</v>
      </c>
      <c r="D160" s="49">
        <v>72.089299999999994</v>
      </c>
      <c r="E160" s="49">
        <v>84.148099999999999</v>
      </c>
      <c r="F160" s="49">
        <v>98.537000000000006</v>
      </c>
      <c r="G160" s="49">
        <v>108.426</v>
      </c>
      <c r="H160" s="49">
        <v>113.288</v>
      </c>
      <c r="I160" s="49">
        <v>118.654</v>
      </c>
      <c r="J160" s="49">
        <v>124</v>
      </c>
      <c r="K160" s="49">
        <v>119.509</v>
      </c>
      <c r="L160" s="49">
        <v>118.58199999999999</v>
      </c>
      <c r="M160" s="49">
        <v>125.164</v>
      </c>
      <c r="N160" s="49">
        <v>114.218</v>
      </c>
      <c r="O160" s="49">
        <v>103.509</v>
      </c>
      <c r="P160" s="49">
        <v>98.927000000000007</v>
      </c>
      <c r="Q160" s="49">
        <v>96.236000000000004</v>
      </c>
      <c r="T160" s="4">
        <f t="shared" si="67"/>
        <v>59.729395901135504</v>
      </c>
      <c r="U160" s="4">
        <f t="shared" si="67"/>
        <v>71.67933373980469</v>
      </c>
      <c r="V160" s="4">
        <f t="shared" si="67"/>
        <v>84.214497806381289</v>
      </c>
      <c r="W160" s="4">
        <f t="shared" si="67"/>
        <v>99.308455276134978</v>
      </c>
      <c r="X160" s="4">
        <f t="shared" si="67"/>
        <v>109.25587348495836</v>
      </c>
      <c r="Y160" s="4">
        <f t="shared" si="67"/>
        <v>114.19279546412169</v>
      </c>
      <c r="Z160" s="4">
        <f t="shared" si="67"/>
        <v>119.43362504652937</v>
      </c>
      <c r="AA160" s="4">
        <f t="shared" si="67"/>
        <v>123.7534901239239</v>
      </c>
      <c r="AB160" s="4">
        <f t="shared" si="67"/>
        <v>119.42220447960031</v>
      </c>
      <c r="AC160" s="4">
        <f t="shared" si="67"/>
        <v>118.21546363471685</v>
      </c>
      <c r="AD160" s="4">
        <f t="shared" si="67"/>
        <v>125.20056427102089</v>
      </c>
      <c r="AE160" s="4">
        <f t="shared" si="67"/>
        <v>114.16247831903378</v>
      </c>
      <c r="AF160" s="4">
        <f t="shared" si="67"/>
        <v>103.01007659114566</v>
      </c>
      <c r="AG160" s="4">
        <f t="shared" si="67"/>
        <v>98.722095952014456</v>
      </c>
      <c r="AH160" s="4">
        <f t="shared" si="67"/>
        <v>96.699513854260516</v>
      </c>
      <c r="AJ160" s="4">
        <f t="shared" si="68"/>
        <v>7.4204098864498746E-2</v>
      </c>
      <c r="AK160" s="4">
        <f t="shared" si="68"/>
        <v>0.40996626019530424</v>
      </c>
      <c r="AL160" s="4">
        <f t="shared" si="68"/>
        <v>-6.6397806381289115E-2</v>
      </c>
      <c r="AM160" s="4">
        <f t="shared" si="68"/>
        <v>-0.77145527613497222</v>
      </c>
      <c r="AN160" s="4">
        <f t="shared" si="68"/>
        <v>-0.82987348495835533</v>
      </c>
      <c r="AO160" s="4">
        <f t="shared" si="68"/>
        <v>-0.90479546412169043</v>
      </c>
      <c r="AP160" s="4">
        <f t="shared" si="68"/>
        <v>-0.77962504652937525</v>
      </c>
      <c r="AQ160" s="4">
        <f t="shared" si="68"/>
        <v>0.24650987607610375</v>
      </c>
      <c r="AR160" s="4">
        <f t="shared" si="68"/>
        <v>8.6795520399689963E-2</v>
      </c>
      <c r="AS160" s="4">
        <f t="shared" si="68"/>
        <v>0.36653636528313882</v>
      </c>
      <c r="AT160" s="4">
        <f t="shared" si="68"/>
        <v>-3.6564271020893102E-2</v>
      </c>
      <c r="AU160" s="4">
        <f t="shared" si="68"/>
        <v>5.5521680966222675E-2</v>
      </c>
      <c r="AV160" s="4">
        <f t="shared" si="68"/>
        <v>0.49892340885433839</v>
      </c>
      <c r="AW160" s="4">
        <f t="shared" si="68"/>
        <v>0.20490404798555062</v>
      </c>
      <c r="AX160" s="4">
        <f t="shared" si="68"/>
        <v>-0.46351385426051195</v>
      </c>
      <c r="AZ160" s="2">
        <f t="shared" si="69"/>
        <v>59.729395901135504</v>
      </c>
      <c r="BA160" s="2">
        <f t="shared" si="69"/>
        <v>71.370934678069972</v>
      </c>
      <c r="BB160" s="2">
        <f t="shared" si="69"/>
        <v>82.033180452078184</v>
      </c>
      <c r="BC160" s="2">
        <f t="shared" si="69"/>
        <v>91.939183782244129</v>
      </c>
      <c r="BD160" s="2">
        <f t="shared" si="69"/>
        <v>99.560436839105122</v>
      </c>
      <c r="BE160" s="2">
        <f t="shared" si="69"/>
        <v>105.32945903045643</v>
      </c>
      <c r="BF160" s="2">
        <f t="shared" si="69"/>
        <v>109.92537970689911</v>
      </c>
      <c r="BG160" s="2">
        <f t="shared" si="69"/>
        <v>112.53842641833438</v>
      </c>
      <c r="BH160" s="2">
        <f t="shared" si="69"/>
        <v>112.09606388943125</v>
      </c>
      <c r="BI160" s="2">
        <f t="shared" si="69"/>
        <v>111.75573853508608</v>
      </c>
      <c r="BJ160" s="2">
        <f t="shared" si="69"/>
        <v>118.79481911477009</v>
      </c>
      <c r="BK160" s="2">
        <f t="shared" si="69"/>
        <v>109.8285915607146</v>
      </c>
      <c r="BL160" s="2">
        <f t="shared" si="69"/>
        <v>102.37734147756838</v>
      </c>
      <c r="BM160" s="2">
        <f t="shared" si="69"/>
        <v>98.722095931214312</v>
      </c>
      <c r="BN160" s="2">
        <f t="shared" si="69"/>
        <v>96.699513803538935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59.803600000000003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>
        <f t="shared" si="71"/>
        <v>98.927000000000007</v>
      </c>
      <c r="CT160" s="2">
        <f t="shared" si="71"/>
        <v>96.236000000000004</v>
      </c>
      <c r="CV160" s="2">
        <f t="shared" si="72"/>
        <v>63.20380494524111</v>
      </c>
      <c r="CW160" s="2">
        <f t="shared" si="72"/>
        <v>73.600930348192037</v>
      </c>
      <c r="CX160" s="2">
        <f t="shared" si="72"/>
        <v>84.264250879508268</v>
      </c>
      <c r="CY160" s="2">
        <f t="shared" si="72"/>
        <v>92.531910537415143</v>
      </c>
      <c r="CZ160" s="2">
        <f t="shared" si="72"/>
        <v>100.87283438408551</v>
      </c>
      <c r="DA160" s="2">
        <f t="shared" si="72"/>
        <v>107.30658512386307</v>
      </c>
      <c r="DB160" s="2">
        <f t="shared" si="72"/>
        <v>113.91697163431239</v>
      </c>
      <c r="DC160" s="2">
        <f t="shared" si="72"/>
        <v>114.37933603553149</v>
      </c>
      <c r="DD160" s="2">
        <f t="shared" si="72"/>
        <v>113.17977613560855</v>
      </c>
      <c r="DE160" s="2">
        <f t="shared" si="72"/>
        <v>115.58659056799583</v>
      </c>
      <c r="DF160" s="2">
        <f t="shared" si="72"/>
        <v>130.04824761444016</v>
      </c>
      <c r="DG160" s="2">
        <f t="shared" si="72"/>
        <v>113.3521049864643</v>
      </c>
      <c r="DH160" s="2">
        <f t="shared" si="72"/>
        <v>104.62827909072544</v>
      </c>
      <c r="DI160" s="2">
        <f t="shared" si="72"/>
        <v>99.956978010278149</v>
      </c>
      <c r="DJ160" s="2">
        <f t="shared" si="72"/>
        <v>98.348891631634217</v>
      </c>
      <c r="DL160" s="2">
        <f t="shared" si="73"/>
        <v>59.66567765808135</v>
      </c>
      <c r="DM160" s="2">
        <f t="shared" si="73"/>
        <v>71.299164085500294</v>
      </c>
      <c r="DN160" s="2">
        <f t="shared" si="73"/>
        <v>81.975764344741023</v>
      </c>
      <c r="DO160" s="2">
        <f t="shared" si="73"/>
        <v>91.926946997166269</v>
      </c>
      <c r="DP160" s="2">
        <f t="shared" si="73"/>
        <v>99.534437935559637</v>
      </c>
      <c r="DQ160" s="2">
        <f t="shared" si="73"/>
        <v>105.28621047479673</v>
      </c>
      <c r="DR160" s="2">
        <f t="shared" si="73"/>
        <v>109.82796303280253</v>
      </c>
      <c r="DS160" s="2">
        <f t="shared" si="73"/>
        <v>112.50153182751544</v>
      </c>
      <c r="DT160" s="2">
        <f t="shared" si="73"/>
        <v>112.07660183484224</v>
      </c>
      <c r="DU160" s="2">
        <f t="shared" si="73"/>
        <v>111.68464482452244</v>
      </c>
      <c r="DV160" s="2">
        <f t="shared" si="73"/>
        <v>118.57565705798184</v>
      </c>
      <c r="DW160" s="2">
        <f t="shared" si="73"/>
        <v>109.75305498943374</v>
      </c>
      <c r="DX160" s="2">
        <f t="shared" si="73"/>
        <v>102.3225239718854</v>
      </c>
      <c r="DY160" s="2">
        <f t="shared" si="73"/>
        <v>98.686189794466614</v>
      </c>
      <c r="DZ160" s="2">
        <f t="shared" si="73"/>
        <v>96.652000028812381</v>
      </c>
      <c r="EB160" s="2">
        <f t="shared" si="74"/>
        <v>0.98199096926631313</v>
      </c>
      <c r="EC160" s="2">
        <f t="shared" si="74"/>
        <v>0.96881933942078546</v>
      </c>
      <c r="ED160" s="2">
        <f t="shared" si="74"/>
        <v>0.9749108826008458</v>
      </c>
      <c r="EE160" s="2">
        <f t="shared" si="74"/>
        <v>0.97977268998256561</v>
      </c>
      <c r="EF160" s="2">
        <f t="shared" si="74"/>
        <v>0.98057458716801615</v>
      </c>
      <c r="EG160" s="2">
        <f t="shared" si="74"/>
        <v>0.97859379413630687</v>
      </c>
      <c r="EH160" s="2">
        <f t="shared" si="74"/>
        <v>0.97617596743117396</v>
      </c>
      <c r="EI160" s="2">
        <f t="shared" si="74"/>
        <v>0.98035226960220312</v>
      </c>
      <c r="EJ160" s="2">
        <f t="shared" si="74"/>
        <v>0.98235813273070727</v>
      </c>
      <c r="EK160" s="2">
        <f t="shared" si="74"/>
        <v>0.98177993359273319</v>
      </c>
      <c r="EL160" s="2">
        <f t="shared" si="74"/>
        <v>0.98089689894276966</v>
      </c>
      <c r="EM160" s="2">
        <f t="shared" si="74"/>
        <v>0.97901208059260503</v>
      </c>
      <c r="EN160" s="2">
        <f t="shared" si="74"/>
        <v>0.97622579031265422</v>
      </c>
      <c r="EO160" s="2">
        <f t="shared" si="74"/>
        <v>0.97174498763763673</v>
      </c>
      <c r="EP160" s="2">
        <f t="shared" si="74"/>
        <v>0.97199952274644663</v>
      </c>
    </row>
    <row r="161" spans="2:148" x14ac:dyDescent="0.25">
      <c r="B161" s="2">
        <v>139</v>
      </c>
      <c r="C161" s="49">
        <v>60</v>
      </c>
      <c r="D161" s="49">
        <v>71.410700000000006</v>
      </c>
      <c r="E161" s="49">
        <v>84.666700000000006</v>
      </c>
      <c r="F161" s="49">
        <v>100.2593</v>
      </c>
      <c r="G161" s="49">
        <v>109.759</v>
      </c>
      <c r="H161" s="49">
        <v>114.69199999999999</v>
      </c>
      <c r="I161" s="49">
        <v>120.154</v>
      </c>
      <c r="J161" s="49">
        <v>122.09099999999999</v>
      </c>
      <c r="K161" s="49">
        <v>116.90900000000001</v>
      </c>
      <c r="L161" s="49">
        <v>117.255</v>
      </c>
      <c r="M161" s="49">
        <v>124.855</v>
      </c>
      <c r="N161" s="49">
        <v>114.473</v>
      </c>
      <c r="O161" s="49">
        <v>103.018</v>
      </c>
      <c r="P161" s="49">
        <v>98.709000000000003</v>
      </c>
      <c r="Q161" s="49">
        <v>97.018000000000001</v>
      </c>
      <c r="T161" s="4">
        <f t="shared" si="67"/>
        <v>59.711222414195589</v>
      </c>
      <c r="U161" s="4">
        <f t="shared" si="67"/>
        <v>71.803380981808871</v>
      </c>
      <c r="V161" s="4">
        <f t="shared" si="67"/>
        <v>84.721550477477635</v>
      </c>
      <c r="W161" s="4">
        <f t="shared" si="67"/>
        <v>99.465785197122841</v>
      </c>
      <c r="X161" s="4">
        <f t="shared" si="67"/>
        <v>109.15863367159484</v>
      </c>
      <c r="Y161" s="4">
        <f t="shared" si="67"/>
        <v>115.07537752740535</v>
      </c>
      <c r="Z161" s="4">
        <f t="shared" si="67"/>
        <v>121.02483802079466</v>
      </c>
      <c r="AA161" s="4">
        <f t="shared" si="67"/>
        <v>122.05244348600634</v>
      </c>
      <c r="AB161" s="4">
        <f t="shared" si="67"/>
        <v>117.09163135351118</v>
      </c>
      <c r="AC161" s="4">
        <f t="shared" si="67"/>
        <v>116.5795796782762</v>
      </c>
      <c r="AD161" s="4">
        <f t="shared" si="67"/>
        <v>124.81950047754678</v>
      </c>
      <c r="AE161" s="4">
        <f t="shared" si="67"/>
        <v>114.33827424306571</v>
      </c>
      <c r="AF161" s="4">
        <f t="shared" si="67"/>
        <v>103.0768356340312</v>
      </c>
      <c r="AG161" s="4">
        <f t="shared" si="67"/>
        <v>98.614888651613796</v>
      </c>
      <c r="AH161" s="4">
        <f t="shared" si="67"/>
        <v>96.601206205745882</v>
      </c>
      <c r="AJ161" s="4">
        <f t="shared" si="68"/>
        <v>0.28877758580441082</v>
      </c>
      <c r="AK161" s="4">
        <f t="shared" si="68"/>
        <v>-0.39268098180886568</v>
      </c>
      <c r="AL161" s="4">
        <f t="shared" si="68"/>
        <v>-5.4850477477629056E-2</v>
      </c>
      <c r="AM161" s="4">
        <f t="shared" si="68"/>
        <v>0.79351480287715503</v>
      </c>
      <c r="AN161" s="4">
        <f t="shared" si="68"/>
        <v>0.60036632840515836</v>
      </c>
      <c r="AO161" s="4">
        <f t="shared" si="68"/>
        <v>-0.38337752740535791</v>
      </c>
      <c r="AP161" s="4">
        <f t="shared" si="68"/>
        <v>-0.87083802079466466</v>
      </c>
      <c r="AQ161" s="4">
        <f t="shared" si="68"/>
        <v>3.8556513993654562E-2</v>
      </c>
      <c r="AR161" s="4">
        <f t="shared" si="68"/>
        <v>-0.18263135351116944</v>
      </c>
      <c r="AS161" s="4">
        <f t="shared" si="68"/>
        <v>0.67542032172379152</v>
      </c>
      <c r="AT161" s="4">
        <f t="shared" si="68"/>
        <v>3.5499522453221743E-2</v>
      </c>
      <c r="AU161" s="4">
        <f t="shared" si="68"/>
        <v>0.13472575693428723</v>
      </c>
      <c r="AV161" s="4">
        <f t="shared" si="68"/>
        <v>-5.8835634031197515E-2</v>
      </c>
      <c r="AW161" s="4">
        <f t="shared" si="68"/>
        <v>9.4111348386206828E-2</v>
      </c>
      <c r="AX161" s="4">
        <f t="shared" si="68"/>
        <v>0.41679379425411867</v>
      </c>
      <c r="AZ161" s="2">
        <f t="shared" si="69"/>
        <v>59.711222414195589</v>
      </c>
      <c r="BA161" s="2">
        <f t="shared" si="69"/>
        <v>71.304199946542695</v>
      </c>
      <c r="BB161" s="2">
        <f t="shared" si="69"/>
        <v>81.958347432899586</v>
      </c>
      <c r="BC161" s="2">
        <f t="shared" si="69"/>
        <v>91.892918284770445</v>
      </c>
      <c r="BD161" s="2">
        <f t="shared" si="69"/>
        <v>99.504213951136009</v>
      </c>
      <c r="BE161" s="2">
        <f t="shared" si="69"/>
        <v>105.24281020088958</v>
      </c>
      <c r="BF161" s="2">
        <f t="shared" si="69"/>
        <v>109.80702313510876</v>
      </c>
      <c r="BG161" s="2">
        <f t="shared" si="69"/>
        <v>112.4238435888301</v>
      </c>
      <c r="BH161" s="2">
        <f t="shared" si="69"/>
        <v>111.98221408484508</v>
      </c>
      <c r="BI161" s="2">
        <f t="shared" si="69"/>
        <v>111.60403347211469</v>
      </c>
      <c r="BJ161" s="2">
        <f t="shared" si="69"/>
        <v>118.61547617139107</v>
      </c>
      <c r="BK161" s="2">
        <f t="shared" si="69"/>
        <v>109.70095602231332</v>
      </c>
      <c r="BL161" s="2">
        <f t="shared" si="69"/>
        <v>102.22733985913506</v>
      </c>
      <c r="BM161" s="2">
        <f t="shared" si="69"/>
        <v>98.614888648271432</v>
      </c>
      <c r="BN161" s="2">
        <f t="shared" si="69"/>
        <v>96.601206195696079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60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>
        <f t="shared" si="71"/>
        <v>98.709000000000003</v>
      </c>
      <c r="CT161" s="2">
        <f t="shared" si="71"/>
        <v>97.018000000000001</v>
      </c>
      <c r="CV161" s="2">
        <f t="shared" si="72"/>
        <v>63.199763136625812</v>
      </c>
      <c r="CW161" s="2">
        <f t="shared" si="72"/>
        <v>73.57288312696798</v>
      </c>
      <c r="CX161" s="2">
        <f t="shared" si="72"/>
        <v>84.236099680494561</v>
      </c>
      <c r="CY161" s="2">
        <f t="shared" si="72"/>
        <v>92.483060870506392</v>
      </c>
      <c r="CZ161" s="2">
        <f t="shared" si="72"/>
        <v>100.82769088294603</v>
      </c>
      <c r="DA161" s="2">
        <f t="shared" si="72"/>
        <v>107.27663644160054</v>
      </c>
      <c r="DB161" s="2">
        <f t="shared" si="72"/>
        <v>113.89999519444923</v>
      </c>
      <c r="DC161" s="2">
        <f t="shared" si="72"/>
        <v>114.33802416452727</v>
      </c>
      <c r="DD161" s="2">
        <f t="shared" si="72"/>
        <v>113.11661180293716</v>
      </c>
      <c r="DE161" s="2">
        <f t="shared" si="72"/>
        <v>115.52956549004996</v>
      </c>
      <c r="DF161" s="2">
        <f t="shared" si="72"/>
        <v>130.089643742493</v>
      </c>
      <c r="DG161" s="2">
        <f t="shared" si="72"/>
        <v>113.29531085033359</v>
      </c>
      <c r="DH161" s="2">
        <f t="shared" si="72"/>
        <v>104.52561511877674</v>
      </c>
      <c r="DI161" s="2">
        <f t="shared" si="72"/>
        <v>99.838842390140641</v>
      </c>
      <c r="DJ161" s="2">
        <f t="shared" si="72"/>
        <v>98.237968339463961</v>
      </c>
      <c r="DL161" s="2">
        <f t="shared" si="73"/>
        <v>59.652874324446543</v>
      </c>
      <c r="DM161" s="2">
        <f t="shared" si="73"/>
        <v>71.237608819783929</v>
      </c>
      <c r="DN161" s="2">
        <f t="shared" si="73"/>
        <v>81.904887679727651</v>
      </c>
      <c r="DO161" s="2">
        <f t="shared" si="73"/>
        <v>91.881806859847444</v>
      </c>
      <c r="DP161" s="2">
        <f t="shared" si="73"/>
        <v>99.480302496359727</v>
      </c>
      <c r="DQ161" s="2">
        <f t="shared" si="73"/>
        <v>105.20223589614369</v>
      </c>
      <c r="DR161" s="2">
        <f t="shared" si="73"/>
        <v>109.715921548099</v>
      </c>
      <c r="DS161" s="2">
        <f t="shared" si="73"/>
        <v>112.38885607070382</v>
      </c>
      <c r="DT161" s="2">
        <f t="shared" si="73"/>
        <v>111.96363432699275</v>
      </c>
      <c r="DU161" s="2">
        <f t="shared" si="73"/>
        <v>111.53759275242749</v>
      </c>
      <c r="DV161" s="2">
        <f t="shared" si="73"/>
        <v>118.41167733514033</v>
      </c>
      <c r="DW161" s="2">
        <f t="shared" si="73"/>
        <v>109.63068079085929</v>
      </c>
      <c r="DX161" s="2">
        <f t="shared" si="73"/>
        <v>102.17629431307749</v>
      </c>
      <c r="DY161" s="2">
        <f t="shared" si="73"/>
        <v>98.582431661622834</v>
      </c>
      <c r="DZ161" s="2">
        <f t="shared" si="73"/>
        <v>96.558204562152639</v>
      </c>
      <c r="EB161" s="2">
        <f t="shared" si="74"/>
        <v>0.98354950131261754</v>
      </c>
      <c r="EC161" s="2">
        <f t="shared" si="74"/>
        <v>0.97148466603948391</v>
      </c>
      <c r="ED161" s="2">
        <f t="shared" si="74"/>
        <v>0.9770678285997374</v>
      </c>
      <c r="EE161" s="2">
        <f t="shared" si="74"/>
        <v>0.98151958286178753</v>
      </c>
      <c r="EF161" s="2">
        <f t="shared" si="74"/>
        <v>0.98225348012917191</v>
      </c>
      <c r="EG161" s="2">
        <f t="shared" si="74"/>
        <v>0.98044046756796632</v>
      </c>
      <c r="EH161" s="2">
        <f t="shared" si="74"/>
        <v>0.97822658138696128</v>
      </c>
      <c r="EI161" s="2">
        <f t="shared" si="74"/>
        <v>0.98205002521991902</v>
      </c>
      <c r="EJ161" s="2">
        <f t="shared" si="74"/>
        <v>0.98388541125912432</v>
      </c>
      <c r="EK161" s="2">
        <f t="shared" si="74"/>
        <v>0.98335641948126895</v>
      </c>
      <c r="EL161" s="2">
        <f t="shared" si="74"/>
        <v>0.98254843102456357</v>
      </c>
      <c r="EM161" s="2">
        <f t="shared" si="74"/>
        <v>0.98082337635354311</v>
      </c>
      <c r="EN161" s="2">
        <f t="shared" si="74"/>
        <v>0.97827221129880193</v>
      </c>
      <c r="EO161" s="2">
        <f t="shared" si="74"/>
        <v>0.9741668978846667</v>
      </c>
      <c r="EP161" s="2">
        <f t="shared" si="74"/>
        <v>0.97440019000035782</v>
      </c>
    </row>
    <row r="162" spans="2:148" x14ac:dyDescent="0.25">
      <c r="B162" s="2">
        <v>140</v>
      </c>
      <c r="C162" s="49">
        <v>59.392899999999997</v>
      </c>
      <c r="D162" s="49">
        <v>71.517899999999997</v>
      </c>
      <c r="E162" s="49">
        <v>84.611099999999993</v>
      </c>
      <c r="F162" s="49">
        <v>98.833299999999994</v>
      </c>
      <c r="G162" s="49">
        <v>108.352</v>
      </c>
      <c r="H162" s="49">
        <v>115.423</v>
      </c>
      <c r="I162" s="49">
        <v>121.327</v>
      </c>
      <c r="J162" s="49">
        <v>119.691</v>
      </c>
      <c r="K162" s="49">
        <v>114.291</v>
      </c>
      <c r="L162" s="49">
        <v>114.2</v>
      </c>
      <c r="M162" s="49">
        <v>123.38200000000001</v>
      </c>
      <c r="N162" s="49">
        <v>113.873</v>
      </c>
      <c r="O162" s="49">
        <v>103.545</v>
      </c>
      <c r="P162" s="49">
        <v>97.963999999999999</v>
      </c>
      <c r="Q162" s="49">
        <v>95.144999999999996</v>
      </c>
      <c r="T162" s="4">
        <f t="shared" si="67"/>
        <v>59.693493858330065</v>
      </c>
      <c r="U162" s="4">
        <f t="shared" si="67"/>
        <v>71.962351791300478</v>
      </c>
      <c r="V162" s="4">
        <f t="shared" si="67"/>
        <v>85.07793297876448</v>
      </c>
      <c r="W162" s="4">
        <f t="shared" si="67"/>
        <v>98.734228061150418</v>
      </c>
      <c r="X162" s="4">
        <f t="shared" si="67"/>
        <v>107.95958850486552</v>
      </c>
      <c r="Y162" s="4">
        <f t="shared" si="67"/>
        <v>114.97911751755765</v>
      </c>
      <c r="Z162" s="4">
        <f t="shared" si="67"/>
        <v>121.52160347444607</v>
      </c>
      <c r="AA162" s="4">
        <f t="shared" si="67"/>
        <v>119.74079762998441</v>
      </c>
      <c r="AB162" s="4">
        <f t="shared" si="67"/>
        <v>115.02428054294475</v>
      </c>
      <c r="AC162" s="4">
        <f t="shared" si="67"/>
        <v>114.85446445772307</v>
      </c>
      <c r="AD162" s="4">
        <f t="shared" si="67"/>
        <v>123.75582262430673</v>
      </c>
      <c r="AE162" s="4">
        <f t="shared" si="67"/>
        <v>114.10324563202991</v>
      </c>
      <c r="AF162" s="4">
        <f t="shared" si="67"/>
        <v>103.09747968363752</v>
      </c>
      <c r="AG162" s="4">
        <f t="shared" si="67"/>
        <v>98.508002584223249</v>
      </c>
      <c r="AH162" s="4">
        <f t="shared" si="67"/>
        <v>96.50331480001644</v>
      </c>
      <c r="AJ162" s="4">
        <f t="shared" si="68"/>
        <v>-0.30059385833006758</v>
      </c>
      <c r="AK162" s="4">
        <f t="shared" si="68"/>
        <v>-0.44445179130048018</v>
      </c>
      <c r="AL162" s="4">
        <f t="shared" si="68"/>
        <v>-0.46683297876448648</v>
      </c>
      <c r="AM162" s="4">
        <f t="shared" si="68"/>
        <v>9.9071938849576213E-2</v>
      </c>
      <c r="AN162" s="4">
        <f t="shared" si="68"/>
        <v>0.39241149513448192</v>
      </c>
      <c r="AO162" s="4">
        <f t="shared" si="68"/>
        <v>0.44388248244234774</v>
      </c>
      <c r="AP162" s="4">
        <f t="shared" si="68"/>
        <v>-0.19460347444606896</v>
      </c>
      <c r="AQ162" s="4">
        <f t="shared" si="68"/>
        <v>-4.9797629984411174E-2</v>
      </c>
      <c r="AR162" s="4">
        <f t="shared" si="68"/>
        <v>-0.73328054294475464</v>
      </c>
      <c r="AS162" s="4">
        <f t="shared" si="68"/>
        <v>-0.65446445772306561</v>
      </c>
      <c r="AT162" s="4">
        <f t="shared" si="68"/>
        <v>-0.37382262430672597</v>
      </c>
      <c r="AU162" s="4">
        <f t="shared" si="68"/>
        <v>-0.23024563202990578</v>
      </c>
      <c r="AV162" s="4">
        <f t="shared" si="68"/>
        <v>0.44752031636248546</v>
      </c>
      <c r="AW162" s="4">
        <f t="shared" si="68"/>
        <v>-0.5440025842232501</v>
      </c>
      <c r="AX162" s="4">
        <f t="shared" si="68"/>
        <v>-1.3583148000164442</v>
      </c>
      <c r="AZ162" s="2">
        <f t="shared" si="69"/>
        <v>59.693493858330065</v>
      </c>
      <c r="BA162" s="2">
        <f t="shared" si="69"/>
        <v>71.237811757342442</v>
      </c>
      <c r="BB162" s="2">
        <f t="shared" si="69"/>
        <v>81.883760850436232</v>
      </c>
      <c r="BC162" s="2">
        <f t="shared" si="69"/>
        <v>91.846754344066611</v>
      </c>
      <c r="BD162" s="2">
        <f t="shared" si="69"/>
        <v>99.448154431099155</v>
      </c>
      <c r="BE162" s="2">
        <f t="shared" si="69"/>
        <v>105.15629472098129</v>
      </c>
      <c r="BF162" s="2">
        <f t="shared" si="69"/>
        <v>109.68901656790361</v>
      </c>
      <c r="BG162" s="2">
        <f t="shared" si="69"/>
        <v>112.30930990224368</v>
      </c>
      <c r="BH162" s="2">
        <f t="shared" si="69"/>
        <v>111.86836880080756</v>
      </c>
      <c r="BI162" s="2">
        <f t="shared" si="69"/>
        <v>111.45259274036466</v>
      </c>
      <c r="BJ162" s="2">
        <f t="shared" si="69"/>
        <v>118.43712399965408</v>
      </c>
      <c r="BK162" s="2">
        <f t="shared" si="69"/>
        <v>109.57365557938384</v>
      </c>
      <c r="BL162" s="2">
        <f t="shared" si="69"/>
        <v>102.07757286897734</v>
      </c>
      <c r="BM162" s="2">
        <f t="shared" si="69"/>
        <v>98.508002583729606</v>
      </c>
      <c r="BN162" s="2">
        <f t="shared" si="69"/>
        <v>96.503314798162663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59.392899999999997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>
        <f t="shared" si="71"/>
        <v>97.963999999999999</v>
      </c>
      <c r="CT162" s="2">
        <f t="shared" si="71"/>
        <v>95.144999999999996</v>
      </c>
      <c r="CV162" s="2">
        <f t="shared" si="72"/>
        <v>63.195721328010521</v>
      </c>
      <c r="CW162" s="2">
        <f t="shared" si="72"/>
        <v>73.544835905743909</v>
      </c>
      <c r="CX162" s="2">
        <f t="shared" si="72"/>
        <v>84.207948481480855</v>
      </c>
      <c r="CY162" s="2">
        <f t="shared" si="72"/>
        <v>92.434211203597656</v>
      </c>
      <c r="CZ162" s="2">
        <f t="shared" si="72"/>
        <v>100.78254738180657</v>
      </c>
      <c r="DA162" s="2">
        <f t="shared" si="72"/>
        <v>107.24668775933802</v>
      </c>
      <c r="DB162" s="2">
        <f t="shared" si="72"/>
        <v>113.88301875458608</v>
      </c>
      <c r="DC162" s="2">
        <f t="shared" si="72"/>
        <v>114.29671229352303</v>
      </c>
      <c r="DD162" s="2">
        <f t="shared" si="72"/>
        <v>113.05344747026575</v>
      </c>
      <c r="DE162" s="2">
        <f t="shared" si="72"/>
        <v>115.4725404121041</v>
      </c>
      <c r="DF162" s="2">
        <f t="shared" si="72"/>
        <v>130.13103987054586</v>
      </c>
      <c r="DG162" s="2">
        <f t="shared" si="72"/>
        <v>113.23851671420287</v>
      </c>
      <c r="DH162" s="2">
        <f t="shared" si="72"/>
        <v>104.42295114682804</v>
      </c>
      <c r="DI162" s="2">
        <f t="shared" si="72"/>
        <v>99.720706770003119</v>
      </c>
      <c r="DJ162" s="2">
        <f t="shared" si="72"/>
        <v>98.127045047293706</v>
      </c>
      <c r="DL162" s="2">
        <f t="shared" si="73"/>
        <v>59.640070990811736</v>
      </c>
      <c r="DM162" s="2">
        <f t="shared" si="73"/>
        <v>71.176053554067579</v>
      </c>
      <c r="DN162" s="2">
        <f t="shared" si="73"/>
        <v>81.834011014714278</v>
      </c>
      <c r="DO162" s="2">
        <f t="shared" si="73"/>
        <v>91.836666722528619</v>
      </c>
      <c r="DP162" s="2">
        <f t="shared" si="73"/>
        <v>99.426167057159802</v>
      </c>
      <c r="DQ162" s="2">
        <f t="shared" si="73"/>
        <v>105.11826131749064</v>
      </c>
      <c r="DR162" s="2">
        <f t="shared" si="73"/>
        <v>109.60388006339548</v>
      </c>
      <c r="DS162" s="2">
        <f t="shared" si="73"/>
        <v>112.27618031389223</v>
      </c>
      <c r="DT162" s="2">
        <f t="shared" si="73"/>
        <v>111.85066681914324</v>
      </c>
      <c r="DU162" s="2">
        <f t="shared" si="73"/>
        <v>111.39054068033255</v>
      </c>
      <c r="DV162" s="2">
        <f t="shared" si="73"/>
        <v>118.24769761229879</v>
      </c>
      <c r="DW162" s="2">
        <f t="shared" si="73"/>
        <v>109.50830659228484</v>
      </c>
      <c r="DX162" s="2">
        <f t="shared" si="73"/>
        <v>102.03006465426957</v>
      </c>
      <c r="DY162" s="2">
        <f t="shared" si="73"/>
        <v>98.478673528779055</v>
      </c>
      <c r="DZ162" s="2">
        <f t="shared" si="73"/>
        <v>96.464409095492883</v>
      </c>
      <c r="EB162" s="2">
        <f t="shared" si="74"/>
        <v>0.98497521903112251</v>
      </c>
      <c r="EC162" s="2">
        <f t="shared" si="74"/>
        <v>0.97392829137250192</v>
      </c>
      <c r="ED162" s="2">
        <f t="shared" si="74"/>
        <v>0.97904332510084535</v>
      </c>
      <c r="EE162" s="2">
        <f t="shared" si="74"/>
        <v>0.98311820817097784</v>
      </c>
      <c r="EF162" s="2">
        <f t="shared" si="74"/>
        <v>0.9837896690627046</v>
      </c>
      <c r="EG162" s="2">
        <f t="shared" si="74"/>
        <v>0.98213074093476671</v>
      </c>
      <c r="EH162" s="2">
        <f t="shared" si="74"/>
        <v>0.98010428951896245</v>
      </c>
      <c r="EI162" s="2">
        <f t="shared" si="74"/>
        <v>0.98360353179981952</v>
      </c>
      <c r="EJ162" s="2">
        <f t="shared" si="74"/>
        <v>0.98528245225112487</v>
      </c>
      <c r="EK162" s="2">
        <f t="shared" si="74"/>
        <v>0.98479861241803823</v>
      </c>
      <c r="EL162" s="2">
        <f t="shared" si="74"/>
        <v>0.98405950251716268</v>
      </c>
      <c r="EM162" s="2">
        <f t="shared" si="74"/>
        <v>0.98248115120512458</v>
      </c>
      <c r="EN162" s="2">
        <f t="shared" si="74"/>
        <v>0.98014606423851902</v>
      </c>
      <c r="EO162" s="2">
        <f t="shared" si="74"/>
        <v>0.97638625603801088</v>
      </c>
      <c r="EP162" s="2">
        <f t="shared" si="74"/>
        <v>0.97659998713029372</v>
      </c>
    </row>
    <row r="163" spans="2:148" x14ac:dyDescent="0.25">
      <c r="B163" s="2">
        <v>141</v>
      </c>
      <c r="C163" s="49">
        <v>59.267899999999997</v>
      </c>
      <c r="D163" s="49">
        <v>72.178600000000003</v>
      </c>
      <c r="E163" s="49">
        <v>84.648099999999999</v>
      </c>
      <c r="F163" s="49">
        <v>97.166700000000006</v>
      </c>
      <c r="G163" s="49">
        <v>106.852</v>
      </c>
      <c r="H163" s="49">
        <v>114.63500000000001</v>
      </c>
      <c r="I163" s="49">
        <v>122.38500000000001</v>
      </c>
      <c r="J163" s="49">
        <v>117.56399999999999</v>
      </c>
      <c r="K163" s="49">
        <v>112.636</v>
      </c>
      <c r="L163" s="49">
        <v>113.07299999999999</v>
      </c>
      <c r="M163" s="49">
        <v>121.345</v>
      </c>
      <c r="N163" s="49">
        <v>113.491</v>
      </c>
      <c r="O163" s="49">
        <v>102.545</v>
      </c>
      <c r="P163" s="49">
        <v>98.018000000000001</v>
      </c>
      <c r="Q163" s="49">
        <v>96.108999999999995</v>
      </c>
      <c r="T163" s="4">
        <f t="shared" si="67"/>
        <v>59.676174604382872</v>
      </c>
      <c r="U163" s="4">
        <f t="shared" si="67"/>
        <v>72.114781532166347</v>
      </c>
      <c r="V163" s="4">
        <f t="shared" si="67"/>
        <v>85.178830655553227</v>
      </c>
      <c r="W163" s="4">
        <f t="shared" si="67"/>
        <v>97.344685971705999</v>
      </c>
      <c r="X163" s="4">
        <f t="shared" si="67"/>
        <v>106.03574803139331</v>
      </c>
      <c r="Y163" s="4">
        <f t="shared" si="67"/>
        <v>113.90692069286855</v>
      </c>
      <c r="Z163" s="4">
        <f t="shared" si="67"/>
        <v>120.73007586926178</v>
      </c>
      <c r="AA163" s="4">
        <f t="shared" si="67"/>
        <v>117.35114856001915</v>
      </c>
      <c r="AB163" s="4">
        <f t="shared" si="67"/>
        <v>113.48091115878503</v>
      </c>
      <c r="AC163" s="4">
        <f t="shared" si="67"/>
        <v>113.36605208045013</v>
      </c>
      <c r="AD163" s="4">
        <f t="shared" si="67"/>
        <v>122.29584111809966</v>
      </c>
      <c r="AE163" s="4">
        <f t="shared" si="67"/>
        <v>113.48548405493436</v>
      </c>
      <c r="AF163" s="4">
        <f t="shared" si="67"/>
        <v>103.02304324130995</v>
      </c>
      <c r="AG163" s="4">
        <f t="shared" si="67"/>
        <v>98.401409226244979</v>
      </c>
      <c r="AH163" s="4">
        <f t="shared" si="67"/>
        <v>96.405802978677983</v>
      </c>
      <c r="AJ163" s="4">
        <f t="shared" si="68"/>
        <v>-0.40827460438287488</v>
      </c>
      <c r="AK163" s="4">
        <f t="shared" si="68"/>
        <v>6.3818467833655745E-2</v>
      </c>
      <c r="AL163" s="4">
        <f t="shared" si="68"/>
        <v>-0.53073065555322785</v>
      </c>
      <c r="AM163" s="4">
        <f t="shared" si="68"/>
        <v>-0.17798597170599351</v>
      </c>
      <c r="AN163" s="4">
        <f t="shared" si="68"/>
        <v>0.81625196860669291</v>
      </c>
      <c r="AO163" s="4">
        <f t="shared" si="68"/>
        <v>0.72807930713145197</v>
      </c>
      <c r="AP163" s="4">
        <f t="shared" si="68"/>
        <v>1.6549241307382232</v>
      </c>
      <c r="AQ163" s="4">
        <f t="shared" si="68"/>
        <v>0.21285143998083811</v>
      </c>
      <c r="AR163" s="4">
        <f t="shared" si="68"/>
        <v>-0.8449111587850382</v>
      </c>
      <c r="AS163" s="4">
        <f t="shared" si="68"/>
        <v>-0.29305208045013842</v>
      </c>
      <c r="AT163" s="4">
        <f t="shared" si="68"/>
        <v>-0.95084111809966032</v>
      </c>
      <c r="AU163" s="4">
        <f t="shared" si="68"/>
        <v>5.5159450656390163E-3</v>
      </c>
      <c r="AV163" s="4">
        <f t="shared" si="68"/>
        <v>-0.47804324130994758</v>
      </c>
      <c r="AW163" s="4">
        <f t="shared" si="68"/>
        <v>-0.38340922624497864</v>
      </c>
      <c r="AX163" s="4">
        <f t="shared" si="68"/>
        <v>-0.29680297867798799</v>
      </c>
      <c r="AZ163" s="2">
        <f t="shared" si="69"/>
        <v>59.676174604382872</v>
      </c>
      <c r="BA163" s="2">
        <f t="shared" si="69"/>
        <v>71.171750520956365</v>
      </c>
      <c r="BB163" s="2">
        <f t="shared" si="69"/>
        <v>81.809408666776619</v>
      </c>
      <c r="BC163" s="2">
        <f t="shared" si="69"/>
        <v>91.800683093290829</v>
      </c>
      <c r="BD163" s="2">
        <f t="shared" si="69"/>
        <v>99.392246110718034</v>
      </c>
      <c r="BE163" s="2">
        <f t="shared" si="69"/>
        <v>105.069910083465</v>
      </c>
      <c r="BF163" s="2">
        <f t="shared" si="69"/>
        <v>109.57134814871625</v>
      </c>
      <c r="BG163" s="2">
        <f t="shared" si="69"/>
        <v>112.19483145462246</v>
      </c>
      <c r="BH163" s="2">
        <f t="shared" si="69"/>
        <v>111.75453399737034</v>
      </c>
      <c r="BI163" s="2">
        <f t="shared" si="69"/>
        <v>111.30140634685195</v>
      </c>
      <c r="BJ163" s="2">
        <f t="shared" si="69"/>
        <v>118.25970938699014</v>
      </c>
      <c r="BK163" s="2">
        <f t="shared" si="69"/>
        <v>109.44667280531276</v>
      </c>
      <c r="BL163" s="2">
        <f t="shared" si="69"/>
        <v>101.92802905029747</v>
      </c>
      <c r="BM163" s="2">
        <f t="shared" si="69"/>
        <v>98.401409226177961</v>
      </c>
      <c r="BN163" s="2">
        <f t="shared" si="69"/>
        <v>96.405802978359645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>
        <f t="shared" si="71"/>
        <v>98.018000000000001</v>
      </c>
      <c r="CT163" s="2">
        <f t="shared" si="71"/>
        <v>96.108999999999995</v>
      </c>
      <c r="CV163" s="2">
        <f t="shared" si="72"/>
        <v>63.19167951939523</v>
      </c>
      <c r="CW163" s="2">
        <f t="shared" si="72"/>
        <v>73.516788684519852</v>
      </c>
      <c r="CX163" s="2">
        <f t="shared" si="72"/>
        <v>84.179797282467163</v>
      </c>
      <c r="CY163" s="2">
        <f t="shared" si="72"/>
        <v>92.385361536688904</v>
      </c>
      <c r="CZ163" s="2">
        <f t="shared" si="72"/>
        <v>100.73740388066709</v>
      </c>
      <c r="DA163" s="2">
        <f t="shared" si="72"/>
        <v>107.2167390770755</v>
      </c>
      <c r="DB163" s="2">
        <f t="shared" si="72"/>
        <v>113.86604231472293</v>
      </c>
      <c r="DC163" s="2">
        <f t="shared" si="72"/>
        <v>114.2554004225188</v>
      </c>
      <c r="DD163" s="2">
        <f t="shared" si="72"/>
        <v>112.99028313759435</v>
      </c>
      <c r="DE163" s="2">
        <f t="shared" si="72"/>
        <v>115.41551533415823</v>
      </c>
      <c r="DF163" s="2">
        <f t="shared" si="72"/>
        <v>130.1724359985987</v>
      </c>
      <c r="DG163" s="2">
        <f t="shared" si="72"/>
        <v>113.18172257807215</v>
      </c>
      <c r="DH163" s="2">
        <f t="shared" si="72"/>
        <v>104.32028717487934</v>
      </c>
      <c r="DI163" s="2">
        <f t="shared" si="72"/>
        <v>99.602571149865597</v>
      </c>
      <c r="DJ163" s="2">
        <f t="shared" si="72"/>
        <v>98.016121755123436</v>
      </c>
      <c r="DL163" s="2">
        <f t="shared" si="73"/>
        <v>59.62726765717693</v>
      </c>
      <c r="DM163" s="2">
        <f t="shared" si="73"/>
        <v>71.114498288351214</v>
      </c>
      <c r="DN163" s="2">
        <f t="shared" si="73"/>
        <v>81.763134349700891</v>
      </c>
      <c r="DO163" s="2">
        <f t="shared" si="73"/>
        <v>91.79152658520978</v>
      </c>
      <c r="DP163" s="2">
        <f t="shared" si="73"/>
        <v>99.372031617959891</v>
      </c>
      <c r="DQ163" s="2">
        <f t="shared" si="73"/>
        <v>105.03428673883759</v>
      </c>
      <c r="DR163" s="2">
        <f t="shared" si="73"/>
        <v>109.49183857869195</v>
      </c>
      <c r="DS163" s="2">
        <f t="shared" si="73"/>
        <v>112.16350455708061</v>
      </c>
      <c r="DT163" s="2">
        <f t="shared" si="73"/>
        <v>111.73769931129375</v>
      </c>
      <c r="DU163" s="2">
        <f t="shared" si="73"/>
        <v>111.24348860823761</v>
      </c>
      <c r="DV163" s="2">
        <f t="shared" si="73"/>
        <v>118.08371788945726</v>
      </c>
      <c r="DW163" s="2">
        <f t="shared" si="73"/>
        <v>109.38593239371041</v>
      </c>
      <c r="DX163" s="2">
        <f t="shared" si="73"/>
        <v>101.88383499546164</v>
      </c>
      <c r="DY163" s="2">
        <f t="shared" si="73"/>
        <v>98.374915395935261</v>
      </c>
      <c r="DZ163" s="2">
        <f t="shared" si="73"/>
        <v>96.370613628833127</v>
      </c>
      <c r="EB163" s="2">
        <f t="shared" si="74"/>
        <v>0.98627909761934618</v>
      </c>
      <c r="EC163" s="2">
        <f t="shared" si="74"/>
        <v>0.97616764705197501</v>
      </c>
      <c r="ED163" s="2">
        <f t="shared" si="74"/>
        <v>0.9808519771423988</v>
      </c>
      <c r="EE163" s="2">
        <f t="shared" si="74"/>
        <v>0.98458071883738418</v>
      </c>
      <c r="EF163" s="2">
        <f t="shared" si="74"/>
        <v>0.98519488544606959</v>
      </c>
      <c r="EG163" s="2">
        <f t="shared" si="74"/>
        <v>0.98367737796456134</v>
      </c>
      <c r="EH163" s="2">
        <f t="shared" si="74"/>
        <v>0.98182307573619421</v>
      </c>
      <c r="EI163" s="2">
        <f t="shared" si="74"/>
        <v>0.98502463814790264</v>
      </c>
      <c r="EJ163" s="2">
        <f t="shared" si="74"/>
        <v>0.98656003237220191</v>
      </c>
      <c r="EK163" s="2">
        <f t="shared" si="74"/>
        <v>0.98611760124773651</v>
      </c>
      <c r="EL163" s="2">
        <f t="shared" si="74"/>
        <v>0.98544167413418304</v>
      </c>
      <c r="EM163" s="2">
        <f t="shared" si="74"/>
        <v>0.98399795335037532</v>
      </c>
      <c r="EN163" s="2">
        <f t="shared" si="74"/>
        <v>0.98186130833629037</v>
      </c>
      <c r="EO163" s="2">
        <f t="shared" si="74"/>
        <v>0.97841916990338984</v>
      </c>
      <c r="EP163" s="2">
        <f t="shared" si="74"/>
        <v>0.97861490383164951</v>
      </c>
    </row>
    <row r="164" spans="2:148" x14ac:dyDescent="0.25">
      <c r="B164" s="2">
        <v>142</v>
      </c>
      <c r="C164" s="49">
        <v>58.660699999999999</v>
      </c>
      <c r="D164" s="49">
        <v>72.214299999999994</v>
      </c>
      <c r="E164" s="49">
        <v>85.759299999999996</v>
      </c>
      <c r="F164" s="49">
        <v>96.240700000000004</v>
      </c>
      <c r="G164" s="49">
        <v>104.426</v>
      </c>
      <c r="H164" s="49">
        <v>112.327</v>
      </c>
      <c r="I164" s="49">
        <v>118.86499999999999</v>
      </c>
      <c r="J164" s="49">
        <v>115.43600000000001</v>
      </c>
      <c r="K164" s="49">
        <v>112.41800000000001</v>
      </c>
      <c r="L164" s="49">
        <v>112.4</v>
      </c>
      <c r="M164" s="49">
        <v>121.182</v>
      </c>
      <c r="N164" s="49">
        <v>112.89100000000001</v>
      </c>
      <c r="O164" s="49">
        <v>102.836</v>
      </c>
      <c r="P164" s="49">
        <v>98.254999999999995</v>
      </c>
      <c r="Q164" s="49">
        <v>95.418000000000006</v>
      </c>
      <c r="T164" s="4">
        <f t="shared" si="67"/>
        <v>59.659231675042115</v>
      </c>
      <c r="U164" s="4">
        <f t="shared" si="67"/>
        <v>72.206646233506106</v>
      </c>
      <c r="V164" s="4">
        <f t="shared" si="67"/>
        <v>84.978705528336192</v>
      </c>
      <c r="W164" s="4">
        <f t="shared" si="67"/>
        <v>95.704275363679713</v>
      </c>
      <c r="X164" s="4">
        <f t="shared" si="67"/>
        <v>103.9274972824125</v>
      </c>
      <c r="Y164" s="4">
        <f t="shared" si="67"/>
        <v>112.14301199734108</v>
      </c>
      <c r="Z164" s="4">
        <f t="shared" si="67"/>
        <v>118.86234962209357</v>
      </c>
      <c r="AA164" s="4">
        <f t="shared" si="67"/>
        <v>115.2966992090732</v>
      </c>
      <c r="AB164" s="4">
        <f t="shared" si="67"/>
        <v>112.47709502155286</v>
      </c>
      <c r="AC164" s="4">
        <f t="shared" si="67"/>
        <v>112.26276820515493</v>
      </c>
      <c r="AD164" s="4">
        <f t="shared" si="67"/>
        <v>120.79432924488938</v>
      </c>
      <c r="AE164" s="4">
        <f t="shared" si="67"/>
        <v>112.60737796606504</v>
      </c>
      <c r="AF164" s="4">
        <f t="shared" si="67"/>
        <v>102.83002689464854</v>
      </c>
      <c r="AG164" s="4">
        <f t="shared" si="67"/>
        <v>98.295082377357303</v>
      </c>
      <c r="AH164" s="4">
        <f t="shared" si="67"/>
        <v>96.308637051137922</v>
      </c>
      <c r="AJ164" s="4">
        <f t="shared" si="68"/>
        <v>-0.99853167504211626</v>
      </c>
      <c r="AK164" s="4">
        <f t="shared" si="68"/>
        <v>7.6537664938882699E-3</v>
      </c>
      <c r="AL164" s="4">
        <f t="shared" si="68"/>
        <v>0.7805944716638038</v>
      </c>
      <c r="AM164" s="4">
        <f t="shared" si="68"/>
        <v>0.53642463632029092</v>
      </c>
      <c r="AN164" s="4">
        <f t="shared" si="68"/>
        <v>0.49850271758749898</v>
      </c>
      <c r="AO164" s="4">
        <f t="shared" si="68"/>
        <v>0.18398800265892135</v>
      </c>
      <c r="AP164" s="4">
        <f t="shared" si="68"/>
        <v>2.6503779064199762E-3</v>
      </c>
      <c r="AQ164" s="4">
        <f t="shared" si="68"/>
        <v>0.13930079092681069</v>
      </c>
      <c r="AR164" s="4">
        <f t="shared" si="68"/>
        <v>-5.9095021552849403E-2</v>
      </c>
      <c r="AS164" s="4">
        <f t="shared" si="68"/>
        <v>0.13723179484507853</v>
      </c>
      <c r="AT164" s="4">
        <f t="shared" si="68"/>
        <v>0.38767075511061933</v>
      </c>
      <c r="AU164" s="4">
        <f t="shared" si="68"/>
        <v>0.28362203393496088</v>
      </c>
      <c r="AV164" s="4">
        <f t="shared" si="68"/>
        <v>5.97310535145823E-3</v>
      </c>
      <c r="AW164" s="4">
        <f t="shared" si="68"/>
        <v>-4.0082377357308019E-2</v>
      </c>
      <c r="AX164" s="4">
        <f t="shared" si="68"/>
        <v>-0.89063705113791514</v>
      </c>
      <c r="AZ164" s="2">
        <f t="shared" si="69"/>
        <v>59.659231675042115</v>
      </c>
      <c r="BA164" s="2">
        <f t="shared" si="69"/>
        <v>71.105997243001568</v>
      </c>
      <c r="BB164" s="2">
        <f t="shared" si="69"/>
        <v>81.735278970045854</v>
      </c>
      <c r="BC164" s="2">
        <f t="shared" si="69"/>
        <v>91.75469639140681</v>
      </c>
      <c r="BD164" s="2">
        <f t="shared" si="69"/>
        <v>99.33647763410498</v>
      </c>
      <c r="BE164" s="2">
        <f t="shared" si="69"/>
        <v>104.98365317299027</v>
      </c>
      <c r="BF164" s="2">
        <f t="shared" si="69"/>
        <v>109.45400531597838</v>
      </c>
      <c r="BG164" s="2">
        <f t="shared" si="69"/>
        <v>112.08041291847741</v>
      </c>
      <c r="BH164" s="2">
        <f t="shared" si="69"/>
        <v>111.6407145776441</v>
      </c>
      <c r="BI164" s="2">
        <f t="shared" si="69"/>
        <v>111.15046395868234</v>
      </c>
      <c r="BJ164" s="2">
        <f t="shared" si="69"/>
        <v>118.08318053282227</v>
      </c>
      <c r="BK164" s="2">
        <f t="shared" si="69"/>
        <v>109.31999064422227</v>
      </c>
      <c r="BL164" s="2">
        <f t="shared" si="69"/>
        <v>101.77869706980961</v>
      </c>
      <c r="BM164" s="2">
        <f t="shared" si="69"/>
        <v>98.295082377348947</v>
      </c>
      <c r="BN164" s="2">
        <f t="shared" si="69"/>
        <v>96.308637051087032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>
        <f t="shared" si="71"/>
        <v>98.254999999999995</v>
      </c>
      <c r="CT164" s="2">
        <f t="shared" si="71"/>
        <v>95.418000000000006</v>
      </c>
      <c r="CV164" s="2">
        <f t="shared" si="72"/>
        <v>63.187637710779939</v>
      </c>
      <c r="CW164" s="2">
        <f t="shared" si="72"/>
        <v>73.488741463295796</v>
      </c>
      <c r="CX164" s="2">
        <f t="shared" si="72"/>
        <v>84.151646083453457</v>
      </c>
      <c r="CY164" s="2">
        <f t="shared" si="72"/>
        <v>92.336511869780153</v>
      </c>
      <c r="CZ164" s="2">
        <f t="shared" si="72"/>
        <v>100.69226037952762</v>
      </c>
      <c r="DA164" s="2">
        <f t="shared" si="72"/>
        <v>107.18679039481297</v>
      </c>
      <c r="DB164" s="2">
        <f t="shared" si="72"/>
        <v>113.84906587485978</v>
      </c>
      <c r="DC164" s="2">
        <f t="shared" si="72"/>
        <v>114.21408855151458</v>
      </c>
      <c r="DD164" s="2">
        <f t="shared" si="72"/>
        <v>112.92711880492294</v>
      </c>
      <c r="DE164" s="2">
        <f t="shared" si="72"/>
        <v>115.35849025621236</v>
      </c>
      <c r="DF164" s="2">
        <f t="shared" si="72"/>
        <v>130.21383212665157</v>
      </c>
      <c r="DG164" s="2">
        <f t="shared" si="72"/>
        <v>113.12492844194144</v>
      </c>
      <c r="DH164" s="2">
        <f t="shared" si="72"/>
        <v>104.21762320293064</v>
      </c>
      <c r="DI164" s="2">
        <f t="shared" si="72"/>
        <v>99.484435529728088</v>
      </c>
      <c r="DJ164" s="2">
        <f t="shared" si="72"/>
        <v>97.90519846295318</v>
      </c>
      <c r="DL164" s="2">
        <f t="shared" si="73"/>
        <v>59.614464323542123</v>
      </c>
      <c r="DM164" s="2">
        <f t="shared" si="73"/>
        <v>71.05294302263485</v>
      </c>
      <c r="DN164" s="2">
        <f t="shared" si="73"/>
        <v>81.692257684687519</v>
      </c>
      <c r="DO164" s="2">
        <f t="shared" si="73"/>
        <v>91.746386447890956</v>
      </c>
      <c r="DP164" s="2">
        <f t="shared" si="73"/>
        <v>99.317896178759966</v>
      </c>
      <c r="DQ164" s="2">
        <f t="shared" si="73"/>
        <v>104.95031216018455</v>
      </c>
      <c r="DR164" s="2">
        <f t="shared" si="73"/>
        <v>109.37979709398842</v>
      </c>
      <c r="DS164" s="2">
        <f t="shared" si="73"/>
        <v>112.05082880026902</v>
      </c>
      <c r="DT164" s="2">
        <f t="shared" si="73"/>
        <v>111.62473180344426</v>
      </c>
      <c r="DU164" s="2">
        <f t="shared" si="73"/>
        <v>111.09643653614266</v>
      </c>
      <c r="DV164" s="2">
        <f t="shared" si="73"/>
        <v>117.91973816661574</v>
      </c>
      <c r="DW164" s="2">
        <f t="shared" si="73"/>
        <v>109.26355819513596</v>
      </c>
      <c r="DX164" s="2">
        <f t="shared" si="73"/>
        <v>101.73760533665371</v>
      </c>
      <c r="DY164" s="2">
        <f t="shared" si="73"/>
        <v>98.271157263091482</v>
      </c>
      <c r="DZ164" s="2">
        <f t="shared" si="73"/>
        <v>96.276818162173385</v>
      </c>
      <c r="EB164" s="2">
        <f t="shared" si="74"/>
        <v>0.98747126247500627</v>
      </c>
      <c r="EC164" s="2">
        <f t="shared" si="74"/>
        <v>0.97821896119109042</v>
      </c>
      <c r="ED164" s="2">
        <f t="shared" si="74"/>
        <v>0.98250732361756243</v>
      </c>
      <c r="EE164" s="2">
        <f t="shared" si="74"/>
        <v>0.98591834344424989</v>
      </c>
      <c r="EF164" s="2">
        <f t="shared" si="74"/>
        <v>0.98647996263680648</v>
      </c>
      <c r="EG164" s="2">
        <f t="shared" si="74"/>
        <v>0.98509218096135409</v>
      </c>
      <c r="EH164" s="2">
        <f t="shared" si="74"/>
        <v>0.98339589189453713</v>
      </c>
      <c r="EI164" s="2">
        <f t="shared" si="74"/>
        <v>0.98632428759821811</v>
      </c>
      <c r="EJ164" s="2">
        <f t="shared" si="74"/>
        <v>0.98772809143389495</v>
      </c>
      <c r="EK164" s="2">
        <f t="shared" si="74"/>
        <v>0.98732361765285515</v>
      </c>
      <c r="EL164" s="2">
        <f t="shared" si="74"/>
        <v>0.98670561923978939</v>
      </c>
      <c r="EM164" s="2">
        <f t="shared" si="74"/>
        <v>0.98538538252502328</v>
      </c>
      <c r="EN164" s="2">
        <f t="shared" si="74"/>
        <v>0.9834308721261027</v>
      </c>
      <c r="EO164" s="2">
        <f t="shared" si="74"/>
        <v>0.98028060428068053</v>
      </c>
      <c r="EP164" s="2">
        <f t="shared" si="74"/>
        <v>0.98045979253223436</v>
      </c>
    </row>
    <row r="165" spans="2:148" x14ac:dyDescent="0.25">
      <c r="B165" s="2">
        <v>143</v>
      </c>
      <c r="C165" s="49">
        <v>59.589300000000001</v>
      </c>
      <c r="D165" s="49">
        <v>72.25</v>
      </c>
      <c r="E165" s="49">
        <v>84.5</v>
      </c>
      <c r="F165" s="49">
        <v>94.129599999999996</v>
      </c>
      <c r="G165" s="49">
        <v>101.333</v>
      </c>
      <c r="H165" s="49">
        <v>110.05800000000001</v>
      </c>
      <c r="I165" s="49">
        <v>116.673</v>
      </c>
      <c r="J165" s="49">
        <v>113.255</v>
      </c>
      <c r="K165" s="49">
        <v>111.05500000000001</v>
      </c>
      <c r="L165" s="49">
        <v>110.38200000000001</v>
      </c>
      <c r="M165" s="49">
        <v>118.964</v>
      </c>
      <c r="N165" s="49">
        <v>112</v>
      </c>
      <c r="O165" s="49">
        <v>102.273</v>
      </c>
      <c r="P165" s="49">
        <v>98.072999999999993</v>
      </c>
      <c r="Q165" s="49">
        <v>95.4</v>
      </c>
      <c r="T165" s="4">
        <f t="shared" si="67"/>
        <v>59.642634580931116</v>
      </c>
      <c r="U165" s="4">
        <f t="shared" si="67"/>
        <v>72.192476569841233</v>
      </c>
      <c r="V165" s="4">
        <f t="shared" si="67"/>
        <v>84.510437824287479</v>
      </c>
      <c r="W165" s="4">
        <f t="shared" si="67"/>
        <v>94.199031442675505</v>
      </c>
      <c r="X165" s="4">
        <f t="shared" si="67"/>
        <v>102.08975601803205</v>
      </c>
      <c r="Y165" s="4">
        <f t="shared" si="67"/>
        <v>110.12079151353564</v>
      </c>
      <c r="Z165" s="4">
        <f t="shared" si="67"/>
        <v>116.42908183925607</v>
      </c>
      <c r="AA165" s="4">
        <f t="shared" si="67"/>
        <v>113.7695779322908</v>
      </c>
      <c r="AB165" s="4">
        <f t="shared" si="67"/>
        <v>111.88577812311368</v>
      </c>
      <c r="AC165" s="4">
        <f t="shared" si="67"/>
        <v>111.53168210947416</v>
      </c>
      <c r="AD165" s="4">
        <f t="shared" si="67"/>
        <v>119.51950345935497</v>
      </c>
      <c r="AE165" s="4">
        <f t="shared" si="67"/>
        <v>111.6361840635373</v>
      </c>
      <c r="AF165" s="4">
        <f t="shared" si="67"/>
        <v>102.53221333845711</v>
      </c>
      <c r="AG165" s="4">
        <f t="shared" si="67"/>
        <v>98.188998000752278</v>
      </c>
      <c r="AH165" s="4">
        <f t="shared" si="67"/>
        <v>96.211786087827576</v>
      </c>
      <c r="AJ165" s="4">
        <f t="shared" si="68"/>
        <v>-5.3334580931114317E-2</v>
      </c>
      <c r="AK165" s="4">
        <f t="shared" si="68"/>
        <v>5.7523430158767042E-2</v>
      </c>
      <c r="AL165" s="4">
        <f t="shared" si="68"/>
        <v>-1.0437824287478747E-2</v>
      </c>
      <c r="AM165" s="4">
        <f t="shared" si="68"/>
        <v>-6.9431442675508492E-2</v>
      </c>
      <c r="AN165" s="4">
        <f t="shared" si="68"/>
        <v>-0.75675601803204984</v>
      </c>
      <c r="AO165" s="4">
        <f t="shared" si="68"/>
        <v>-6.2791513535628951E-2</v>
      </c>
      <c r="AP165" s="4">
        <f t="shared" si="68"/>
        <v>0.24391816074393091</v>
      </c>
      <c r="AQ165" s="4">
        <f t="shared" si="68"/>
        <v>-0.51457793229080551</v>
      </c>
      <c r="AR165" s="4">
        <f t="shared" si="68"/>
        <v>-0.83077812311367438</v>
      </c>
      <c r="AS165" s="4">
        <f t="shared" si="68"/>
        <v>-1.1496821094741563</v>
      </c>
      <c r="AT165" s="4">
        <f t="shared" si="68"/>
        <v>-0.55550345935496637</v>
      </c>
      <c r="AU165" s="4">
        <f t="shared" si="68"/>
        <v>0.36381593646270005</v>
      </c>
      <c r="AV165" s="4">
        <f t="shared" si="68"/>
        <v>-0.25921333845711558</v>
      </c>
      <c r="AW165" s="4">
        <f t="shared" si="68"/>
        <v>-0.11599800075228472</v>
      </c>
      <c r="AX165" s="4">
        <f t="shared" si="68"/>
        <v>-0.81178608782757067</v>
      </c>
      <c r="AZ165" s="2">
        <f t="shared" si="69"/>
        <v>59.642634580931116</v>
      </c>
      <c r="BA165" s="2">
        <f t="shared" si="69"/>
        <v>71.040533590734114</v>
      </c>
      <c r="BB165" s="2">
        <f t="shared" si="69"/>
        <v>81.661360053779646</v>
      </c>
      <c r="BC165" s="2">
        <f t="shared" si="69"/>
        <v>91.708786771922973</v>
      </c>
      <c r="BD165" s="2">
        <f t="shared" si="69"/>
        <v>99.280838418516979</v>
      </c>
      <c r="BE165" s="2">
        <f t="shared" si="69"/>
        <v>104.89752039101012</v>
      </c>
      <c r="BF165" s="2">
        <f t="shared" si="69"/>
        <v>109.33697502239991</v>
      </c>
      <c r="BG165" s="2">
        <f t="shared" si="69"/>
        <v>111.96605773683994</v>
      </c>
      <c r="BH165" s="2">
        <f t="shared" si="69"/>
        <v>111.52691452084028</v>
      </c>
      <c r="BI165" s="2">
        <f t="shared" si="69"/>
        <v>110.99975504348566</v>
      </c>
      <c r="BJ165" s="2">
        <f t="shared" si="69"/>
        <v>117.90748724387582</v>
      </c>
      <c r="BK165" s="2">
        <f t="shared" si="69"/>
        <v>109.19359249165997</v>
      </c>
      <c r="BL165" s="2">
        <f t="shared" si="69"/>
        <v>101.62956579226167</v>
      </c>
      <c r="BM165" s="2">
        <f t="shared" si="69"/>
        <v>98.188998000751326</v>
      </c>
      <c r="BN165" s="2">
        <f t="shared" si="69"/>
        <v>96.211786087820002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>
        <f t="shared" si="71"/>
        <v>98.072999999999993</v>
      </c>
      <c r="CT165" s="2">
        <f t="shared" si="71"/>
        <v>95.4</v>
      </c>
      <c r="CV165" s="2">
        <f t="shared" si="72"/>
        <v>63.183595902164647</v>
      </c>
      <c r="CW165" s="2">
        <f t="shared" si="72"/>
        <v>73.460694242071725</v>
      </c>
      <c r="CX165" s="2">
        <f t="shared" si="72"/>
        <v>84.123494884439765</v>
      </c>
      <c r="CY165" s="2">
        <f t="shared" si="72"/>
        <v>92.287662202871417</v>
      </c>
      <c r="CZ165" s="2">
        <f t="shared" si="72"/>
        <v>100.64711687838815</v>
      </c>
      <c r="DA165" s="2">
        <f t="shared" si="72"/>
        <v>107.15684171255045</v>
      </c>
      <c r="DB165" s="2">
        <f t="shared" si="72"/>
        <v>113.83208943499662</v>
      </c>
      <c r="DC165" s="2">
        <f t="shared" si="72"/>
        <v>114.17277668051034</v>
      </c>
      <c r="DD165" s="2">
        <f t="shared" si="72"/>
        <v>112.86395447225155</v>
      </c>
      <c r="DE165" s="2">
        <f t="shared" si="72"/>
        <v>115.3014651782665</v>
      </c>
      <c r="DF165" s="2">
        <f t="shared" si="72"/>
        <v>130.25522825470441</v>
      </c>
      <c r="DG165" s="2">
        <f t="shared" si="72"/>
        <v>113.06813430581072</v>
      </c>
      <c r="DH165" s="2">
        <f t="shared" si="72"/>
        <v>104.11495923098192</v>
      </c>
      <c r="DI165" s="2">
        <f t="shared" si="72"/>
        <v>99.366299909590566</v>
      </c>
      <c r="DJ165" s="2">
        <f t="shared" si="72"/>
        <v>97.794275170782925</v>
      </c>
      <c r="DL165" s="2">
        <f t="shared" si="73"/>
        <v>59.601660989907316</v>
      </c>
      <c r="DM165" s="2">
        <f t="shared" si="73"/>
        <v>70.991387756918499</v>
      </c>
      <c r="DN165" s="2">
        <f t="shared" si="73"/>
        <v>81.621381019674146</v>
      </c>
      <c r="DO165" s="2">
        <f t="shared" si="73"/>
        <v>91.701246310572131</v>
      </c>
      <c r="DP165" s="2">
        <f t="shared" si="73"/>
        <v>99.263760739560055</v>
      </c>
      <c r="DQ165" s="2">
        <f t="shared" si="73"/>
        <v>104.8663375815315</v>
      </c>
      <c r="DR165" s="2">
        <f t="shared" si="73"/>
        <v>109.26775560928489</v>
      </c>
      <c r="DS165" s="2">
        <f t="shared" si="73"/>
        <v>111.9381530434574</v>
      </c>
      <c r="DT165" s="2">
        <f t="shared" si="73"/>
        <v>111.51176429559476</v>
      </c>
      <c r="DU165" s="2">
        <f t="shared" si="73"/>
        <v>110.94938446404772</v>
      </c>
      <c r="DV165" s="2">
        <f t="shared" si="73"/>
        <v>117.75575844377423</v>
      </c>
      <c r="DW165" s="2">
        <f t="shared" si="73"/>
        <v>109.14118399656151</v>
      </c>
      <c r="DX165" s="2">
        <f t="shared" si="73"/>
        <v>101.5913756778458</v>
      </c>
      <c r="DY165" s="2">
        <f t="shared" si="73"/>
        <v>98.167399130247702</v>
      </c>
      <c r="DZ165" s="2">
        <f t="shared" si="73"/>
        <v>96.183022695513628</v>
      </c>
      <c r="EB165" s="2">
        <f t="shared" si="74"/>
        <v>0.9885610453490965</v>
      </c>
      <c r="EC165" s="2">
        <f t="shared" si="74"/>
        <v>0.98009731310750303</v>
      </c>
      <c r="ED165" s="2">
        <f t="shared" si="74"/>
        <v>0.98402189657774097</v>
      </c>
      <c r="EE165" s="2">
        <f t="shared" si="74"/>
        <v>0.9871414444085479</v>
      </c>
      <c r="EF165" s="2">
        <f t="shared" si="74"/>
        <v>0.98765489343084545</v>
      </c>
      <c r="EG165" s="2">
        <f t="shared" si="74"/>
        <v>0.98638604966639076</v>
      </c>
      <c r="EH165" s="2">
        <f t="shared" si="74"/>
        <v>0.98483471723187654</v>
      </c>
      <c r="EI165" s="2">
        <f t="shared" si="74"/>
        <v>0.98751257575555629</v>
      </c>
      <c r="EJ165" s="2">
        <f t="shared" si="74"/>
        <v>0.98879578811689406</v>
      </c>
      <c r="EK165" s="2">
        <f t="shared" si="74"/>
        <v>0.98842609254157809</v>
      </c>
      <c r="EL165" s="2">
        <f t="shared" si="74"/>
        <v>0.98786118112234544</v>
      </c>
      <c r="EM165" s="2">
        <f t="shared" si="74"/>
        <v>0.98665414864684631</v>
      </c>
      <c r="EN165" s="2">
        <f t="shared" si="74"/>
        <v>0.98486671290577632</v>
      </c>
      <c r="EO165" s="2">
        <f t="shared" si="74"/>
        <v>0.98198443868269858</v>
      </c>
      <c r="EP165" s="2">
        <f t="shared" si="74"/>
        <v>0.98214842630323385</v>
      </c>
    </row>
    <row r="166" spans="2:148" x14ac:dyDescent="0.25">
      <c r="B166" s="2">
        <v>144</v>
      </c>
      <c r="C166" s="49">
        <v>59.642899999999997</v>
      </c>
      <c r="D166" s="49">
        <v>72.821399999999997</v>
      </c>
      <c r="E166" s="49">
        <v>83.925899999999999</v>
      </c>
      <c r="F166" s="49">
        <v>92.296300000000002</v>
      </c>
      <c r="G166" s="49">
        <v>99.5</v>
      </c>
      <c r="H166" s="49">
        <v>107.76900000000001</v>
      </c>
      <c r="I166" s="49">
        <v>113.712</v>
      </c>
      <c r="J166" s="49">
        <v>111.982</v>
      </c>
      <c r="K166" s="49">
        <v>111.673</v>
      </c>
      <c r="L166" s="49">
        <v>110.345</v>
      </c>
      <c r="M166" s="49">
        <v>118.127</v>
      </c>
      <c r="N166" s="49">
        <v>109.655</v>
      </c>
      <c r="O166" s="49">
        <v>102.291</v>
      </c>
      <c r="P166" s="49">
        <v>97.781999999999996</v>
      </c>
      <c r="Q166" s="49">
        <v>96.036000000000001</v>
      </c>
      <c r="T166" s="4">
        <f t="shared" si="67"/>
        <v>59.626355160979955</v>
      </c>
      <c r="U166" s="4">
        <f t="shared" si="67"/>
        <v>72.056458209160922</v>
      </c>
      <c r="V166" s="4">
        <f t="shared" si="67"/>
        <v>83.871430195906129</v>
      </c>
      <c r="W166" s="4">
        <f t="shared" si="67"/>
        <v>93.052570731394226</v>
      </c>
      <c r="X166" s="4">
        <f t="shared" si="67"/>
        <v>100.74686994534045</v>
      </c>
      <c r="Y166" s="4">
        <f t="shared" si="67"/>
        <v>108.24321867162894</v>
      </c>
      <c r="Z166" s="4">
        <f t="shared" si="67"/>
        <v>113.99994655127129</v>
      </c>
      <c r="AA166" s="4">
        <f t="shared" si="67"/>
        <v>112.76092458846955</v>
      </c>
      <c r="AB166" s="4">
        <f t="shared" si="67"/>
        <v>111.54950495093301</v>
      </c>
      <c r="AC166" s="4">
        <f t="shared" si="67"/>
        <v>111.07507267283276</v>
      </c>
      <c r="AD166" s="4">
        <f t="shared" si="67"/>
        <v>118.58100622416262</v>
      </c>
      <c r="AE166" s="4">
        <f t="shared" si="67"/>
        <v>110.72419895511415</v>
      </c>
      <c r="AF166" s="4">
        <f t="shared" si="67"/>
        <v>102.17366291857185</v>
      </c>
      <c r="AG166" s="4">
        <f t="shared" si="67"/>
        <v>98.083134073657959</v>
      </c>
      <c r="AH166" s="4">
        <f t="shared" si="67"/>
        <v>96.115221729953902</v>
      </c>
      <c r="AJ166" s="4">
        <f t="shared" si="68"/>
        <v>1.6544839020042446E-2</v>
      </c>
      <c r="AK166" s="4">
        <f t="shared" si="68"/>
        <v>0.76494179083907454</v>
      </c>
      <c r="AL166" s="4">
        <f t="shared" si="68"/>
        <v>5.4469804093869811E-2</v>
      </c>
      <c r="AM166" s="4">
        <f t="shared" si="68"/>
        <v>-0.75627073139422407</v>
      </c>
      <c r="AN166" s="4">
        <f t="shared" si="68"/>
        <v>-1.2468699453404497</v>
      </c>
      <c r="AO166" s="4">
        <f t="shared" si="68"/>
        <v>-0.4742186716289325</v>
      </c>
      <c r="AP166" s="4">
        <f t="shared" si="68"/>
        <v>-0.28794655127128976</v>
      </c>
      <c r="AQ166" s="4">
        <f t="shared" si="68"/>
        <v>-0.77892458846955037</v>
      </c>
      <c r="AR166" s="4">
        <f t="shared" si="68"/>
        <v>0.12349504906698883</v>
      </c>
      <c r="AS166" s="4">
        <f t="shared" si="68"/>
        <v>-0.73007267283276178</v>
      </c>
      <c r="AT166" s="4">
        <f t="shared" si="68"/>
        <v>-0.45400622416262593</v>
      </c>
      <c r="AU166" s="4">
        <f t="shared" si="68"/>
        <v>-1.0691989551141461</v>
      </c>
      <c r="AV166" s="4">
        <f t="shared" si="68"/>
        <v>0.11733708142814692</v>
      </c>
      <c r="AW166" s="4">
        <f t="shared" si="68"/>
        <v>-0.30113407365796263</v>
      </c>
      <c r="AX166" s="4">
        <f t="shared" si="68"/>
        <v>-7.9221729953900422E-2</v>
      </c>
      <c r="AZ166" s="2">
        <f t="shared" si="69"/>
        <v>59.626355160979955</v>
      </c>
      <c r="BA166" s="2">
        <f t="shared" si="69"/>
        <v>70.975341941579657</v>
      </c>
      <c r="BB166" s="2">
        <f t="shared" si="69"/>
        <v>81.587640480974315</v>
      </c>
      <c r="BC166" s="2">
        <f t="shared" si="69"/>
        <v>91.662947393807841</v>
      </c>
      <c r="BD166" s="2">
        <f t="shared" si="69"/>
        <v>99.225318614386424</v>
      </c>
      <c r="BE166" s="2">
        <f t="shared" si="69"/>
        <v>104.81150776437929</v>
      </c>
      <c r="BF166" s="2">
        <f t="shared" si="69"/>
        <v>109.22024392228411</v>
      </c>
      <c r="BG166" s="2">
        <f t="shared" si="69"/>
        <v>111.85176829641526</v>
      </c>
      <c r="BH166" s="2">
        <f t="shared" si="69"/>
        <v>111.41313700158298</v>
      </c>
      <c r="BI166" s="2">
        <f t="shared" si="69"/>
        <v>110.84926898815323</v>
      </c>
      <c r="BJ166" s="2">
        <f t="shared" si="69"/>
        <v>117.73258108158063</v>
      </c>
      <c r="BK166" s="2">
        <f t="shared" si="69"/>
        <v>109.067462257437</v>
      </c>
      <c r="BL166" s="2">
        <f t="shared" si="69"/>
        <v>101.48062434053358</v>
      </c>
      <c r="BM166" s="2">
        <f t="shared" si="69"/>
        <v>98.08313407365786</v>
      </c>
      <c r="BN166" s="2">
        <f t="shared" si="69"/>
        <v>96.11522172995285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>
        <f t="shared" si="71"/>
        <v>97.781999999999996</v>
      </c>
      <c r="CT166" s="2">
        <f t="shared" si="71"/>
        <v>96.036000000000001</v>
      </c>
      <c r="CV166" s="2">
        <f t="shared" si="72"/>
        <v>63.179554093549356</v>
      </c>
      <c r="CW166" s="2">
        <f t="shared" si="72"/>
        <v>73.432647020847668</v>
      </c>
      <c r="CX166" s="2">
        <f t="shared" si="72"/>
        <v>84.095343685426059</v>
      </c>
      <c r="CY166" s="2">
        <f t="shared" si="72"/>
        <v>92.238812535962666</v>
      </c>
      <c r="CZ166" s="2">
        <f t="shared" si="72"/>
        <v>100.60197337724868</v>
      </c>
      <c r="DA166" s="2">
        <f t="shared" si="72"/>
        <v>107.12689303028792</v>
      </c>
      <c r="DB166" s="2">
        <f t="shared" si="72"/>
        <v>113.81511299513348</v>
      </c>
      <c r="DC166" s="2">
        <f t="shared" si="72"/>
        <v>114.13146480950611</v>
      </c>
      <c r="DD166" s="2">
        <f t="shared" si="72"/>
        <v>112.80079013958014</v>
      </c>
      <c r="DE166" s="2">
        <f t="shared" si="72"/>
        <v>115.24444010032063</v>
      </c>
      <c r="DF166" s="2">
        <f t="shared" si="72"/>
        <v>130.29662438275724</v>
      </c>
      <c r="DG166" s="2">
        <f t="shared" si="72"/>
        <v>113.01134016968001</v>
      </c>
      <c r="DH166" s="2">
        <f t="shared" si="72"/>
        <v>104.01229525903322</v>
      </c>
      <c r="DI166" s="2">
        <f t="shared" si="72"/>
        <v>99.248164289453058</v>
      </c>
      <c r="DJ166" s="2">
        <f t="shared" si="72"/>
        <v>97.683351878612669</v>
      </c>
      <c r="DL166" s="2">
        <f t="shared" si="73"/>
        <v>59.588857656272509</v>
      </c>
      <c r="DM166" s="2">
        <f t="shared" si="73"/>
        <v>70.929832491202134</v>
      </c>
      <c r="DN166" s="2">
        <f t="shared" si="73"/>
        <v>81.550504354660774</v>
      </c>
      <c r="DO166" s="2">
        <f t="shared" si="73"/>
        <v>91.656106173253292</v>
      </c>
      <c r="DP166" s="2">
        <f t="shared" si="73"/>
        <v>99.20962530036013</v>
      </c>
      <c r="DQ166" s="2">
        <f t="shared" si="73"/>
        <v>104.78236300287845</v>
      </c>
      <c r="DR166" s="2">
        <f t="shared" si="73"/>
        <v>109.15571412458137</v>
      </c>
      <c r="DS166" s="2">
        <f t="shared" si="73"/>
        <v>111.82547728664581</v>
      </c>
      <c r="DT166" s="2">
        <f t="shared" si="73"/>
        <v>111.39879678774527</v>
      </c>
      <c r="DU166" s="2">
        <f t="shared" si="73"/>
        <v>110.80233239195277</v>
      </c>
      <c r="DV166" s="2">
        <f t="shared" si="73"/>
        <v>117.59177872093269</v>
      </c>
      <c r="DW166" s="2">
        <f t="shared" si="73"/>
        <v>109.01880979798706</v>
      </c>
      <c r="DX166" s="2">
        <f t="shared" si="73"/>
        <v>101.44514601903788</v>
      </c>
      <c r="DY166" s="2">
        <f t="shared" si="73"/>
        <v>98.063640997403922</v>
      </c>
      <c r="DZ166" s="2">
        <f t="shared" si="73"/>
        <v>96.089227228853872</v>
      </c>
      <c r="EB166" s="2">
        <f t="shared" si="74"/>
        <v>0.98955703848474641</v>
      </c>
      <c r="EC166" s="2">
        <f t="shared" si="74"/>
        <v>0.9818166908340713</v>
      </c>
      <c r="ED166" s="2">
        <f t="shared" si="74"/>
        <v>0.98540728058365323</v>
      </c>
      <c r="EE166" s="2">
        <f t="shared" si="74"/>
        <v>0.9882595746462346</v>
      </c>
      <c r="EF166" s="2">
        <f t="shared" si="74"/>
        <v>0.98872888591094554</v>
      </c>
      <c r="EG166" s="2">
        <f t="shared" si="74"/>
        <v>0.98756903892886549</v>
      </c>
      <c r="EH166" s="2">
        <f t="shared" si="74"/>
        <v>0.98615061738745524</v>
      </c>
      <c r="EI166" s="2">
        <f t="shared" si="74"/>
        <v>0.98859880658120536</v>
      </c>
      <c r="EJ166" s="2">
        <f t="shared" si="74"/>
        <v>0.98977155361048419</v>
      </c>
      <c r="EK166" s="2">
        <f t="shared" si="74"/>
        <v>0.98943371046315665</v>
      </c>
      <c r="EL166" s="2">
        <f t="shared" si="74"/>
        <v>0.98891742848391895</v>
      </c>
      <c r="EM166" s="2">
        <f t="shared" si="74"/>
        <v>0.98781412915606592</v>
      </c>
      <c r="EN166" s="2">
        <f t="shared" si="74"/>
        <v>0.98617987573805255</v>
      </c>
      <c r="EO166" s="2">
        <f t="shared" si="74"/>
        <v>0.98354352642554244</v>
      </c>
      <c r="EP166" s="2">
        <f t="shared" si="74"/>
        <v>0.98369355802702396</v>
      </c>
    </row>
    <row r="167" spans="2:148" x14ac:dyDescent="0.25">
      <c r="B167" s="2">
        <v>145</v>
      </c>
      <c r="C167" s="49">
        <v>59.357100000000003</v>
      </c>
      <c r="D167" s="49">
        <v>71.303600000000003</v>
      </c>
      <c r="E167" s="49">
        <v>83.148099999999999</v>
      </c>
      <c r="F167" s="49">
        <v>91.574100000000001</v>
      </c>
      <c r="G167" s="49">
        <v>99.167000000000002</v>
      </c>
      <c r="H167" s="49">
        <v>106.36499999999999</v>
      </c>
      <c r="I167" s="49">
        <v>111.596</v>
      </c>
      <c r="J167" s="49">
        <v>112.4</v>
      </c>
      <c r="K167" s="49">
        <v>112.58199999999999</v>
      </c>
      <c r="L167" s="49">
        <v>111.691</v>
      </c>
      <c r="M167" s="49">
        <v>118.709</v>
      </c>
      <c r="N167" s="49">
        <v>109.527</v>
      </c>
      <c r="O167" s="49">
        <v>101.6</v>
      </c>
      <c r="P167" s="49">
        <v>98.182000000000002</v>
      </c>
      <c r="Q167" s="49">
        <v>96.509</v>
      </c>
      <c r="T167" s="4">
        <f t="shared" si="67"/>
        <v>59.610367428163094</v>
      </c>
      <c r="U167" s="4">
        <f t="shared" si="67"/>
        <v>71.820262330788708</v>
      </c>
      <c r="V167" s="4">
        <f t="shared" si="67"/>
        <v>83.184659194349777</v>
      </c>
      <c r="W167" s="4">
        <f t="shared" si="67"/>
        <v>92.303475222328316</v>
      </c>
      <c r="X167" s="4">
        <f t="shared" si="67"/>
        <v>99.899621889146857</v>
      </c>
      <c r="Y167" s="4">
        <f t="shared" si="67"/>
        <v>106.75599655796967</v>
      </c>
      <c r="Z167" s="4">
        <f t="shared" si="67"/>
        <v>111.98378223990748</v>
      </c>
      <c r="AA167" s="4">
        <f t="shared" si="67"/>
        <v>112.14955566338425</v>
      </c>
      <c r="AB167" s="4">
        <f t="shared" si="67"/>
        <v>111.34527814266457</v>
      </c>
      <c r="AC167" s="4">
        <f t="shared" si="67"/>
        <v>110.78408164786305</v>
      </c>
      <c r="AD167" s="4">
        <f t="shared" si="67"/>
        <v>117.95367805848312</v>
      </c>
      <c r="AE167" s="4">
        <f t="shared" si="67"/>
        <v>109.9673751898918</v>
      </c>
      <c r="AF167" s="4">
        <f t="shared" si="67"/>
        <v>101.80769737861571</v>
      </c>
      <c r="AG167" s="4">
        <f t="shared" si="67"/>
        <v>97.977470443794559</v>
      </c>
      <c r="AH167" s="4">
        <f t="shared" si="67"/>
        <v>96.018918007736175</v>
      </c>
      <c r="AJ167" s="4">
        <f t="shared" si="68"/>
        <v>-0.25326742816309178</v>
      </c>
      <c r="AK167" s="4">
        <f t="shared" si="68"/>
        <v>-0.51666233078870505</v>
      </c>
      <c r="AL167" s="4">
        <f t="shared" si="68"/>
        <v>-3.6559194349777613E-2</v>
      </c>
      <c r="AM167" s="4">
        <f t="shared" si="68"/>
        <v>-0.72937522232831498</v>
      </c>
      <c r="AN167" s="4">
        <f t="shared" si="68"/>
        <v>-0.73262188914685566</v>
      </c>
      <c r="AO167" s="4">
        <f t="shared" si="68"/>
        <v>-0.3909965579696717</v>
      </c>
      <c r="AP167" s="4">
        <f t="shared" si="68"/>
        <v>-0.38778223990748018</v>
      </c>
      <c r="AQ167" s="4">
        <f t="shared" si="68"/>
        <v>0.25044433661575738</v>
      </c>
      <c r="AR167" s="4">
        <f t="shared" si="68"/>
        <v>1.2367218573354251</v>
      </c>
      <c r="AS167" s="4">
        <f t="shared" si="68"/>
        <v>0.90691835213695526</v>
      </c>
      <c r="AT167" s="4">
        <f t="shared" si="68"/>
        <v>0.75532194151688259</v>
      </c>
      <c r="AU167" s="4">
        <f t="shared" si="68"/>
        <v>-0.44037518989179603</v>
      </c>
      <c r="AV167" s="4">
        <f t="shared" si="68"/>
        <v>-0.20769737861571969</v>
      </c>
      <c r="AW167" s="4">
        <f t="shared" si="68"/>
        <v>0.20452955620544344</v>
      </c>
      <c r="AX167" s="4">
        <f t="shared" si="68"/>
        <v>0.49008199226382487</v>
      </c>
      <c r="AZ167" s="2">
        <f t="shared" si="69"/>
        <v>59.610367428163094</v>
      </c>
      <c r="BA167" s="2">
        <f t="shared" si="69"/>
        <v>70.910405416321936</v>
      </c>
      <c r="BB167" s="2">
        <f t="shared" si="69"/>
        <v>81.514109134782174</v>
      </c>
      <c r="BC167" s="2">
        <f t="shared" si="69"/>
        <v>91.617171994778118</v>
      </c>
      <c r="BD167" s="2">
        <f t="shared" si="69"/>
        <v>99.169909065231749</v>
      </c>
      <c r="BE167" s="2">
        <f t="shared" si="69"/>
        <v>104.72561103928292</v>
      </c>
      <c r="BF167" s="2">
        <f t="shared" si="69"/>
        <v>109.10379853032514</v>
      </c>
      <c r="BG167" s="2">
        <f t="shared" si="69"/>
        <v>111.73754608153607</v>
      </c>
      <c r="BH167" s="2">
        <f t="shared" si="69"/>
        <v>111.29938449657416</v>
      </c>
      <c r="BI167" s="2">
        <f t="shared" si="69"/>
        <v>110.69899519839005</v>
      </c>
      <c r="BJ167" s="2">
        <f t="shared" si="69"/>
        <v>117.55841546844093</v>
      </c>
      <c r="BK167" s="2">
        <f t="shared" si="69"/>
        <v>108.94158441307668</v>
      </c>
      <c r="BL167" s="2">
        <f t="shared" si="69"/>
        <v>101.33186214317453</v>
      </c>
      <c r="BM167" s="2">
        <f t="shared" si="69"/>
        <v>97.977470443794545</v>
      </c>
      <c r="BN167" s="2">
        <f t="shared" si="69"/>
        <v>96.018918007736033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>
        <f t="shared" si="71"/>
        <v>112.58199999999999</v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>
        <f t="shared" si="71"/>
        <v>98.182000000000002</v>
      </c>
      <c r="CT167" s="2" t="str">
        <f t="shared" si="71"/>
        <v/>
      </c>
      <c r="CV167" s="2">
        <f t="shared" si="72"/>
        <v>63.175512284934065</v>
      </c>
      <c r="CW167" s="2">
        <f t="shared" si="72"/>
        <v>73.404599799623597</v>
      </c>
      <c r="CX167" s="2">
        <f t="shared" si="72"/>
        <v>84.067192486412353</v>
      </c>
      <c r="CY167" s="2">
        <f t="shared" si="72"/>
        <v>92.189962869053915</v>
      </c>
      <c r="CZ167" s="2">
        <f t="shared" si="72"/>
        <v>100.55682987610922</v>
      </c>
      <c r="DA167" s="2">
        <f t="shared" si="72"/>
        <v>107.09694434802539</v>
      </c>
      <c r="DB167" s="2">
        <f t="shared" si="72"/>
        <v>113.79813655527032</v>
      </c>
      <c r="DC167" s="2">
        <f t="shared" si="72"/>
        <v>114.09015293850189</v>
      </c>
      <c r="DD167" s="2">
        <f t="shared" si="72"/>
        <v>112.73762580690874</v>
      </c>
      <c r="DE167" s="2">
        <f t="shared" si="72"/>
        <v>115.18741502237476</v>
      </c>
      <c r="DF167" s="2">
        <f t="shared" si="72"/>
        <v>130.33802051081011</v>
      </c>
      <c r="DG167" s="2">
        <f t="shared" si="72"/>
        <v>112.95454603354929</v>
      </c>
      <c r="DH167" s="2">
        <f t="shared" si="72"/>
        <v>103.90963128708452</v>
      </c>
      <c r="DI167" s="2">
        <f t="shared" si="72"/>
        <v>99.130028669315536</v>
      </c>
      <c r="DJ167" s="2">
        <f t="shared" si="72"/>
        <v>97.572428586442413</v>
      </c>
      <c r="DL167" s="2">
        <f t="shared" si="73"/>
        <v>59.576054322637702</v>
      </c>
      <c r="DM167" s="2">
        <f t="shared" si="73"/>
        <v>70.868277225485784</v>
      </c>
      <c r="DN167" s="2">
        <f t="shared" si="73"/>
        <v>81.479627689647401</v>
      </c>
      <c r="DO167" s="2">
        <f t="shared" si="73"/>
        <v>91.610966035934467</v>
      </c>
      <c r="DP167" s="2">
        <f t="shared" si="73"/>
        <v>99.15548986116022</v>
      </c>
      <c r="DQ167" s="2">
        <f t="shared" si="73"/>
        <v>104.69838842422541</v>
      </c>
      <c r="DR167" s="2">
        <f t="shared" si="73"/>
        <v>109.04367263987784</v>
      </c>
      <c r="DS167" s="2">
        <f t="shared" si="73"/>
        <v>111.71280152983419</v>
      </c>
      <c r="DT167" s="2">
        <f t="shared" si="73"/>
        <v>111.28582927989578</v>
      </c>
      <c r="DU167" s="2">
        <f t="shared" si="73"/>
        <v>110.65528031985784</v>
      </c>
      <c r="DV167" s="2">
        <f t="shared" si="73"/>
        <v>117.42779899809116</v>
      </c>
      <c r="DW167" s="2">
        <f t="shared" si="73"/>
        <v>108.89643559941261</v>
      </c>
      <c r="DX167" s="2">
        <f t="shared" si="73"/>
        <v>101.29891636022995</v>
      </c>
      <c r="DY167" s="2">
        <f t="shared" si="73"/>
        <v>97.959882864560143</v>
      </c>
      <c r="DZ167" s="2">
        <f t="shared" si="73"/>
        <v>95.99543176219413</v>
      </c>
      <c r="EB167" s="2">
        <f t="shared" si="74"/>
        <v>0.99046714647460354</v>
      </c>
      <c r="EC167" s="2">
        <f t="shared" si="74"/>
        <v>0.98339005011991421</v>
      </c>
      <c r="ED167" s="2">
        <f t="shared" si="74"/>
        <v>0.98667417133751212</v>
      </c>
      <c r="EE167" s="2">
        <f t="shared" si="74"/>
        <v>0.98928153231819893</v>
      </c>
      <c r="EF167" s="2">
        <f t="shared" si="74"/>
        <v>0.98971041723086406</v>
      </c>
      <c r="EG167" s="2">
        <f t="shared" si="74"/>
        <v>0.98865041469852921</v>
      </c>
      <c r="EH167" s="2">
        <f t="shared" si="74"/>
        <v>0.98735380233875836</v>
      </c>
      <c r="EI167" s="2">
        <f t="shared" si="74"/>
        <v>0.98959154645305636</v>
      </c>
      <c r="EJ167" s="2">
        <f t="shared" si="74"/>
        <v>0.99066314292246427</v>
      </c>
      <c r="EK167" s="2">
        <f t="shared" si="74"/>
        <v>0.99035446177097586</v>
      </c>
      <c r="EL167" s="2">
        <f t="shared" si="74"/>
        <v>0.98988270881168972</v>
      </c>
      <c r="EM167" s="2">
        <f t="shared" si="74"/>
        <v>0.98887442458828201</v>
      </c>
      <c r="EN167" s="2">
        <f t="shared" si="74"/>
        <v>0.98738055135560976</v>
      </c>
      <c r="EO167" s="2">
        <f t="shared" si="74"/>
        <v>0.98496975405720399</v>
      </c>
      <c r="EP167" s="2">
        <f t="shared" si="74"/>
        <v>0.98510697981076112</v>
      </c>
    </row>
    <row r="168" spans="2:148" x14ac:dyDescent="0.25">
      <c r="B168" s="2">
        <v>146</v>
      </c>
      <c r="C168" s="49">
        <v>59.660699999999999</v>
      </c>
      <c r="D168" s="49">
        <v>71.625</v>
      </c>
      <c r="E168" s="49">
        <v>82.259299999999996</v>
      </c>
      <c r="F168" s="49">
        <v>92.055599999999998</v>
      </c>
      <c r="G168" s="49">
        <v>98.388999999999996</v>
      </c>
      <c r="H168" s="49">
        <v>105.5</v>
      </c>
      <c r="I168" s="49">
        <v>109.538</v>
      </c>
      <c r="J168" s="49">
        <v>112.473</v>
      </c>
      <c r="K168" s="49">
        <v>111.61799999999999</v>
      </c>
      <c r="L168" s="49">
        <v>110.473</v>
      </c>
      <c r="M168" s="49">
        <v>117.018</v>
      </c>
      <c r="N168" s="49">
        <v>109.764</v>
      </c>
      <c r="O168" s="49">
        <v>100.56399999999999</v>
      </c>
      <c r="P168" s="49">
        <v>98.018000000000001</v>
      </c>
      <c r="Q168" s="49">
        <v>96.144999999999996</v>
      </c>
      <c r="T168" s="4">
        <f t="shared" si="67"/>
        <v>59.594647421392388</v>
      </c>
      <c r="U168" s="4">
        <f t="shared" si="67"/>
        <v>71.532354184781411</v>
      </c>
      <c r="V168" s="4">
        <f t="shared" si="67"/>
        <v>82.555856882141484</v>
      </c>
      <c r="W168" s="4">
        <f t="shared" si="67"/>
        <v>91.871439368008083</v>
      </c>
      <c r="X168" s="4">
        <f t="shared" si="67"/>
        <v>99.424439574362395</v>
      </c>
      <c r="Y168" s="4">
        <f t="shared" si="67"/>
        <v>105.72162334240278</v>
      </c>
      <c r="Z168" s="4">
        <f t="shared" si="67"/>
        <v>110.53909302035218</v>
      </c>
      <c r="AA168" s="4">
        <f t="shared" si="67"/>
        <v>111.79124411671552</v>
      </c>
      <c r="AB168" s="4">
        <f t="shared" si="67"/>
        <v>111.19933774801432</v>
      </c>
      <c r="AC168" s="4">
        <f t="shared" si="67"/>
        <v>110.57738353031166</v>
      </c>
      <c r="AD168" s="4">
        <f t="shared" si="67"/>
        <v>117.54794513939157</v>
      </c>
      <c r="AE168" s="4">
        <f t="shared" si="67"/>
        <v>109.39572872163532</v>
      </c>
      <c r="AF168" s="4">
        <f t="shared" si="67"/>
        <v>101.47542561678338</v>
      </c>
      <c r="AG168" s="4">
        <f t="shared" si="67"/>
        <v>97.871988691721597</v>
      </c>
      <c r="AH168" s="4">
        <f t="shared" si="67"/>
        <v>95.922851166195798</v>
      </c>
      <c r="AJ168" s="4">
        <f t="shared" si="68"/>
        <v>6.6052578607610712E-2</v>
      </c>
      <c r="AK168" s="4">
        <f t="shared" si="68"/>
        <v>9.2645815218588723E-2</v>
      </c>
      <c r="AL168" s="4">
        <f t="shared" si="68"/>
        <v>-0.29655688214148768</v>
      </c>
      <c r="AM168" s="4">
        <f t="shared" si="68"/>
        <v>0.18416063199191512</v>
      </c>
      <c r="AN168" s="4">
        <f t="shared" si="68"/>
        <v>-1.0354395743623996</v>
      </c>
      <c r="AO168" s="4">
        <f t="shared" si="68"/>
        <v>-0.22162334240277914</v>
      </c>
      <c r="AP168" s="4">
        <f t="shared" si="68"/>
        <v>-1.0010930203521866</v>
      </c>
      <c r="AQ168" s="4">
        <f t="shared" si="68"/>
        <v>0.681755883284481</v>
      </c>
      <c r="AR168" s="4">
        <f t="shared" si="68"/>
        <v>0.41866225198567975</v>
      </c>
      <c r="AS168" s="4">
        <f t="shared" si="68"/>
        <v>-0.10438353031166514</v>
      </c>
      <c r="AT168" s="4">
        <f t="shared" si="68"/>
        <v>-0.52994513939157173</v>
      </c>
      <c r="AU168" s="4">
        <f t="shared" si="68"/>
        <v>0.36827127836467355</v>
      </c>
      <c r="AV168" s="4">
        <f t="shared" si="68"/>
        <v>-0.91142561678339007</v>
      </c>
      <c r="AW168" s="4">
        <f t="shared" si="68"/>
        <v>0.14601130827840336</v>
      </c>
      <c r="AX168" s="4">
        <f t="shared" si="68"/>
        <v>0.22214883380419792</v>
      </c>
      <c r="AZ168" s="2">
        <f t="shared" si="69"/>
        <v>59.594647421392388</v>
      </c>
      <c r="BA168" s="2">
        <f t="shared" si="69"/>
        <v>70.845707899313282</v>
      </c>
      <c r="BB168" s="2">
        <f t="shared" si="69"/>
        <v>81.440755257642024</v>
      </c>
      <c r="BC168" s="2">
        <f t="shared" si="69"/>
        <v>91.571454847079096</v>
      </c>
      <c r="BD168" s="2">
        <f t="shared" si="69"/>
        <v>99.11460126793277</v>
      </c>
      <c r="BE168" s="2">
        <f t="shared" si="69"/>
        <v>104.6398257620212</v>
      </c>
      <c r="BF168" s="2">
        <f t="shared" si="69"/>
        <v>108.98762535510036</v>
      </c>
      <c r="BG168" s="2">
        <f t="shared" si="69"/>
        <v>111.62339181057521</v>
      </c>
      <c r="BH168" s="2">
        <f t="shared" si="69"/>
        <v>111.18565887966862</v>
      </c>
      <c r="BI168" s="2">
        <f t="shared" si="69"/>
        <v>110.54892318138059</v>
      </c>
      <c r="BJ168" s="2">
        <f t="shared" si="69"/>
        <v>117.38494575949981</v>
      </c>
      <c r="BK168" s="2">
        <f t="shared" si="69"/>
        <v>108.81594402608089</v>
      </c>
      <c r="BL168" s="2">
        <f t="shared" si="69"/>
        <v>101.18326897106861</v>
      </c>
      <c r="BM168" s="2">
        <f t="shared" si="69"/>
        <v>97.871988691721597</v>
      </c>
      <c r="BN168" s="2">
        <f t="shared" si="69"/>
        <v>95.922851166195784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>
        <f t="shared" si="71"/>
        <v>111.61799999999999</v>
      </c>
      <c r="CO168" s="2">
        <f t="shared" si="71"/>
        <v>110.473</v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>
        <f t="shared" si="71"/>
        <v>98.018000000000001</v>
      </c>
      <c r="CT168" s="2" t="str">
        <f t="shared" si="71"/>
        <v/>
      </c>
      <c r="CV168" s="2">
        <f t="shared" si="72"/>
        <v>63.171470476318774</v>
      </c>
      <c r="CW168" s="2">
        <f t="shared" si="72"/>
        <v>73.37655257839954</v>
      </c>
      <c r="CX168" s="2">
        <f t="shared" si="72"/>
        <v>84.039041287398661</v>
      </c>
      <c r="CY168" s="2">
        <f t="shared" si="72"/>
        <v>92.141113202145178</v>
      </c>
      <c r="CZ168" s="2">
        <f t="shared" si="72"/>
        <v>100.51168637496974</v>
      </c>
      <c r="DA168" s="2">
        <f t="shared" si="72"/>
        <v>107.06699566576286</v>
      </c>
      <c r="DB168" s="2">
        <f t="shared" si="72"/>
        <v>113.78116011540716</v>
      </c>
      <c r="DC168" s="2">
        <f t="shared" si="72"/>
        <v>114.04884106749765</v>
      </c>
      <c r="DD168" s="2">
        <f t="shared" si="72"/>
        <v>112.67446147423735</v>
      </c>
      <c r="DE168" s="2">
        <f t="shared" si="72"/>
        <v>115.1303899444289</v>
      </c>
      <c r="DF168" s="2">
        <f t="shared" si="72"/>
        <v>130.37941663886295</v>
      </c>
      <c r="DG168" s="2">
        <f t="shared" si="72"/>
        <v>112.89775189741857</v>
      </c>
      <c r="DH168" s="2">
        <f t="shared" si="72"/>
        <v>103.80696731513582</v>
      </c>
      <c r="DI168" s="2">
        <f t="shared" si="72"/>
        <v>99.011893049178013</v>
      </c>
      <c r="DJ168" s="2">
        <f t="shared" si="72"/>
        <v>97.461505294272158</v>
      </c>
      <c r="DL168" s="2">
        <f t="shared" si="73"/>
        <v>59.563250989002889</v>
      </c>
      <c r="DM168" s="2">
        <f t="shared" si="73"/>
        <v>70.806721959769419</v>
      </c>
      <c r="DN168" s="2">
        <f t="shared" si="73"/>
        <v>81.408751024634029</v>
      </c>
      <c r="DO168" s="2">
        <f t="shared" si="73"/>
        <v>91.565825898615643</v>
      </c>
      <c r="DP168" s="2">
        <f t="shared" si="73"/>
        <v>99.101354421960295</v>
      </c>
      <c r="DQ168" s="2">
        <f t="shared" si="73"/>
        <v>104.61441384557236</v>
      </c>
      <c r="DR168" s="2">
        <f t="shared" si="73"/>
        <v>108.9316311551743</v>
      </c>
      <c r="DS168" s="2">
        <f t="shared" si="73"/>
        <v>111.6001257730226</v>
      </c>
      <c r="DT168" s="2">
        <f t="shared" si="73"/>
        <v>111.17286177204628</v>
      </c>
      <c r="DU168" s="2">
        <f t="shared" si="73"/>
        <v>110.5082282477629</v>
      </c>
      <c r="DV168" s="2">
        <f t="shared" si="73"/>
        <v>117.26381927524965</v>
      </c>
      <c r="DW168" s="2">
        <f t="shared" si="73"/>
        <v>108.77406140083816</v>
      </c>
      <c r="DX168" s="2">
        <f t="shared" si="73"/>
        <v>101.15268670142203</v>
      </c>
      <c r="DY168" s="2">
        <f t="shared" si="73"/>
        <v>97.856124731716363</v>
      </c>
      <c r="DZ168" s="2">
        <f t="shared" si="73"/>
        <v>95.901636295534374</v>
      </c>
      <c r="EB168" s="2">
        <f t="shared" si="74"/>
        <v>0.99129863565676368</v>
      </c>
      <c r="EC168" s="2">
        <f t="shared" si="74"/>
        <v>0.98482937386564318</v>
      </c>
      <c r="ED168" s="2">
        <f t="shared" si="74"/>
        <v>0.98783243299758206</v>
      </c>
      <c r="EE168" s="2">
        <f t="shared" si="74"/>
        <v>0.9902154133614387</v>
      </c>
      <c r="EF168" s="2">
        <f t="shared" si="74"/>
        <v>0.99060728508334528</v>
      </c>
      <c r="EG168" s="2">
        <f t="shared" si="74"/>
        <v>0.98963870797718012</v>
      </c>
      <c r="EH168" s="2">
        <f t="shared" si="74"/>
        <v>0.98845368274213397</v>
      </c>
      <c r="EI168" s="2">
        <f t="shared" si="74"/>
        <v>0.99049867593626983</v>
      </c>
      <c r="EJ168" s="2">
        <f t="shared" si="74"/>
        <v>0.99147768369713851</v>
      </c>
      <c r="EK168" s="2">
        <f t="shared" si="74"/>
        <v>0.99119569234303551</v>
      </c>
      <c r="EL168" s="2">
        <f t="shared" si="74"/>
        <v>0.99076469939629264</v>
      </c>
      <c r="EM168" s="2">
        <f t="shared" si="74"/>
        <v>0.98984341204136306</v>
      </c>
      <c r="EN168" s="2">
        <f t="shared" si="74"/>
        <v>0.98847813245947613</v>
      </c>
      <c r="EO168" s="2">
        <f t="shared" si="74"/>
        <v>0.98627410029713136</v>
      </c>
      <c r="EP168" s="2">
        <f t="shared" si="74"/>
        <v>0.98639958183759324</v>
      </c>
    </row>
    <row r="169" spans="2:148" x14ac:dyDescent="0.25">
      <c r="B169" s="2">
        <v>147</v>
      </c>
      <c r="C169" s="49">
        <v>59.464300000000001</v>
      </c>
      <c r="D169" s="49">
        <v>70.571399999999997</v>
      </c>
      <c r="E169" s="49">
        <v>81.537000000000006</v>
      </c>
      <c r="F169" s="49">
        <v>91.518500000000003</v>
      </c>
      <c r="G169" s="49">
        <v>98.314999999999998</v>
      </c>
      <c r="H169" s="49">
        <v>104.94199999999999</v>
      </c>
      <c r="I169" s="49">
        <v>109.38500000000001</v>
      </c>
      <c r="J169" s="49">
        <v>111.818</v>
      </c>
      <c r="K169" s="49">
        <v>111.8</v>
      </c>
      <c r="L169" s="49">
        <v>111.236</v>
      </c>
      <c r="M169" s="49">
        <v>118.691</v>
      </c>
      <c r="N169" s="49">
        <v>109.127</v>
      </c>
      <c r="O169" s="49">
        <v>101.164</v>
      </c>
      <c r="P169" s="49">
        <v>97.236000000000004</v>
      </c>
      <c r="Q169" s="49">
        <v>95.873000000000005</v>
      </c>
      <c r="T169" s="4">
        <f t="shared" si="67"/>
        <v>59.579173064109156</v>
      </c>
      <c r="U169" s="4">
        <f t="shared" si="67"/>
        <v>71.245912279171691</v>
      </c>
      <c r="V169" s="4">
        <f t="shared" si="67"/>
        <v>82.046804918238493</v>
      </c>
      <c r="W169" s="4">
        <f t="shared" si="67"/>
        <v>91.641840814180725</v>
      </c>
      <c r="X169" s="4">
        <f t="shared" si="67"/>
        <v>99.175863214462126</v>
      </c>
      <c r="Y169" s="4">
        <f t="shared" si="67"/>
        <v>105.07320212293614</v>
      </c>
      <c r="Z169" s="4">
        <f t="shared" si="67"/>
        <v>109.6189490459911</v>
      </c>
      <c r="AA169" s="4">
        <f t="shared" si="67"/>
        <v>111.57078055638483</v>
      </c>
      <c r="AB169" s="4">
        <f t="shared" si="67"/>
        <v>111.07557232049236</v>
      </c>
      <c r="AC169" s="4">
        <f t="shared" si="67"/>
        <v>110.40749288161834</v>
      </c>
      <c r="AD169" s="4">
        <f t="shared" si="67"/>
        <v>117.27162891230424</v>
      </c>
      <c r="AE169" s="4">
        <f t="shared" si="67"/>
        <v>108.98966876317931</v>
      </c>
      <c r="AF169" s="4">
        <f t="shared" si="67"/>
        <v>101.19524625226978</v>
      </c>
      <c r="AG169" s="4">
        <f t="shared" si="67"/>
        <v>97.766671999599538</v>
      </c>
      <c r="AH169" s="4">
        <f t="shared" si="67"/>
        <v>95.826999498948055</v>
      </c>
      <c r="AJ169" s="4">
        <f t="shared" si="68"/>
        <v>-0.11487306410915465</v>
      </c>
      <c r="AK169" s="4">
        <f t="shared" si="68"/>
        <v>-0.67451227917169376</v>
      </c>
      <c r="AL169" s="4">
        <f t="shared" si="68"/>
        <v>-0.50980491823848695</v>
      </c>
      <c r="AM169" s="4">
        <f t="shared" si="68"/>
        <v>-0.12334081418072174</v>
      </c>
      <c r="AN169" s="4">
        <f t="shared" si="68"/>
        <v>-0.86086321446212821</v>
      </c>
      <c r="AO169" s="4">
        <f t="shared" si="68"/>
        <v>-0.13120212293614486</v>
      </c>
      <c r="AP169" s="4">
        <f t="shared" si="68"/>
        <v>-0.23394904599109623</v>
      </c>
      <c r="AQ169" s="4">
        <f t="shared" si="68"/>
        <v>0.24721944361516535</v>
      </c>
      <c r="AR169" s="4">
        <f t="shared" si="68"/>
        <v>0.72442767950764164</v>
      </c>
      <c r="AS169" s="4">
        <f t="shared" si="68"/>
        <v>0.82850711838166546</v>
      </c>
      <c r="AT169" s="4">
        <f t="shared" si="68"/>
        <v>1.4193710876957653</v>
      </c>
      <c r="AU169" s="4">
        <f t="shared" si="68"/>
        <v>0.13733123682068538</v>
      </c>
      <c r="AV169" s="4">
        <f t="shared" si="68"/>
        <v>-3.1246252269781394E-2</v>
      </c>
      <c r="AW169" s="4">
        <f t="shared" si="68"/>
        <v>-0.53067199959953371</v>
      </c>
      <c r="AX169" s="4">
        <f t="shared" si="68"/>
        <v>4.6000501051949527E-2</v>
      </c>
      <c r="AZ169" s="2">
        <f t="shared" si="69"/>
        <v>59.579173064109156</v>
      </c>
      <c r="BA169" s="2">
        <f t="shared" si="69"/>
        <v>70.781234047810685</v>
      </c>
      <c r="BB169" s="2">
        <f t="shared" si="69"/>
        <v>81.3675684804588</v>
      </c>
      <c r="BC169" s="2">
        <f t="shared" si="69"/>
        <v>91.52579071581647</v>
      </c>
      <c r="BD169" s="2">
        <f t="shared" si="69"/>
        <v>99.059387333754316</v>
      </c>
      <c r="BE169" s="2">
        <f t="shared" si="69"/>
        <v>104.55414734807088</v>
      </c>
      <c r="BF169" s="2">
        <f t="shared" si="69"/>
        <v>108.87171101022226</v>
      </c>
      <c r="BG169" s="2">
        <f t="shared" si="69"/>
        <v>111.50930555640659</v>
      </c>
      <c r="BH169" s="2">
        <f t="shared" si="69"/>
        <v>111.07196150637343</v>
      </c>
      <c r="BI169" s="2">
        <f t="shared" si="69"/>
        <v>110.39904261365854</v>
      </c>
      <c r="BJ169" s="2">
        <f t="shared" si="69"/>
        <v>117.21212928432587</v>
      </c>
      <c r="BK169" s="2">
        <f t="shared" si="69"/>
        <v>108.69052678298137</v>
      </c>
      <c r="BL169" s="2">
        <f t="shared" si="69"/>
        <v>101.03483496474961</v>
      </c>
      <c r="BM169" s="2">
        <f t="shared" si="69"/>
        <v>97.766671999599538</v>
      </c>
      <c r="BN169" s="2">
        <f t="shared" si="69"/>
        <v>95.826999498948055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>
        <f t="shared" si="71"/>
        <v>111.818</v>
      </c>
      <c r="CN169" s="2">
        <f t="shared" si="71"/>
        <v>111.8</v>
      </c>
      <c r="CO169" s="2">
        <f t="shared" si="71"/>
        <v>111.236</v>
      </c>
      <c r="CP169" s="2">
        <f t="shared" si="71"/>
        <v>118.691</v>
      </c>
      <c r="CQ169" s="2" t="str">
        <f t="shared" si="71"/>
        <v/>
      </c>
      <c r="CR169" s="2" t="str">
        <f t="shared" si="71"/>
        <v/>
      </c>
      <c r="CS169" s="2">
        <f t="shared" si="71"/>
        <v>97.236000000000004</v>
      </c>
      <c r="CT169" s="2" t="str">
        <f t="shared" si="71"/>
        <v/>
      </c>
      <c r="CV169" s="2">
        <f t="shared" si="72"/>
        <v>63.167428667703483</v>
      </c>
      <c r="CW169" s="2">
        <f t="shared" si="72"/>
        <v>73.348505357175483</v>
      </c>
      <c r="CX169" s="2">
        <f t="shared" si="72"/>
        <v>84.010890088384954</v>
      </c>
      <c r="CY169" s="2">
        <f t="shared" si="72"/>
        <v>92.092263535236427</v>
      </c>
      <c r="CZ169" s="2">
        <f t="shared" si="72"/>
        <v>100.46654287383028</v>
      </c>
      <c r="DA169" s="2">
        <f t="shared" si="72"/>
        <v>107.03704698350033</v>
      </c>
      <c r="DB169" s="2">
        <f t="shared" si="72"/>
        <v>113.764183675544</v>
      </c>
      <c r="DC169" s="2">
        <f t="shared" si="72"/>
        <v>114.00752919649342</v>
      </c>
      <c r="DD169" s="2">
        <f t="shared" si="72"/>
        <v>112.61129714156594</v>
      </c>
      <c r="DE169" s="2">
        <f t="shared" si="72"/>
        <v>115.07336486648303</v>
      </c>
      <c r="DF169" s="2">
        <f t="shared" si="72"/>
        <v>130.42081276691582</v>
      </c>
      <c r="DG169" s="2">
        <f t="shared" si="72"/>
        <v>112.84095776128785</v>
      </c>
      <c r="DH169" s="2">
        <f t="shared" si="72"/>
        <v>103.70430334318711</v>
      </c>
      <c r="DI169" s="2">
        <f t="shared" si="72"/>
        <v>98.893757429040505</v>
      </c>
      <c r="DJ169" s="2">
        <f t="shared" si="72"/>
        <v>97.350582002101902</v>
      </c>
      <c r="DL169" s="2">
        <f t="shared" si="73"/>
        <v>59.550447655368082</v>
      </c>
      <c r="DM169" s="2">
        <f t="shared" si="73"/>
        <v>70.745166694053054</v>
      </c>
      <c r="DN169" s="2">
        <f t="shared" si="73"/>
        <v>81.337874359620642</v>
      </c>
      <c r="DO169" s="2">
        <f t="shared" si="73"/>
        <v>91.520685761296804</v>
      </c>
      <c r="DP169" s="2">
        <f t="shared" si="73"/>
        <v>99.04721898276037</v>
      </c>
      <c r="DQ169" s="2">
        <f t="shared" si="73"/>
        <v>104.53043926691932</v>
      </c>
      <c r="DR169" s="2">
        <f t="shared" si="73"/>
        <v>108.81958967047078</v>
      </c>
      <c r="DS169" s="2">
        <f t="shared" si="73"/>
        <v>111.48745001621099</v>
      </c>
      <c r="DT169" s="2">
        <f t="shared" si="73"/>
        <v>111.05989426419679</v>
      </c>
      <c r="DU169" s="2">
        <f t="shared" si="73"/>
        <v>110.36117617566796</v>
      </c>
      <c r="DV169" s="2">
        <f t="shared" si="73"/>
        <v>117.09983955240813</v>
      </c>
      <c r="DW169" s="2">
        <f t="shared" si="73"/>
        <v>108.65168720226372</v>
      </c>
      <c r="DX169" s="2">
        <f t="shared" si="73"/>
        <v>101.0064570426141</v>
      </c>
      <c r="DY169" s="2">
        <f t="shared" si="73"/>
        <v>97.752366598872584</v>
      </c>
      <c r="DZ169" s="2">
        <f t="shared" si="73"/>
        <v>95.807840828874618</v>
      </c>
      <c r="EB169" s="2">
        <f t="shared" si="74"/>
        <v>0.99205818094064935</v>
      </c>
      <c r="EC169" s="2">
        <f t="shared" si="74"/>
        <v>0.98614573114572657</v>
      </c>
      <c r="ED169" s="2">
        <f t="shared" si="74"/>
        <v>0.98889115371876835</v>
      </c>
      <c r="EE169" s="2">
        <f t="shared" si="74"/>
        <v>0.99106866160227769</v>
      </c>
      <c r="EF169" s="2">
        <f t="shared" si="74"/>
        <v>0.99142665668456276</v>
      </c>
      <c r="EG169" s="2">
        <f t="shared" si="74"/>
        <v>0.99054176646998104</v>
      </c>
      <c r="EH169" s="2">
        <f t="shared" si="74"/>
        <v>0.98945892429226479</v>
      </c>
      <c r="EI169" s="2">
        <f t="shared" si="74"/>
        <v>0.99132743908738763</v>
      </c>
      <c r="EJ169" s="2">
        <f t="shared" si="74"/>
        <v>0.99222172244703943</v>
      </c>
      <c r="EK169" s="2">
        <f t="shared" si="74"/>
        <v>0.99196415074286481</v>
      </c>
      <c r="EL169" s="2">
        <f t="shared" si="74"/>
        <v>0.99157045584361292</v>
      </c>
      <c r="EM169" s="2">
        <f t="shared" si="74"/>
        <v>0.99072879629748822</v>
      </c>
      <c r="EN169" s="2">
        <f t="shared" si="74"/>
        <v>0.98948126802869052</v>
      </c>
      <c r="EO169" s="2">
        <f t="shared" si="74"/>
        <v>0.98746669383628127</v>
      </c>
      <c r="EP169" s="2">
        <f t="shared" si="74"/>
        <v>0.98758141002138844</v>
      </c>
    </row>
    <row r="170" spans="2:148" x14ac:dyDescent="0.25">
      <c r="B170" s="2">
        <v>148</v>
      </c>
      <c r="C170" s="49">
        <v>59.428600000000003</v>
      </c>
      <c r="D170" s="49">
        <v>71.053600000000003</v>
      </c>
      <c r="E170" s="49">
        <v>82.796300000000002</v>
      </c>
      <c r="F170" s="49">
        <v>90.685199999999995</v>
      </c>
      <c r="G170" s="49">
        <v>98.037000000000006</v>
      </c>
      <c r="H170" s="49">
        <v>104.55800000000001</v>
      </c>
      <c r="I170" s="49">
        <v>109.154</v>
      </c>
      <c r="J170" s="49">
        <v>111.43600000000001</v>
      </c>
      <c r="K170" s="49">
        <v>111.255</v>
      </c>
      <c r="L170" s="49">
        <v>110.782</v>
      </c>
      <c r="M170" s="49">
        <v>117.43600000000001</v>
      </c>
      <c r="N170" s="49">
        <v>110.07299999999999</v>
      </c>
      <c r="O170" s="49">
        <v>101.236</v>
      </c>
      <c r="P170" s="49">
        <v>96.108999999999995</v>
      </c>
      <c r="Q170" s="49">
        <v>95.817999999999998</v>
      </c>
      <c r="T170" s="4">
        <f t="shared" si="67"/>
        <v>59.563924029917615</v>
      </c>
      <c r="U170" s="4">
        <f t="shared" si="67"/>
        <v>70.998957442025343</v>
      </c>
      <c r="V170" s="4">
        <f t="shared" si="67"/>
        <v>81.672092843243476</v>
      </c>
      <c r="W170" s="4">
        <f t="shared" si="67"/>
        <v>91.519908248481812</v>
      </c>
      <c r="X170" s="4">
        <f t="shared" si="67"/>
        <v>99.043026277616065</v>
      </c>
      <c r="Y170" s="4">
        <f t="shared" si="67"/>
        <v>104.6928457257002</v>
      </c>
      <c r="Z170" s="4">
        <f t="shared" si="67"/>
        <v>109.07780727150387</v>
      </c>
      <c r="AA170" s="4">
        <f t="shared" si="67"/>
        <v>111.41552734096011</v>
      </c>
      <c r="AB170" s="4">
        <f t="shared" si="67"/>
        <v>110.95913743450791</v>
      </c>
      <c r="AC170" s="4">
        <f t="shared" si="67"/>
        <v>110.2515705548641</v>
      </c>
      <c r="AD170" s="4">
        <f t="shared" si="67"/>
        <v>117.05915055279398</v>
      </c>
      <c r="AE170" s="4">
        <f t="shared" si="67"/>
        <v>108.70621240009807</v>
      </c>
      <c r="AF170" s="4">
        <f t="shared" si="67"/>
        <v>100.96531216904596</v>
      </c>
      <c r="AG170" s="4">
        <f t="shared" si="67"/>
        <v>97.661505026789243</v>
      </c>
      <c r="AH170" s="4">
        <f t="shared" si="67"/>
        <v>95.731343190504205</v>
      </c>
      <c r="AJ170" s="4">
        <f t="shared" si="68"/>
        <v>-0.13532402991761217</v>
      </c>
      <c r="AK170" s="4">
        <f t="shared" si="68"/>
        <v>5.4642557974659667E-2</v>
      </c>
      <c r="AL170" s="4">
        <f t="shared" si="68"/>
        <v>1.1242071567565262</v>
      </c>
      <c r="AM170" s="4">
        <f t="shared" si="68"/>
        <v>-0.83470824848181735</v>
      </c>
      <c r="AN170" s="4">
        <f t="shared" si="68"/>
        <v>-1.0060262776160585</v>
      </c>
      <c r="AO170" s="4">
        <f t="shared" si="68"/>
        <v>-0.13484572570018827</v>
      </c>
      <c r="AP170" s="4">
        <f t="shared" si="68"/>
        <v>7.6192728496124573E-2</v>
      </c>
      <c r="AQ170" s="4">
        <f t="shared" si="68"/>
        <v>2.0472659039896257E-2</v>
      </c>
      <c r="AR170" s="4">
        <f t="shared" si="68"/>
        <v>0.29586256549208656</v>
      </c>
      <c r="AS170" s="4">
        <f t="shared" si="68"/>
        <v>0.53042944513589418</v>
      </c>
      <c r="AT170" s="4">
        <f t="shared" si="68"/>
        <v>0.37684944720602687</v>
      </c>
      <c r="AU170" s="4">
        <f t="shared" si="68"/>
        <v>1.3667875999019259</v>
      </c>
      <c r="AV170" s="4">
        <f t="shared" si="68"/>
        <v>0.27068783095404569</v>
      </c>
      <c r="AW170" s="4">
        <f t="shared" si="68"/>
        <v>-1.5525050267892482</v>
      </c>
      <c r="AX170" s="4">
        <f t="shared" si="68"/>
        <v>8.6656809495792686E-2</v>
      </c>
      <c r="AZ170" s="2">
        <f t="shared" si="69"/>
        <v>59.563924029917615</v>
      </c>
      <c r="BA170" s="2">
        <f t="shared" si="69"/>
        <v>70.716969292293811</v>
      </c>
      <c r="BB170" s="2">
        <f t="shared" si="69"/>
        <v>81.29453884327755</v>
      </c>
      <c r="BC170" s="2">
        <f t="shared" si="69"/>
        <v>91.480174819849154</v>
      </c>
      <c r="BD170" s="2">
        <f t="shared" si="69"/>
        <v>99.004259950414777</v>
      </c>
      <c r="BE170" s="2">
        <f t="shared" si="69"/>
        <v>104.46857114073715</v>
      </c>
      <c r="BF170" s="2">
        <f t="shared" si="69"/>
        <v>108.75604230586568</v>
      </c>
      <c r="BG170" s="2">
        <f t="shared" si="69"/>
        <v>111.39528685242246</v>
      </c>
      <c r="BH170" s="2">
        <f t="shared" si="69"/>
        <v>110.95829328873666</v>
      </c>
      <c r="BI170" s="2">
        <f t="shared" si="69"/>
        <v>110.24934339607049</v>
      </c>
      <c r="BJ170" s="2">
        <f t="shared" si="69"/>
        <v>117.03992536430357</v>
      </c>
      <c r="BK170" s="2">
        <f t="shared" si="69"/>
        <v>108.5653190029191</v>
      </c>
      <c r="BL170" s="2">
        <f t="shared" si="69"/>
        <v>100.88655065372544</v>
      </c>
      <c r="BM170" s="2">
        <f t="shared" si="69"/>
        <v>97.661505026789243</v>
      </c>
      <c r="BN170" s="2">
        <f t="shared" si="69"/>
        <v>95.731343190504205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>
        <f t="shared" si="71"/>
        <v>90.685199999999995</v>
      </c>
      <c r="CJ170" s="2">
        <f t="shared" si="71"/>
        <v>98.037000000000006</v>
      </c>
      <c r="CK170" s="2" t="str">
        <f t="shared" si="71"/>
        <v/>
      </c>
      <c r="CL170" s="2" t="str">
        <f t="shared" si="71"/>
        <v/>
      </c>
      <c r="CM170" s="2">
        <f t="shared" si="71"/>
        <v>111.43600000000001</v>
      </c>
      <c r="CN170" s="2">
        <f t="shared" si="71"/>
        <v>111.255</v>
      </c>
      <c r="CO170" s="2">
        <f t="shared" si="71"/>
        <v>110.782</v>
      </c>
      <c r="CP170" s="2">
        <f t="shared" si="71"/>
        <v>117.43600000000001</v>
      </c>
      <c r="CQ170" s="2" t="str">
        <f t="shared" si="71"/>
        <v/>
      </c>
      <c r="CR170" s="2" t="str">
        <f t="shared" si="71"/>
        <v/>
      </c>
      <c r="CS170" s="2">
        <f t="shared" si="71"/>
        <v>96.108999999999995</v>
      </c>
      <c r="CT170" s="2" t="str">
        <f t="shared" si="71"/>
        <v/>
      </c>
      <c r="CV170" s="2">
        <f t="shared" si="72"/>
        <v>63.163386859088192</v>
      </c>
      <c r="CW170" s="2">
        <f t="shared" si="72"/>
        <v>73.320458135951412</v>
      </c>
      <c r="CX170" s="2">
        <f t="shared" si="72"/>
        <v>83.982738889371262</v>
      </c>
      <c r="CY170" s="2">
        <f t="shared" si="72"/>
        <v>92.04341386832769</v>
      </c>
      <c r="CZ170" s="2">
        <f t="shared" si="72"/>
        <v>100.4213993726908</v>
      </c>
      <c r="DA170" s="2">
        <f t="shared" si="72"/>
        <v>107.0070983012378</v>
      </c>
      <c r="DB170" s="2">
        <f t="shared" si="72"/>
        <v>113.74720723568086</v>
      </c>
      <c r="DC170" s="2">
        <f t="shared" si="72"/>
        <v>113.9662173254892</v>
      </c>
      <c r="DD170" s="2">
        <f t="shared" si="72"/>
        <v>112.54813280889454</v>
      </c>
      <c r="DE170" s="2">
        <f t="shared" si="72"/>
        <v>115.01633978853717</v>
      </c>
      <c r="DF170" s="2">
        <f t="shared" si="72"/>
        <v>130.46220889496865</v>
      </c>
      <c r="DG170" s="2">
        <f t="shared" si="72"/>
        <v>112.78416362515713</v>
      </c>
      <c r="DH170" s="2">
        <f t="shared" si="72"/>
        <v>103.60163937123841</v>
      </c>
      <c r="DI170" s="2">
        <f t="shared" si="72"/>
        <v>98.775621808902983</v>
      </c>
      <c r="DJ170" s="2">
        <f t="shared" si="72"/>
        <v>97.239658709931646</v>
      </c>
      <c r="DL170" s="2">
        <f t="shared" si="73"/>
        <v>59.537644321733275</v>
      </c>
      <c r="DM170" s="2">
        <f t="shared" si="73"/>
        <v>70.683611428336704</v>
      </c>
      <c r="DN170" s="2">
        <f t="shared" si="73"/>
        <v>81.266997694607269</v>
      </c>
      <c r="DO170" s="2">
        <f t="shared" si="73"/>
        <v>91.475545623977979</v>
      </c>
      <c r="DP170" s="2">
        <f t="shared" si="73"/>
        <v>98.993083543560459</v>
      </c>
      <c r="DQ170" s="2">
        <f t="shared" si="73"/>
        <v>104.44646468826626</v>
      </c>
      <c r="DR170" s="2">
        <f t="shared" si="73"/>
        <v>108.70754818576725</v>
      </c>
      <c r="DS170" s="2">
        <f t="shared" si="73"/>
        <v>111.37477425939939</v>
      </c>
      <c r="DT170" s="2">
        <f t="shared" si="73"/>
        <v>110.9469267563473</v>
      </c>
      <c r="DU170" s="2">
        <f t="shared" si="73"/>
        <v>110.21412410357301</v>
      </c>
      <c r="DV170" s="2">
        <f t="shared" si="73"/>
        <v>116.9358598295666</v>
      </c>
      <c r="DW170" s="2">
        <f t="shared" si="73"/>
        <v>108.52931300368927</v>
      </c>
      <c r="DX170" s="2">
        <f t="shared" si="73"/>
        <v>100.86022738380619</v>
      </c>
      <c r="DY170" s="2">
        <f t="shared" si="73"/>
        <v>97.64860846602879</v>
      </c>
      <c r="DZ170" s="2">
        <f t="shared" si="73"/>
        <v>95.714045362214875</v>
      </c>
      <c r="EB170" s="2">
        <f t="shared" si="74"/>
        <v>0.99275191001192431</v>
      </c>
      <c r="EC170" s="2">
        <f t="shared" si="74"/>
        <v>0.98734933515066237</v>
      </c>
      <c r="ED170" s="2">
        <f t="shared" si="74"/>
        <v>0.98985869908245727</v>
      </c>
      <c r="EE170" s="2">
        <f t="shared" si="74"/>
        <v>0.99184811632411651</v>
      </c>
      <c r="EF170" s="2">
        <f t="shared" si="74"/>
        <v>0.99217511517665302</v>
      </c>
      <c r="EG170" s="2">
        <f t="shared" si="74"/>
        <v>0.99136680376337027</v>
      </c>
      <c r="EH170" s="2">
        <f t="shared" si="74"/>
        <v>0.99037749982327472</v>
      </c>
      <c r="EI170" s="2">
        <f t="shared" si="74"/>
        <v>0.99208449018561073</v>
      </c>
      <c r="EJ170" s="2">
        <f t="shared" si="74"/>
        <v>0.99290126815891111</v>
      </c>
      <c r="EK170" s="2">
        <f t="shared" si="74"/>
        <v>0.99266603276322118</v>
      </c>
      <c r="EL170" s="2">
        <f t="shared" si="74"/>
        <v>0.99230645799292905</v>
      </c>
      <c r="EM170" s="2">
        <f t="shared" si="74"/>
        <v>0.99153765844371766</v>
      </c>
      <c r="EN170" s="2">
        <f t="shared" si="74"/>
        <v>0.99039791536627297</v>
      </c>
      <c r="EO170" s="2">
        <f t="shared" si="74"/>
        <v>0.98855686949759636</v>
      </c>
      <c r="EP170" s="2">
        <f t="shared" si="74"/>
        <v>0.98866172197875846</v>
      </c>
    </row>
    <row r="171" spans="2:148" x14ac:dyDescent="0.25">
      <c r="B171" s="2">
        <v>149</v>
      </c>
      <c r="C171" s="49">
        <v>58.464300000000001</v>
      </c>
      <c r="D171" s="49">
        <v>71.25</v>
      </c>
      <c r="E171" s="49">
        <v>82.111099999999993</v>
      </c>
      <c r="F171" s="49">
        <v>91.222200000000001</v>
      </c>
      <c r="G171" s="49">
        <v>98.5</v>
      </c>
      <c r="H171" s="49">
        <v>104.538</v>
      </c>
      <c r="I171" s="49">
        <v>108.63500000000001</v>
      </c>
      <c r="J171" s="49">
        <v>111.873</v>
      </c>
      <c r="K171" s="49">
        <v>111.10899999999999</v>
      </c>
      <c r="L171" s="49">
        <v>110.41800000000001</v>
      </c>
      <c r="M171" s="49">
        <v>117.61799999999999</v>
      </c>
      <c r="N171" s="49">
        <v>110.455</v>
      </c>
      <c r="O171" s="49">
        <v>101.473</v>
      </c>
      <c r="P171" s="49">
        <v>96.472999999999999</v>
      </c>
      <c r="Q171" s="49">
        <v>94.581999999999994</v>
      </c>
      <c r="T171" s="4">
        <f t="shared" si="67"/>
        <v>59.548881615438226</v>
      </c>
      <c r="U171" s="4">
        <f t="shared" si="67"/>
        <v>70.806350455814297</v>
      </c>
      <c r="V171" s="4">
        <f t="shared" si="67"/>
        <v>81.413165614764182</v>
      </c>
      <c r="W171" s="4">
        <f t="shared" si="67"/>
        <v>91.446642904644307</v>
      </c>
      <c r="X171" s="4">
        <f t="shared" si="67"/>
        <v>98.960635632007111</v>
      </c>
      <c r="Y171" s="4">
        <f t="shared" si="67"/>
        <v>104.47035877192518</v>
      </c>
      <c r="Z171" s="4">
        <f t="shared" si="67"/>
        <v>108.76448087173145</v>
      </c>
      <c r="AA171" s="4">
        <f t="shared" si="67"/>
        <v>111.28732572142137</v>
      </c>
      <c r="AB171" s="4">
        <f t="shared" si="67"/>
        <v>110.84482953967766</v>
      </c>
      <c r="AC171" s="4">
        <f t="shared" si="67"/>
        <v>110.10033675104378</v>
      </c>
      <c r="AD171" s="4">
        <f t="shared" si="67"/>
        <v>116.87379394604625</v>
      </c>
      <c r="AE171" s="4">
        <f t="shared" si="67"/>
        <v>108.50088447806991</v>
      </c>
      <c r="AF171" s="4">
        <f t="shared" si="67"/>
        <v>100.77298921416342</v>
      </c>
      <c r="AG171" s="4">
        <f t="shared" si="67"/>
        <v>97.556473792536366</v>
      </c>
      <c r="AH171" s="4">
        <f t="shared" si="67"/>
        <v>95.635864167413047</v>
      </c>
      <c r="AJ171" s="4">
        <f t="shared" si="68"/>
        <v>-1.0845816154382248</v>
      </c>
      <c r="AK171" s="4">
        <f t="shared" si="68"/>
        <v>0.44364954418570335</v>
      </c>
      <c r="AL171" s="4">
        <f t="shared" si="68"/>
        <v>0.69793438523581131</v>
      </c>
      <c r="AM171" s="4">
        <f t="shared" si="68"/>
        <v>-0.22444290464430594</v>
      </c>
      <c r="AN171" s="4">
        <f t="shared" si="68"/>
        <v>-0.46063563200711144</v>
      </c>
      <c r="AO171" s="4">
        <f t="shared" si="68"/>
        <v>6.7641228074819537E-2</v>
      </c>
      <c r="AP171" s="4">
        <f t="shared" si="68"/>
        <v>-0.12948087173144529</v>
      </c>
      <c r="AQ171" s="4">
        <f t="shared" si="68"/>
        <v>0.58567427857863663</v>
      </c>
      <c r="AR171" s="4">
        <f t="shared" si="68"/>
        <v>0.26417046032233316</v>
      </c>
      <c r="AS171" s="4">
        <f t="shared" si="68"/>
        <v>0.31766324895622233</v>
      </c>
      <c r="AT171" s="4">
        <f t="shared" si="68"/>
        <v>0.7442060539537465</v>
      </c>
      <c r="AU171" s="4">
        <f t="shared" si="68"/>
        <v>1.9541155219300919</v>
      </c>
      <c r="AV171" s="4">
        <f t="shared" si="68"/>
        <v>0.70001078583658227</v>
      </c>
      <c r="AW171" s="4">
        <f t="shared" si="68"/>
        <v>-1.0834737925363669</v>
      </c>
      <c r="AX171" s="4">
        <f t="shared" si="68"/>
        <v>-1.0538641674130531</v>
      </c>
      <c r="AZ171" s="2">
        <f t="shared" si="69"/>
        <v>59.548881615438226</v>
      </c>
      <c r="BA171" s="2">
        <f t="shared" si="69"/>
        <v>70.652899829391799</v>
      </c>
      <c r="BB171" s="2">
        <f t="shared" si="69"/>
        <v>81.22165680873735</v>
      </c>
      <c r="BC171" s="2">
        <f t="shared" si="69"/>
        <v>91.434602795213777</v>
      </c>
      <c r="BD171" s="2">
        <f t="shared" si="69"/>
        <v>98.949212345423419</v>
      </c>
      <c r="BE171" s="2">
        <f t="shared" si="69"/>
        <v>104.38309246060118</v>
      </c>
      <c r="BF171" s="2">
        <f t="shared" si="69"/>
        <v>108.64060632313932</v>
      </c>
      <c r="BG171" s="2">
        <f t="shared" si="69"/>
        <v>111.28133478552252</v>
      </c>
      <c r="BH171" s="2">
        <f t="shared" si="69"/>
        <v>110.84465476153439</v>
      </c>
      <c r="BI171" s="2">
        <f t="shared" si="69"/>
        <v>110.09981569753297</v>
      </c>
      <c r="BJ171" s="2">
        <f t="shared" si="69"/>
        <v>116.8682953094187</v>
      </c>
      <c r="BK171" s="2">
        <f t="shared" si="69"/>
        <v>108.44030764328696</v>
      </c>
      <c r="BL171" s="2">
        <f t="shared" si="69"/>
        <v>100.73840696902094</v>
      </c>
      <c r="BM171" s="2">
        <f t="shared" si="69"/>
        <v>97.556473792536366</v>
      </c>
      <c r="BN171" s="2">
        <f t="shared" si="69"/>
        <v>95.635864167413047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>
        <f t="shared" si="71"/>
        <v>91.222200000000001</v>
      </c>
      <c r="CJ171" s="2">
        <f t="shared" si="71"/>
        <v>98.5</v>
      </c>
      <c r="CK171" s="2">
        <f t="shared" si="71"/>
        <v>104.538</v>
      </c>
      <c r="CL171" s="2">
        <f t="shared" si="71"/>
        <v>108.63500000000001</v>
      </c>
      <c r="CM171" s="2">
        <f t="shared" si="71"/>
        <v>111.873</v>
      </c>
      <c r="CN171" s="2">
        <f t="shared" si="71"/>
        <v>111.10899999999999</v>
      </c>
      <c r="CO171" s="2">
        <f t="shared" si="71"/>
        <v>110.41800000000001</v>
      </c>
      <c r="CP171" s="2">
        <f t="shared" si="71"/>
        <v>117.61799999999999</v>
      </c>
      <c r="CQ171" s="2" t="str">
        <f t="shared" si="71"/>
        <v/>
      </c>
      <c r="CR171" s="2" t="str">
        <f t="shared" si="71"/>
        <v/>
      </c>
      <c r="CS171" s="2">
        <f t="shared" si="71"/>
        <v>96.472999999999999</v>
      </c>
      <c r="CT171" s="2" t="str">
        <f t="shared" si="71"/>
        <v/>
      </c>
      <c r="CV171" s="2">
        <f t="shared" si="72"/>
        <v>63.159345050472901</v>
      </c>
      <c r="CW171" s="2">
        <f t="shared" si="72"/>
        <v>73.292410914727355</v>
      </c>
      <c r="CX171" s="2">
        <f t="shared" si="72"/>
        <v>83.954587690357556</v>
      </c>
      <c r="CY171" s="2">
        <f t="shared" si="72"/>
        <v>91.994564201418939</v>
      </c>
      <c r="CZ171" s="2">
        <f t="shared" si="72"/>
        <v>100.37625587155134</v>
      </c>
      <c r="DA171" s="2">
        <f t="shared" si="72"/>
        <v>106.97714961897528</v>
      </c>
      <c r="DB171" s="2">
        <f t="shared" si="72"/>
        <v>113.7302307958177</v>
      </c>
      <c r="DC171" s="2">
        <f t="shared" si="72"/>
        <v>113.92490545448496</v>
      </c>
      <c r="DD171" s="2">
        <f t="shared" si="72"/>
        <v>112.48496847622313</v>
      </c>
      <c r="DE171" s="2">
        <f t="shared" si="72"/>
        <v>114.9593147105913</v>
      </c>
      <c r="DF171" s="2">
        <f t="shared" si="72"/>
        <v>130.50360502302149</v>
      </c>
      <c r="DG171" s="2">
        <f t="shared" si="72"/>
        <v>112.72736948902642</v>
      </c>
      <c r="DH171" s="2">
        <f t="shared" si="72"/>
        <v>103.49897539928971</v>
      </c>
      <c r="DI171" s="2">
        <f t="shared" si="72"/>
        <v>98.657486188765461</v>
      </c>
      <c r="DJ171" s="2">
        <f t="shared" si="72"/>
        <v>97.128735417761391</v>
      </c>
      <c r="DL171" s="2">
        <f t="shared" si="73"/>
        <v>59.524840988098468</v>
      </c>
      <c r="DM171" s="2">
        <f t="shared" si="73"/>
        <v>70.622056162620339</v>
      </c>
      <c r="DN171" s="2">
        <f t="shared" si="73"/>
        <v>81.196121029593897</v>
      </c>
      <c r="DO171" s="2">
        <f t="shared" si="73"/>
        <v>91.430405486659154</v>
      </c>
      <c r="DP171" s="2">
        <f t="shared" si="73"/>
        <v>98.938948104360534</v>
      </c>
      <c r="DQ171" s="2">
        <f t="shared" si="73"/>
        <v>104.36249010961322</v>
      </c>
      <c r="DR171" s="2">
        <f t="shared" si="73"/>
        <v>108.59550670106373</v>
      </c>
      <c r="DS171" s="2">
        <f t="shared" si="73"/>
        <v>111.26209850258778</v>
      </c>
      <c r="DT171" s="2">
        <f t="shared" si="73"/>
        <v>110.83395924849779</v>
      </c>
      <c r="DU171" s="2">
        <f t="shared" si="73"/>
        <v>110.06707203147808</v>
      </c>
      <c r="DV171" s="2">
        <f t="shared" si="73"/>
        <v>116.77188010672506</v>
      </c>
      <c r="DW171" s="2">
        <f t="shared" si="73"/>
        <v>108.40693880511482</v>
      </c>
      <c r="DX171" s="2">
        <f t="shared" si="73"/>
        <v>100.71399772499826</v>
      </c>
      <c r="DY171" s="2">
        <f t="shared" si="73"/>
        <v>97.544850333185011</v>
      </c>
      <c r="DZ171" s="2">
        <f t="shared" si="73"/>
        <v>95.620249895555119</v>
      </c>
      <c r="EB171" s="2">
        <f t="shared" si="74"/>
        <v>0.9933854449115529</v>
      </c>
      <c r="EC171" s="2">
        <f t="shared" si="74"/>
        <v>0.98844959953462019</v>
      </c>
      <c r="ED171" s="2">
        <f t="shared" si="74"/>
        <v>0.99074276317829824</v>
      </c>
      <c r="EE171" s="2">
        <f t="shared" si="74"/>
        <v>0.99256005722359775</v>
      </c>
      <c r="EF171" s="2">
        <f t="shared" si="74"/>
        <v>0.99285870340564331</v>
      </c>
      <c r="EG171" s="2">
        <f t="shared" si="74"/>
        <v>0.99212044592644366</v>
      </c>
      <c r="EH171" s="2">
        <f t="shared" si="74"/>
        <v>0.99121673896331419</v>
      </c>
      <c r="EI171" s="2">
        <f t="shared" si="74"/>
        <v>0.99277593784219431</v>
      </c>
      <c r="EJ171" s="2">
        <f t="shared" si="74"/>
        <v>0.99352183327809551</v>
      </c>
      <c r="EK171" s="2">
        <f t="shared" si="74"/>
        <v>0.99330702334234389</v>
      </c>
      <c r="EL171" s="2">
        <f t="shared" si="74"/>
        <v>0.99297865320771139</v>
      </c>
      <c r="EM171" s="2">
        <f t="shared" si="74"/>
        <v>0.99227650190144179</v>
      </c>
      <c r="EN171" s="2">
        <f t="shared" si="74"/>
        <v>0.99123538969521863</v>
      </c>
      <c r="EO171" s="2">
        <f t="shared" si="74"/>
        <v>0.9895532223835376</v>
      </c>
      <c r="EP171" s="2">
        <f t="shared" si="74"/>
        <v>0.98964904095660089</v>
      </c>
    </row>
    <row r="172" spans="2:148" x14ac:dyDescent="0.25">
      <c r="B172" s="2">
        <v>150</v>
      </c>
      <c r="C172" s="49">
        <v>59.232100000000003</v>
      </c>
      <c r="D172" s="49">
        <v>70.964299999999994</v>
      </c>
      <c r="E172" s="49">
        <v>81.129599999999996</v>
      </c>
      <c r="F172" s="49">
        <v>92.259299999999996</v>
      </c>
      <c r="G172" s="49">
        <v>98.759</v>
      </c>
      <c r="H172" s="49">
        <v>103.788</v>
      </c>
      <c r="I172" s="49">
        <v>108.86499999999999</v>
      </c>
      <c r="J172" s="49">
        <v>111.745</v>
      </c>
      <c r="K172" s="49">
        <v>110.05500000000001</v>
      </c>
      <c r="L172" s="49">
        <v>110.61799999999999</v>
      </c>
      <c r="M172" s="49">
        <v>118.309</v>
      </c>
      <c r="N172" s="49">
        <v>110.145</v>
      </c>
      <c r="O172" s="49">
        <v>99.673000000000002</v>
      </c>
      <c r="P172" s="49">
        <v>96.018000000000001</v>
      </c>
      <c r="Q172" s="49">
        <v>95.182000000000002</v>
      </c>
      <c r="T172" s="4">
        <f t="shared" si="67"/>
        <v>59.534028620428018</v>
      </c>
      <c r="U172" s="4">
        <f t="shared" si="67"/>
        <v>70.663892594217572</v>
      </c>
      <c r="V172" s="4">
        <f t="shared" si="67"/>
        <v>81.237557401987715</v>
      </c>
      <c r="W172" s="4">
        <f t="shared" si="67"/>
        <v>91.392299665807172</v>
      </c>
      <c r="X172" s="4">
        <f t="shared" si="67"/>
        <v>98.897218449742113</v>
      </c>
      <c r="Y172" s="4">
        <f t="shared" si="67"/>
        <v>104.32828491346382</v>
      </c>
      <c r="Z172" s="4">
        <f t="shared" si="67"/>
        <v>108.56802770116886</v>
      </c>
      <c r="AA172" s="4">
        <f t="shared" si="67"/>
        <v>111.16904219215648</v>
      </c>
      <c r="AB172" s="4">
        <f t="shared" si="67"/>
        <v>110.7310781895797</v>
      </c>
      <c r="AC172" s="4">
        <f t="shared" si="67"/>
        <v>109.950558198235</v>
      </c>
      <c r="AD172" s="4">
        <f t="shared" si="67"/>
        <v>116.69859448876895</v>
      </c>
      <c r="AE172" s="4">
        <f t="shared" si="67"/>
        <v>108.33925555320737</v>
      </c>
      <c r="AF172" s="4">
        <f t="shared" si="67"/>
        <v>100.60397376544996</v>
      </c>
      <c r="AG172" s="4">
        <f t="shared" si="67"/>
        <v>97.451565565831288</v>
      </c>
      <c r="AH172" s="4">
        <f t="shared" si="67"/>
        <v>95.540545958378644</v>
      </c>
      <c r="AJ172" s="4">
        <f t="shared" si="68"/>
        <v>-0.30192862042801494</v>
      </c>
      <c r="AK172" s="4">
        <f t="shared" si="68"/>
        <v>0.30040740578242264</v>
      </c>
      <c r="AL172" s="4">
        <f t="shared" si="68"/>
        <v>-0.10795740198771853</v>
      </c>
      <c r="AM172" s="4">
        <f t="shared" si="68"/>
        <v>0.86700033419282363</v>
      </c>
      <c r="AN172" s="4">
        <f t="shared" si="68"/>
        <v>-0.13821844974211217</v>
      </c>
      <c r="AO172" s="4">
        <f t="shared" si="68"/>
        <v>-0.54028491346382168</v>
      </c>
      <c r="AP172" s="4">
        <f t="shared" si="68"/>
        <v>0.29697229883113607</v>
      </c>
      <c r="AQ172" s="4">
        <f t="shared" si="68"/>
        <v>0.57595780784352257</v>
      </c>
      <c r="AR172" s="4">
        <f t="shared" si="68"/>
        <v>-0.67607818957969812</v>
      </c>
      <c r="AS172" s="4">
        <f t="shared" si="68"/>
        <v>0.66744180176499412</v>
      </c>
      <c r="AT172" s="4">
        <f t="shared" si="68"/>
        <v>1.6104055112310505</v>
      </c>
      <c r="AU172" s="4">
        <f t="shared" si="68"/>
        <v>1.8057444467926302</v>
      </c>
      <c r="AV172" s="4">
        <f t="shared" si="68"/>
        <v>-0.9309737654499628</v>
      </c>
      <c r="AW172" s="4">
        <f t="shared" si="68"/>
        <v>-1.4335655658312874</v>
      </c>
      <c r="AX172" s="4">
        <f t="shared" si="68"/>
        <v>-0.35854595837864167</v>
      </c>
      <c r="AZ172" s="2">
        <f t="shared" si="69"/>
        <v>59.534028620428018</v>
      </c>
      <c r="BA172" s="2">
        <f t="shared" si="69"/>
        <v>70.589012608834778</v>
      </c>
      <c r="BB172" s="2">
        <f t="shared" si="69"/>
        <v>81.14891326944327</v>
      </c>
      <c r="BC172" s="2">
        <f t="shared" si="69"/>
        <v>91.389070661023382</v>
      </c>
      <c r="BD172" s="2">
        <f t="shared" si="69"/>
        <v>98.894238250849781</v>
      </c>
      <c r="BE172" s="2">
        <f t="shared" si="69"/>
        <v>104.2977066468614</v>
      </c>
      <c r="BF172" s="2">
        <f t="shared" si="69"/>
        <v>108.52539047353233</v>
      </c>
      <c r="BG172" s="2">
        <f t="shared" si="69"/>
        <v>111.1674480773944</v>
      </c>
      <c r="BH172" s="2">
        <f t="shared" si="69"/>
        <v>110.73104614060439</v>
      </c>
      <c r="BI172" s="2">
        <f t="shared" si="69"/>
        <v>109.95044998910338</v>
      </c>
      <c r="BJ172" s="2">
        <f t="shared" si="69"/>
        <v>116.69720239819465</v>
      </c>
      <c r="BK172" s="2">
        <f t="shared" si="69"/>
        <v>108.31548029878232</v>
      </c>
      <c r="BL172" s="2">
        <f t="shared" si="69"/>
        <v>100.59039525000858</v>
      </c>
      <c r="BM172" s="2">
        <f t="shared" si="69"/>
        <v>97.451565565831288</v>
      </c>
      <c r="BN172" s="2">
        <f t="shared" si="69"/>
        <v>95.540545958378644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>
        <f t="shared" si="71"/>
        <v>92.259299999999996</v>
      </c>
      <c r="CJ172" s="2">
        <f t="shared" si="71"/>
        <v>98.759</v>
      </c>
      <c r="CK172" s="2">
        <f t="shared" si="71"/>
        <v>103.788</v>
      </c>
      <c r="CL172" s="2">
        <f t="shared" si="71"/>
        <v>108.86499999999999</v>
      </c>
      <c r="CM172" s="2">
        <f t="shared" si="71"/>
        <v>111.745</v>
      </c>
      <c r="CN172" s="2">
        <f t="shared" si="71"/>
        <v>110.05500000000001</v>
      </c>
      <c r="CO172" s="2">
        <f t="shared" si="71"/>
        <v>110.61799999999999</v>
      </c>
      <c r="CP172" s="2">
        <f t="shared" si="71"/>
        <v>118.309</v>
      </c>
      <c r="CQ172" s="2">
        <f t="shared" si="71"/>
        <v>110.145</v>
      </c>
      <c r="CR172" s="2" t="str">
        <f t="shared" si="71"/>
        <v/>
      </c>
      <c r="CS172" s="2">
        <f t="shared" si="71"/>
        <v>96.018000000000001</v>
      </c>
      <c r="CT172" s="2" t="str">
        <f t="shared" si="71"/>
        <v/>
      </c>
      <c r="CV172" s="2">
        <f t="shared" si="72"/>
        <v>63.155303241857609</v>
      </c>
      <c r="CW172" s="2">
        <f t="shared" si="72"/>
        <v>73.264363693503299</v>
      </c>
      <c r="CX172" s="2">
        <f t="shared" si="72"/>
        <v>83.92643649134385</v>
      </c>
      <c r="CY172" s="2">
        <f t="shared" si="72"/>
        <v>91.945714534510188</v>
      </c>
      <c r="CZ172" s="2">
        <f t="shared" si="72"/>
        <v>100.33111237041186</v>
      </c>
      <c r="DA172" s="2">
        <f t="shared" si="72"/>
        <v>106.94720093671275</v>
      </c>
      <c r="DB172" s="2">
        <f t="shared" si="72"/>
        <v>113.71325435595455</v>
      </c>
      <c r="DC172" s="2">
        <f t="shared" si="72"/>
        <v>113.88359358348073</v>
      </c>
      <c r="DD172" s="2">
        <f t="shared" si="72"/>
        <v>112.42180414355174</v>
      </c>
      <c r="DE172" s="2">
        <f t="shared" si="72"/>
        <v>114.90228963264543</v>
      </c>
      <c r="DF172" s="2">
        <f t="shared" si="72"/>
        <v>130.54500115107436</v>
      </c>
      <c r="DG172" s="2">
        <f t="shared" si="72"/>
        <v>112.67057535289571</v>
      </c>
      <c r="DH172" s="2">
        <f t="shared" si="72"/>
        <v>103.396311427341</v>
      </c>
      <c r="DI172" s="2">
        <f t="shared" si="72"/>
        <v>98.539350568627952</v>
      </c>
      <c r="DJ172" s="2">
        <f t="shared" si="72"/>
        <v>97.017812125591121</v>
      </c>
      <c r="DL172" s="2">
        <f t="shared" si="73"/>
        <v>59.512037654463661</v>
      </c>
      <c r="DM172" s="2">
        <f t="shared" si="73"/>
        <v>70.560500896903989</v>
      </c>
      <c r="DN172" s="2">
        <f t="shared" si="73"/>
        <v>81.125244364580524</v>
      </c>
      <c r="DO172" s="2">
        <f t="shared" si="73"/>
        <v>91.385265349340315</v>
      </c>
      <c r="DP172" s="2">
        <f t="shared" si="73"/>
        <v>98.884812665160624</v>
      </c>
      <c r="DQ172" s="2">
        <f t="shared" si="73"/>
        <v>104.27851553096018</v>
      </c>
      <c r="DR172" s="2">
        <f t="shared" si="73"/>
        <v>108.4834652163602</v>
      </c>
      <c r="DS172" s="2">
        <f t="shared" si="73"/>
        <v>111.14942274577618</v>
      </c>
      <c r="DT172" s="2">
        <f t="shared" si="73"/>
        <v>110.7209917406483</v>
      </c>
      <c r="DU172" s="2">
        <f t="shared" si="73"/>
        <v>109.92001995938313</v>
      </c>
      <c r="DV172" s="2">
        <f t="shared" si="73"/>
        <v>116.60790038388355</v>
      </c>
      <c r="DW172" s="2">
        <f t="shared" si="73"/>
        <v>108.28456460654037</v>
      </c>
      <c r="DX172" s="2">
        <f t="shared" si="73"/>
        <v>100.56776806619034</v>
      </c>
      <c r="DY172" s="2">
        <f t="shared" si="73"/>
        <v>97.441092200341231</v>
      </c>
      <c r="DZ172" s="2">
        <f t="shared" si="73"/>
        <v>95.526454428895363</v>
      </c>
      <c r="EB172" s="2">
        <f t="shared" si="74"/>
        <v>0.99396394102026175</v>
      </c>
      <c r="EC172" s="2">
        <f t="shared" si="74"/>
        <v>0.98945519278320615</v>
      </c>
      <c r="ED172" s="2">
        <f t="shared" si="74"/>
        <v>0.99155041718252712</v>
      </c>
      <c r="EE172" s="2">
        <f t="shared" si="74"/>
        <v>0.993210246738223</v>
      </c>
      <c r="EF172" s="2">
        <f t="shared" si="74"/>
        <v>0.9934829650763769</v>
      </c>
      <c r="EG172" s="2">
        <f t="shared" si="74"/>
        <v>0.99280877548929292</v>
      </c>
      <c r="EH172" s="2">
        <f t="shared" si="74"/>
        <v>0.99198337522736701</v>
      </c>
      <c r="EI172" s="2">
        <f t="shared" si="74"/>
        <v>0.99340738648454563</v>
      </c>
      <c r="EJ172" s="2">
        <f t="shared" si="74"/>
        <v>0.99408847210960438</v>
      </c>
      <c r="EK172" s="2">
        <f t="shared" si="74"/>
        <v>0.99389233587985948</v>
      </c>
      <c r="EL172" s="2">
        <f t="shared" si="74"/>
        <v>0.99359249704778463</v>
      </c>
      <c r="EM172" s="2">
        <f t="shared" si="74"/>
        <v>0.99295129582898478</v>
      </c>
      <c r="EN172" s="2">
        <f t="shared" si="74"/>
        <v>0.99200041119078275</v>
      </c>
      <c r="EO172" s="2">
        <f t="shared" si="74"/>
        <v>0.99046365974302319</v>
      </c>
      <c r="EP172" s="2">
        <f t="shared" si="74"/>
        <v>0.99055120745713743</v>
      </c>
    </row>
    <row r="173" spans="2:148" x14ac:dyDescent="0.25">
      <c r="B173" s="2">
        <v>151</v>
      </c>
      <c r="C173" s="49">
        <v>59.464300000000001</v>
      </c>
      <c r="D173" s="49">
        <v>70.607100000000003</v>
      </c>
      <c r="E173" s="49">
        <v>82</v>
      </c>
      <c r="F173" s="49">
        <v>91.833299999999994</v>
      </c>
      <c r="G173" s="49">
        <v>98.611000000000004</v>
      </c>
      <c r="H173" s="49">
        <v>104.11499999999999</v>
      </c>
      <c r="I173" s="49">
        <v>109.038</v>
      </c>
      <c r="J173" s="49">
        <v>110.727</v>
      </c>
      <c r="K173" s="49">
        <v>110.8</v>
      </c>
      <c r="L173" s="49">
        <v>109.09099999999999</v>
      </c>
      <c r="M173" s="49">
        <v>117.345</v>
      </c>
      <c r="N173" s="49">
        <v>110.10899999999999</v>
      </c>
      <c r="O173" s="49">
        <v>100.636</v>
      </c>
      <c r="P173" s="49">
        <v>96.144999999999996</v>
      </c>
      <c r="Q173" s="49">
        <v>95.745000000000005</v>
      </c>
      <c r="T173" s="4">
        <f t="shared" si="67"/>
        <v>59.5193492351112</v>
      </c>
      <c r="U173" s="4">
        <f t="shared" si="67"/>
        <v>70.558061216582061</v>
      </c>
      <c r="V173" s="4">
        <f t="shared" si="67"/>
        <v>81.113741875642418</v>
      </c>
      <c r="W173" s="4">
        <f t="shared" si="67"/>
        <v>91.344341214775568</v>
      </c>
      <c r="X173" s="4">
        <f t="shared" si="67"/>
        <v>98.840020232110703</v>
      </c>
      <c r="Y173" s="4">
        <f t="shared" si="67"/>
        <v>104.22205801350263</v>
      </c>
      <c r="Z173" s="4">
        <f t="shared" si="67"/>
        <v>108.42350331703568</v>
      </c>
      <c r="AA173" s="4">
        <f t="shared" si="67"/>
        <v>111.05400648069522</v>
      </c>
      <c r="AB173" s="4">
        <f t="shared" si="67"/>
        <v>110.61747257884814</v>
      </c>
      <c r="AC173" s="4">
        <f t="shared" si="67"/>
        <v>109.80125701756302</v>
      </c>
      <c r="AD173" s="4">
        <f t="shared" si="67"/>
        <v>116.52692381049808</v>
      </c>
      <c r="AE173" s="4">
        <f t="shared" si="67"/>
        <v>108.19934336750669</v>
      </c>
      <c r="AF173" s="4">
        <f t="shared" si="67"/>
        <v>100.44727497346287</v>
      </c>
      <c r="AG173" s="4">
        <f t="shared" si="67"/>
        <v>97.34676876241096</v>
      </c>
      <c r="AH173" s="4">
        <f t="shared" si="67"/>
        <v>95.445373563332112</v>
      </c>
      <c r="AJ173" s="4">
        <f t="shared" si="68"/>
        <v>-5.5049235111198414E-2</v>
      </c>
      <c r="AK173" s="4">
        <f t="shared" si="68"/>
        <v>4.9038783417941545E-2</v>
      </c>
      <c r="AL173" s="4">
        <f t="shared" si="68"/>
        <v>0.88625812435758178</v>
      </c>
      <c r="AM173" s="4">
        <f t="shared" si="68"/>
        <v>0.48895878522442615</v>
      </c>
      <c r="AN173" s="4">
        <f t="shared" si="68"/>
        <v>-0.22902023211069888</v>
      </c>
      <c r="AO173" s="4">
        <f t="shared" si="68"/>
        <v>-0.10705801350263755</v>
      </c>
      <c r="AP173" s="4">
        <f t="shared" si="68"/>
        <v>0.61449668296431526</v>
      </c>
      <c r="AQ173" s="4">
        <f t="shared" si="68"/>
        <v>-0.32700648069521776</v>
      </c>
      <c r="AR173" s="4">
        <f t="shared" si="68"/>
        <v>0.18252742115186038</v>
      </c>
      <c r="AS173" s="4">
        <f t="shared" si="68"/>
        <v>-0.7102570175630234</v>
      </c>
      <c r="AT173" s="4">
        <f t="shared" si="68"/>
        <v>0.81807618950192307</v>
      </c>
      <c r="AU173" s="4">
        <f t="shared" si="68"/>
        <v>1.9096566324933093</v>
      </c>
      <c r="AV173" s="4">
        <f t="shared" si="68"/>
        <v>0.18872502653712786</v>
      </c>
      <c r="AW173" s="4">
        <f t="shared" si="68"/>
        <v>-1.2017687624109641</v>
      </c>
      <c r="AX173" s="4">
        <f t="shared" si="68"/>
        <v>0.2996264366678929</v>
      </c>
      <c r="AZ173" s="2">
        <f t="shared" si="69"/>
        <v>59.5193492351112</v>
      </c>
      <c r="BA173" s="2">
        <f t="shared" si="69"/>
        <v>70.525295315654347</v>
      </c>
      <c r="BB173" s="2">
        <f t="shared" si="69"/>
        <v>81.076299550256508</v>
      </c>
      <c r="BC173" s="2">
        <f t="shared" si="69"/>
        <v>91.343574787759223</v>
      </c>
      <c r="BD173" s="2">
        <f t="shared" si="69"/>
        <v>98.839331869636666</v>
      </c>
      <c r="BE173" s="2">
        <f t="shared" si="69"/>
        <v>104.21240909156479</v>
      </c>
      <c r="BF173" s="2">
        <f t="shared" si="69"/>
        <v>108.41038254544031</v>
      </c>
      <c r="BG173" s="2">
        <f t="shared" si="69"/>
        <v>111.05362515530541</v>
      </c>
      <c r="BH173" s="2">
        <f t="shared" si="69"/>
        <v>110.61746737411424</v>
      </c>
      <c r="BI173" s="2">
        <f t="shared" si="69"/>
        <v>109.80123706972013</v>
      </c>
      <c r="BJ173" s="2">
        <f t="shared" si="69"/>
        <v>116.52661184395306</v>
      </c>
      <c r="BK173" s="2">
        <f t="shared" si="69"/>
        <v>108.19082519504335</v>
      </c>
      <c r="BL173" s="2">
        <f t="shared" si="69"/>
        <v>100.44250724646602</v>
      </c>
      <c r="BM173" s="2">
        <f t="shared" si="69"/>
        <v>97.34676876241096</v>
      </c>
      <c r="BN173" s="2">
        <f t="shared" si="69"/>
        <v>95.445373563332112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>
        <f t="shared" si="71"/>
        <v>82</v>
      </c>
      <c r="CI173" s="2">
        <f t="shared" si="71"/>
        <v>91.833299999999994</v>
      </c>
      <c r="CJ173" s="2">
        <f t="shared" si="71"/>
        <v>98.611000000000004</v>
      </c>
      <c r="CK173" s="2">
        <f t="shared" si="71"/>
        <v>104.11499999999999</v>
      </c>
      <c r="CL173" s="2">
        <f t="shared" si="71"/>
        <v>109.038</v>
      </c>
      <c r="CM173" s="2">
        <f t="shared" si="71"/>
        <v>110.727</v>
      </c>
      <c r="CN173" s="2">
        <f t="shared" si="71"/>
        <v>110.8</v>
      </c>
      <c r="CO173" s="2">
        <f t="shared" si="71"/>
        <v>109.09099999999999</v>
      </c>
      <c r="CP173" s="2">
        <f t="shared" si="71"/>
        <v>117.345</v>
      </c>
      <c r="CQ173" s="2">
        <f t="shared" si="71"/>
        <v>110.10899999999999</v>
      </c>
      <c r="CR173" s="2">
        <f t="shared" si="71"/>
        <v>100.636</v>
      </c>
      <c r="CS173" s="2">
        <f t="shared" si="71"/>
        <v>96.144999999999996</v>
      </c>
      <c r="CT173" s="2" t="str">
        <f t="shared" si="71"/>
        <v/>
      </c>
      <c r="CV173" s="2">
        <f t="shared" si="72"/>
        <v>63.151261433242318</v>
      </c>
      <c r="CW173" s="2">
        <f t="shared" si="72"/>
        <v>73.236316472279228</v>
      </c>
      <c r="CX173" s="2">
        <f t="shared" si="72"/>
        <v>83.898285292330158</v>
      </c>
      <c r="CY173" s="2">
        <f t="shared" si="72"/>
        <v>91.896864867601451</v>
      </c>
      <c r="CZ173" s="2">
        <f t="shared" si="72"/>
        <v>100.28596886927239</v>
      </c>
      <c r="DA173" s="2">
        <f t="shared" si="72"/>
        <v>106.91725225445022</v>
      </c>
      <c r="DB173" s="2">
        <f t="shared" si="72"/>
        <v>113.6962779160914</v>
      </c>
      <c r="DC173" s="2">
        <f t="shared" si="72"/>
        <v>113.84228171247651</v>
      </c>
      <c r="DD173" s="2">
        <f t="shared" si="72"/>
        <v>112.35863981088033</v>
      </c>
      <c r="DE173" s="2">
        <f t="shared" si="72"/>
        <v>114.84526455469957</v>
      </c>
      <c r="DF173" s="2">
        <f t="shared" si="72"/>
        <v>130.5863972791272</v>
      </c>
      <c r="DG173" s="2">
        <f t="shared" si="72"/>
        <v>112.61378121676499</v>
      </c>
      <c r="DH173" s="2">
        <f t="shared" si="72"/>
        <v>103.2936474553923</v>
      </c>
      <c r="DI173" s="2">
        <f t="shared" si="72"/>
        <v>98.42121494849043</v>
      </c>
      <c r="DJ173" s="2">
        <f t="shared" si="72"/>
        <v>96.906888833420865</v>
      </c>
      <c r="DK173" s="5"/>
      <c r="DL173" s="2">
        <f t="shared" si="73"/>
        <v>59.499234320828855</v>
      </c>
      <c r="DM173" s="2">
        <f t="shared" si="73"/>
        <v>70.498945631187624</v>
      </c>
      <c r="DN173" s="2">
        <f t="shared" si="73"/>
        <v>81.054367699567138</v>
      </c>
      <c r="DO173" s="2">
        <f t="shared" si="73"/>
        <v>91.340125212021491</v>
      </c>
      <c r="DP173" s="2">
        <f t="shared" si="73"/>
        <v>98.830677225960699</v>
      </c>
      <c r="DQ173" s="2">
        <f t="shared" si="73"/>
        <v>104.19454095230712</v>
      </c>
      <c r="DR173" s="2">
        <f t="shared" si="73"/>
        <v>108.37142373165668</v>
      </c>
      <c r="DS173" s="2">
        <f t="shared" si="73"/>
        <v>111.03674698896457</v>
      </c>
      <c r="DT173" s="2">
        <f t="shared" si="73"/>
        <v>110.60802423279881</v>
      </c>
      <c r="DU173" s="2">
        <f t="shared" si="73"/>
        <v>109.77296788728819</v>
      </c>
      <c r="DV173" s="2">
        <f t="shared" si="73"/>
        <v>116.44392066104203</v>
      </c>
      <c r="DW173" s="2">
        <f t="shared" si="73"/>
        <v>108.16219040796592</v>
      </c>
      <c r="DX173" s="2">
        <f t="shared" si="73"/>
        <v>100.42153840738241</v>
      </c>
      <c r="DY173" s="2">
        <f t="shared" si="73"/>
        <v>97.337334067497451</v>
      </c>
      <c r="DZ173" s="2">
        <f t="shared" si="73"/>
        <v>95.432658962235621</v>
      </c>
      <c r="EB173" s="2">
        <f t="shared" si="74"/>
        <v>0.99449212350752314</v>
      </c>
      <c r="EC173" s="2">
        <f t="shared" si="74"/>
        <v>0.99037409032375634</v>
      </c>
      <c r="ED173" s="2">
        <f t="shared" si="74"/>
        <v>0.99228815534417369</v>
      </c>
      <c r="EE173" s="2">
        <f t="shared" si="74"/>
        <v>0.99380396976726326</v>
      </c>
      <c r="EF173" s="2">
        <f t="shared" si="74"/>
        <v>0.99405298332074044</v>
      </c>
      <c r="EG173" s="2">
        <f t="shared" si="74"/>
        <v>0.99343737279688593</v>
      </c>
      <c r="EH173" s="2">
        <f t="shared" si="74"/>
        <v>0.99268359049201504</v>
      </c>
      <c r="EI173" s="2">
        <f t="shared" si="74"/>
        <v>0.99398397524742832</v>
      </c>
      <c r="EJ173" s="2">
        <f t="shared" si="74"/>
        <v>0.99460581670032644</v>
      </c>
      <c r="EK173" s="2">
        <f t="shared" si="74"/>
        <v>0.99442674900828332</v>
      </c>
      <c r="EL173" s="2">
        <f t="shared" si="74"/>
        <v>0.99415299136465984</v>
      </c>
      <c r="EM173" s="2">
        <f t="shared" si="74"/>
        <v>0.9935675159044669</v>
      </c>
      <c r="EN173" s="2">
        <f t="shared" si="74"/>
        <v>0.99269914939401638</v>
      </c>
      <c r="EO173" s="2">
        <f t="shared" si="74"/>
        <v>0.99129545037748645</v>
      </c>
      <c r="EP173" s="2">
        <f t="shared" si="74"/>
        <v>0.99137542838806447</v>
      </c>
      <c r="EQ173" s="5"/>
      <c r="ER173" s="5"/>
    </row>
    <row r="174" spans="2:148" x14ac:dyDescent="0.25">
      <c r="B174" s="2">
        <v>152</v>
      </c>
      <c r="C174" s="49">
        <v>58.732100000000003</v>
      </c>
      <c r="D174" s="49">
        <v>69.910700000000006</v>
      </c>
      <c r="E174" s="49">
        <v>81.611099999999993</v>
      </c>
      <c r="F174" s="49">
        <v>91.203699999999998</v>
      </c>
      <c r="G174" s="49">
        <v>98.537000000000006</v>
      </c>
      <c r="H174" s="49">
        <v>103.788</v>
      </c>
      <c r="I174" s="49">
        <v>108.55800000000001</v>
      </c>
      <c r="J174" s="49">
        <v>110.43600000000001</v>
      </c>
      <c r="K174" s="49">
        <v>109.873</v>
      </c>
      <c r="L174" s="49">
        <v>109.709</v>
      </c>
      <c r="M174" s="49">
        <v>116.92700000000001</v>
      </c>
      <c r="N174" s="49">
        <v>109.145</v>
      </c>
      <c r="O174" s="49">
        <v>100.38200000000001</v>
      </c>
      <c r="P174" s="49">
        <v>95.617999999999995</v>
      </c>
      <c r="Q174" s="49">
        <v>94.036000000000001</v>
      </c>
      <c r="T174" s="4">
        <f t="shared" si="67"/>
        <v>59.504828934582385</v>
      </c>
      <c r="U174" s="4">
        <f t="shared" si="67"/>
        <v>70.474593292739257</v>
      </c>
      <c r="V174" s="4">
        <f t="shared" si="67"/>
        <v>81.018239429124762</v>
      </c>
      <c r="W174" s="4">
        <f t="shared" si="67"/>
        <v>91.298272871903407</v>
      </c>
      <c r="X174" s="4">
        <f t="shared" si="67"/>
        <v>98.784628612482962</v>
      </c>
      <c r="Y174" s="4">
        <f t="shared" si="67"/>
        <v>104.12993712215497</v>
      </c>
      <c r="Z174" s="4">
        <f t="shared" si="67"/>
        <v>108.29918062431116</v>
      </c>
      <c r="AA174" s="4">
        <f t="shared" si="67"/>
        <v>110.93994621527344</v>
      </c>
      <c r="AB174" s="4">
        <f t="shared" si="67"/>
        <v>110.50391893607471</v>
      </c>
      <c r="AC174" s="4">
        <f t="shared" si="67"/>
        <v>109.65217134902626</v>
      </c>
      <c r="AD174" s="4">
        <f t="shared" si="67"/>
        <v>116.35655263388861</v>
      </c>
      <c r="AE174" s="4">
        <f t="shared" si="67"/>
        <v>108.0691171088129</v>
      </c>
      <c r="AF174" s="4">
        <f t="shared" si="67"/>
        <v>100.29623214650584</v>
      </c>
      <c r="AG174" s="4">
        <f t="shared" si="67"/>
        <v>97.242072848770832</v>
      </c>
      <c r="AH174" s="4">
        <f t="shared" si="67"/>
        <v>95.350333331309628</v>
      </c>
      <c r="AJ174" s="4">
        <f t="shared" si="68"/>
        <v>-0.77272893458238201</v>
      </c>
      <c r="AK174" s="4">
        <f t="shared" si="68"/>
        <v>-0.56389329273925171</v>
      </c>
      <c r="AL174" s="4">
        <f t="shared" si="68"/>
        <v>0.59286057087523147</v>
      </c>
      <c r="AM174" s="4">
        <f t="shared" si="68"/>
        <v>-9.457287190340935E-2</v>
      </c>
      <c r="AN174" s="4">
        <f t="shared" si="68"/>
        <v>-0.24762861248295565</v>
      </c>
      <c r="AO174" s="4">
        <f t="shared" si="68"/>
        <v>-0.34193712215497385</v>
      </c>
      <c r="AP174" s="4">
        <f t="shared" si="68"/>
        <v>0.25881937568884439</v>
      </c>
      <c r="AQ174" s="4">
        <f t="shared" si="68"/>
        <v>-0.5039462152734302</v>
      </c>
      <c r="AR174" s="4">
        <f t="shared" si="68"/>
        <v>-0.63091893607470695</v>
      </c>
      <c r="AS174" s="4">
        <f t="shared" si="68"/>
        <v>5.6828650973741901E-2</v>
      </c>
      <c r="AT174" s="4">
        <f t="shared" si="68"/>
        <v>0.57044736611139513</v>
      </c>
      <c r="AU174" s="4">
        <f t="shared" si="68"/>
        <v>1.0758828911870921</v>
      </c>
      <c r="AV174" s="4">
        <f t="shared" si="68"/>
        <v>8.5767853494161272E-2</v>
      </c>
      <c r="AW174" s="4">
        <f t="shared" si="68"/>
        <v>-1.6240728487708367</v>
      </c>
      <c r="AX174" s="4">
        <f t="shared" si="68"/>
        <v>-1.3143333313096264</v>
      </c>
      <c r="AZ174" s="2">
        <f t="shared" si="69"/>
        <v>59.504828934582385</v>
      </c>
      <c r="BA174" s="2">
        <f t="shared" si="69"/>
        <v>70.461736348684852</v>
      </c>
      <c r="BB174" s="2">
        <f t="shared" si="69"/>
        <v>81.003807406379565</v>
      </c>
      <c r="BC174" s="2">
        <f t="shared" si="69"/>
        <v>91.298111867859518</v>
      </c>
      <c r="BD174" s="2">
        <f t="shared" si="69"/>
        <v>98.784487843528197</v>
      </c>
      <c r="BE174" s="2">
        <f t="shared" si="69"/>
        <v>104.12719526762623</v>
      </c>
      <c r="BF174" s="2">
        <f t="shared" si="69"/>
        <v>108.29557073956236</v>
      </c>
      <c r="BG174" s="2">
        <f t="shared" si="69"/>
        <v>110.93986421352908</v>
      </c>
      <c r="BH174" s="2">
        <f t="shared" si="69"/>
        <v>110.50391818749118</v>
      </c>
      <c r="BI174" s="2">
        <f t="shared" si="69"/>
        <v>109.65216808481388</v>
      </c>
      <c r="BJ174" s="2">
        <f t="shared" si="69"/>
        <v>116.35649075014024</v>
      </c>
      <c r="BK174" s="2">
        <f t="shared" si="69"/>
        <v>108.06633117788876</v>
      </c>
      <c r="BL174" s="2">
        <f t="shared" si="69"/>
        <v>100.29473511668381</v>
      </c>
      <c r="BM174" s="2">
        <f t="shared" si="69"/>
        <v>97.242072848770832</v>
      </c>
      <c r="BN174" s="2">
        <f t="shared" si="69"/>
        <v>95.350333331309628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>
        <f t="shared" si="71"/>
        <v>81.611099999999993</v>
      </c>
      <c r="CI174" s="2">
        <f t="shared" si="71"/>
        <v>91.203699999999998</v>
      </c>
      <c r="CJ174" s="2">
        <f t="shared" si="71"/>
        <v>98.537000000000006</v>
      </c>
      <c r="CK174" s="2">
        <f t="shared" si="71"/>
        <v>103.788</v>
      </c>
      <c r="CL174" s="2">
        <f t="shared" si="71"/>
        <v>108.55800000000001</v>
      </c>
      <c r="CM174" s="2">
        <f t="shared" si="71"/>
        <v>110.43600000000001</v>
      </c>
      <c r="CN174" s="2">
        <f t="shared" si="71"/>
        <v>109.873</v>
      </c>
      <c r="CO174" s="2">
        <f t="shared" si="71"/>
        <v>109.709</v>
      </c>
      <c r="CP174" s="2">
        <f t="shared" si="71"/>
        <v>116.92700000000001</v>
      </c>
      <c r="CQ174" s="2">
        <f t="shared" si="71"/>
        <v>109.145</v>
      </c>
      <c r="CR174" s="2">
        <f t="shared" si="71"/>
        <v>100.38200000000001</v>
      </c>
      <c r="CS174" s="2">
        <f t="shared" si="71"/>
        <v>95.617999999999995</v>
      </c>
      <c r="CT174" s="2" t="str">
        <f t="shared" si="71"/>
        <v/>
      </c>
      <c r="CV174" s="2">
        <f t="shared" si="72"/>
        <v>63.14721962462702</v>
      </c>
      <c r="CW174" s="2">
        <f t="shared" si="72"/>
        <v>73.208269251055171</v>
      </c>
      <c r="CX174" s="2">
        <f t="shared" si="72"/>
        <v>83.870134093316452</v>
      </c>
      <c r="CY174" s="2">
        <f t="shared" si="72"/>
        <v>91.8480152006927</v>
      </c>
      <c r="CZ174" s="2">
        <f t="shared" si="72"/>
        <v>100.24082536813292</v>
      </c>
      <c r="DA174" s="2">
        <f t="shared" si="72"/>
        <v>106.88730357218769</v>
      </c>
      <c r="DB174" s="2">
        <f t="shared" si="72"/>
        <v>113.67930147622825</v>
      </c>
      <c r="DC174" s="2">
        <f t="shared" si="72"/>
        <v>113.80096984147227</v>
      </c>
      <c r="DD174" s="2">
        <f t="shared" si="72"/>
        <v>112.29547547820893</v>
      </c>
      <c r="DE174" s="2">
        <f t="shared" si="72"/>
        <v>114.7882394767537</v>
      </c>
      <c r="DF174" s="2">
        <f t="shared" si="72"/>
        <v>130.62779340718004</v>
      </c>
      <c r="DG174" s="2">
        <f t="shared" si="72"/>
        <v>112.55698708063427</v>
      </c>
      <c r="DH174" s="2">
        <f t="shared" si="72"/>
        <v>103.19098348344359</v>
      </c>
      <c r="DI174" s="2">
        <f t="shared" si="72"/>
        <v>98.303079328352908</v>
      </c>
      <c r="DJ174" s="2">
        <f t="shared" si="72"/>
        <v>96.795965541250609</v>
      </c>
      <c r="DL174" s="2">
        <f t="shared" si="73"/>
        <v>59.486430987194048</v>
      </c>
      <c r="DM174" s="2">
        <f t="shared" si="73"/>
        <v>70.437390365471259</v>
      </c>
      <c r="DN174" s="2">
        <f t="shared" si="73"/>
        <v>80.983491034553765</v>
      </c>
      <c r="DO174" s="2">
        <f t="shared" si="73"/>
        <v>91.294985074702652</v>
      </c>
      <c r="DP174" s="2">
        <f t="shared" si="73"/>
        <v>98.776541786760788</v>
      </c>
      <c r="DQ174" s="2">
        <f t="shared" si="73"/>
        <v>104.11056637365408</v>
      </c>
      <c r="DR174" s="2">
        <f t="shared" si="73"/>
        <v>108.25938224695314</v>
      </c>
      <c r="DS174" s="2">
        <f t="shared" si="73"/>
        <v>110.92407123215297</v>
      </c>
      <c r="DT174" s="2">
        <f t="shared" si="73"/>
        <v>110.49505672494931</v>
      </c>
      <c r="DU174" s="2">
        <f t="shared" si="73"/>
        <v>109.62591581519325</v>
      </c>
      <c r="DV174" s="2">
        <f t="shared" si="73"/>
        <v>116.2799409382005</v>
      </c>
      <c r="DW174" s="2">
        <f t="shared" si="73"/>
        <v>108.03981620939147</v>
      </c>
      <c r="DX174" s="2">
        <f t="shared" si="73"/>
        <v>100.2753087485745</v>
      </c>
      <c r="DY174" s="2">
        <f t="shared" si="73"/>
        <v>97.233575934653672</v>
      </c>
      <c r="DZ174" s="2">
        <f t="shared" si="73"/>
        <v>95.338863495575865</v>
      </c>
      <c r="EB174" s="2">
        <f t="shared" si="74"/>
        <v>0.99497432132513564</v>
      </c>
      <c r="EC174" s="2">
        <f t="shared" si="74"/>
        <v>0.9912136241896895</v>
      </c>
      <c r="ED174" s="2">
        <f t="shared" si="74"/>
        <v>0.99296193834422031</v>
      </c>
      <c r="EE174" s="2">
        <f t="shared" si="74"/>
        <v>0.99434607083788062</v>
      </c>
      <c r="EF174" s="2">
        <f t="shared" si="74"/>
        <v>0.99457341674215149</v>
      </c>
      <c r="EG174" s="2">
        <f t="shared" si="74"/>
        <v>0.99401135477245317</v>
      </c>
      <c r="EH174" s="2">
        <f t="shared" si="74"/>
        <v>0.99332305684303213</v>
      </c>
      <c r="EI174" s="2">
        <f t="shared" si="74"/>
        <v>0.99451041433126885</v>
      </c>
      <c r="EJ174" s="2">
        <f t="shared" si="74"/>
        <v>0.99507811028637927</v>
      </c>
      <c r="EK174" s="2">
        <f t="shared" si="74"/>
        <v>0.9949146408978381</v>
      </c>
      <c r="EL174" s="2">
        <f t="shared" si="74"/>
        <v>0.9946647198871581</v>
      </c>
      <c r="EM174" s="2">
        <f t="shared" si="74"/>
        <v>0.99413018252949437</v>
      </c>
      <c r="EN174" s="2">
        <f t="shared" si="74"/>
        <v>0.99333726499839747</v>
      </c>
      <c r="EO174" s="2">
        <f t="shared" si="74"/>
        <v>0.99205527147719252</v>
      </c>
      <c r="EP174" s="2">
        <f t="shared" si="74"/>
        <v>0.9921283236353825</v>
      </c>
    </row>
    <row r="175" spans="2:148" x14ac:dyDescent="0.25">
      <c r="B175" s="2">
        <v>153</v>
      </c>
      <c r="C175" s="49">
        <v>58.089300000000001</v>
      </c>
      <c r="D175" s="49">
        <v>70.857100000000003</v>
      </c>
      <c r="E175" s="49">
        <v>81.481499999999997</v>
      </c>
      <c r="F175" s="49">
        <v>91.555599999999998</v>
      </c>
      <c r="G175" s="49">
        <v>98.147999999999996</v>
      </c>
      <c r="H175" s="49">
        <v>103.38500000000001</v>
      </c>
      <c r="I175" s="49">
        <v>108.096</v>
      </c>
      <c r="J175" s="49">
        <v>109.836</v>
      </c>
      <c r="K175" s="49">
        <v>110.509</v>
      </c>
      <c r="L175" s="49">
        <v>109.527</v>
      </c>
      <c r="M175" s="49">
        <v>115.782</v>
      </c>
      <c r="N175" s="49">
        <v>108.273</v>
      </c>
      <c r="O175" s="49">
        <v>100.964</v>
      </c>
      <c r="P175" s="49">
        <v>96.055000000000007</v>
      </c>
      <c r="Q175" s="49">
        <v>94.491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59.490454380083186</v>
      </c>
      <c r="U175" s="4">
        <f t="shared" si="75"/>
        <v>70.402848692884334</v>
      </c>
      <c r="V175" s="4">
        <f t="shared" si="75"/>
        <v>80.936505269945897</v>
      </c>
      <c r="W175" s="4">
        <f t="shared" si="75"/>
        <v>91.252708822626886</v>
      </c>
      <c r="X175" s="4">
        <f t="shared" si="75"/>
        <v>98.72972670939231</v>
      </c>
      <c r="Y175" s="4">
        <f t="shared" si="75"/>
        <v>104.04276238396528</v>
      </c>
      <c r="Z175" s="4">
        <f t="shared" si="75"/>
        <v>108.18183164952755</v>
      </c>
      <c r="AA175" s="4">
        <f t="shared" si="75"/>
        <v>110.82617911907616</v>
      </c>
      <c r="AB175" s="4" t="e">
        <f t="shared" si="75"/>
        <v>#N/A</v>
      </c>
      <c r="AC175" s="4">
        <f t="shared" si="75"/>
        <v>109.50323501299795</v>
      </c>
      <c r="AD175" s="4">
        <f t="shared" si="75"/>
        <v>116.18681892316519</v>
      </c>
      <c r="AE175" s="4">
        <f t="shared" si="75"/>
        <v>107.94281945691208</v>
      </c>
      <c r="AF175" s="4">
        <f t="shared" si="75"/>
        <v>100.14749177084443</v>
      </c>
      <c r="AG175" s="4">
        <f t="shared" si="75"/>
        <v>97.137468252982686</v>
      </c>
      <c r="AH175" s="4">
        <f t="shared" si="75"/>
        <v>95.255412846894359</v>
      </c>
      <c r="AJ175" s="4">
        <f t="shared" ref="AJ175:AX191" si="76">IF(OR($B175 &lt; C$226, $B175 &gt; C$231), 0, C175-T175)</f>
        <v>-1.4011543800831845</v>
      </c>
      <c r="AK175" s="4">
        <f t="shared" si="76"/>
        <v>0.45425130711566908</v>
      </c>
      <c r="AL175" s="4">
        <f t="shared" si="76"/>
        <v>0.54499473005409982</v>
      </c>
      <c r="AM175" s="4">
        <f t="shared" si="76"/>
        <v>0.30289117737311244</v>
      </c>
      <c r="AN175" s="4">
        <f t="shared" si="76"/>
        <v>-0.58172670939231352</v>
      </c>
      <c r="AO175" s="4">
        <f t="shared" si="76"/>
        <v>-0.65776238396527731</v>
      </c>
      <c r="AP175" s="4">
        <f t="shared" si="76"/>
        <v>-8.5831649527548848E-2</v>
      </c>
      <c r="AQ175" s="4">
        <f t="shared" si="76"/>
        <v>-0.99017911907615996</v>
      </c>
      <c r="AR175" s="4">
        <f t="shared" si="76"/>
        <v>0</v>
      </c>
      <c r="AS175" s="4">
        <f t="shared" si="76"/>
        <v>2.3764987002053317E-2</v>
      </c>
      <c r="AT175" s="4">
        <f t="shared" si="76"/>
        <v>-0.40481892316519463</v>
      </c>
      <c r="AU175" s="4">
        <f t="shared" si="76"/>
        <v>0.33018054308791989</v>
      </c>
      <c r="AV175" s="4">
        <f t="shared" si="76"/>
        <v>0.81650822915557342</v>
      </c>
      <c r="AW175" s="4">
        <f t="shared" si="76"/>
        <v>-1.0824682529826788</v>
      </c>
      <c r="AX175" s="4">
        <f t="shared" si="76"/>
        <v>-0.76441284689435918</v>
      </c>
      <c r="AZ175" s="2">
        <f t="shared" ref="AZ175:BN191" si="77">IF(OR($B175 &lt; C$226, $B175 &gt; C$231), #N/A, ((1-EB175)*CV175) + (EB175*DL175))</f>
        <v>59.490454380083186</v>
      </c>
      <c r="BA175" s="2">
        <f t="shared" si="77"/>
        <v>70.398324796262969</v>
      </c>
      <c r="BB175" s="2">
        <f t="shared" si="77"/>
        <v>80.93142901799888</v>
      </c>
      <c r="BC175" s="2">
        <f t="shared" si="77"/>
        <v>91.252678888497897</v>
      </c>
      <c r="BD175" s="2">
        <f t="shared" si="77"/>
        <v>98.729701222648927</v>
      </c>
      <c r="BE175" s="2">
        <f t="shared" si="77"/>
        <v>104.04206075144215</v>
      </c>
      <c r="BF175" s="2">
        <f t="shared" si="77"/>
        <v>108.18094369476336</v>
      </c>
      <c r="BG175" s="2">
        <f t="shared" si="77"/>
        <v>110.82616326643286</v>
      </c>
      <c r="BH175" s="2" t="e">
        <f t="shared" si="77"/>
        <v>#N/A</v>
      </c>
      <c r="BI175" s="2">
        <f t="shared" si="77"/>
        <v>109.50323453885279</v>
      </c>
      <c r="BJ175" s="2">
        <f t="shared" si="77"/>
        <v>116.18680805707619</v>
      </c>
      <c r="BK175" s="2">
        <f t="shared" si="77"/>
        <v>107.94198769904156</v>
      </c>
      <c r="BL175" s="2">
        <f t="shared" si="77"/>
        <v>100.14707142233871</v>
      </c>
      <c r="BM175" s="2">
        <f t="shared" si="77"/>
        <v>97.137468252982686</v>
      </c>
      <c r="BN175" s="2">
        <f t="shared" si="77"/>
        <v>95.255412846894359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70.857100000000003</v>
      </c>
      <c r="CH175" s="2">
        <f t="shared" si="79"/>
        <v>81.481499999999997</v>
      </c>
      <c r="CI175" s="2">
        <f t="shared" si="79"/>
        <v>91.555599999999998</v>
      </c>
      <c r="CJ175" s="2">
        <f t="shared" si="79"/>
        <v>98.147999999999996</v>
      </c>
      <c r="CK175" s="2">
        <f t="shared" si="79"/>
        <v>103.38500000000001</v>
      </c>
      <c r="CL175" s="2">
        <f t="shared" si="79"/>
        <v>108.096</v>
      </c>
      <c r="CM175" s="2">
        <f t="shared" si="79"/>
        <v>109.836</v>
      </c>
      <c r="CN175" s="2" t="str">
        <f t="shared" si="79"/>
        <v/>
      </c>
      <c r="CO175" s="2">
        <f t="shared" si="79"/>
        <v>109.527</v>
      </c>
      <c r="CP175" s="2">
        <f t="shared" si="79"/>
        <v>115.782</v>
      </c>
      <c r="CQ175" s="2">
        <f t="shared" si="79"/>
        <v>108.273</v>
      </c>
      <c r="CR175" s="2">
        <f t="shared" si="79"/>
        <v>100.964</v>
      </c>
      <c r="CS175" s="2">
        <f t="shared" si="79"/>
        <v>96.055000000000007</v>
      </c>
      <c r="CT175" s="2" t="str">
        <f t="shared" si="79"/>
        <v/>
      </c>
      <c r="CV175" s="2">
        <f t="shared" ref="CV175:DJ191" si="80">BP$223*$B175+BP$224</f>
        <v>63.143177816011729</v>
      </c>
      <c r="CW175" s="2">
        <f t="shared" si="80"/>
        <v>73.1802220298311</v>
      </c>
      <c r="CX175" s="2">
        <f t="shared" si="80"/>
        <v>83.84198289430276</v>
      </c>
      <c r="CY175" s="2">
        <f t="shared" si="80"/>
        <v>91.799165533783963</v>
      </c>
      <c r="CZ175" s="2">
        <f t="shared" si="80"/>
        <v>100.19568186699345</v>
      </c>
      <c r="DA175" s="2">
        <f t="shared" si="80"/>
        <v>106.85735488992518</v>
      </c>
      <c r="DB175" s="2">
        <f t="shared" si="80"/>
        <v>113.66232503636509</v>
      </c>
      <c r="DC175" s="2">
        <f t="shared" si="80"/>
        <v>113.75965797046804</v>
      </c>
      <c r="DD175" s="2">
        <f t="shared" si="80"/>
        <v>112.23231114553752</v>
      </c>
      <c r="DE175" s="2">
        <f t="shared" si="80"/>
        <v>114.73121439880784</v>
      </c>
      <c r="DF175" s="2">
        <f t="shared" si="80"/>
        <v>130.6691895352329</v>
      </c>
      <c r="DG175" s="2">
        <f t="shared" si="80"/>
        <v>112.50019294450355</v>
      </c>
      <c r="DH175" s="2">
        <f t="shared" si="80"/>
        <v>103.08831951149489</v>
      </c>
      <c r="DI175" s="2">
        <f t="shared" si="80"/>
        <v>98.1849437082154</v>
      </c>
      <c r="DJ175" s="2">
        <f t="shared" si="80"/>
        <v>96.685042249080354</v>
      </c>
      <c r="DL175" s="2">
        <f t="shared" ref="DL175:DZ191" si="81">CF$223*$B175+CF$224</f>
        <v>59.473627653559241</v>
      </c>
      <c r="DM175" s="2">
        <f t="shared" si="81"/>
        <v>70.375835099754909</v>
      </c>
      <c r="DN175" s="2">
        <f t="shared" si="81"/>
        <v>80.912614369540393</v>
      </c>
      <c r="DO175" s="2">
        <f t="shared" si="81"/>
        <v>91.249844937383827</v>
      </c>
      <c r="DP175" s="2">
        <f t="shared" si="81"/>
        <v>98.722406347560863</v>
      </c>
      <c r="DQ175" s="2">
        <f t="shared" si="81"/>
        <v>104.02659179500104</v>
      </c>
      <c r="DR175" s="2">
        <f t="shared" si="81"/>
        <v>108.14734076224961</v>
      </c>
      <c r="DS175" s="2">
        <f t="shared" si="81"/>
        <v>110.81139547534136</v>
      </c>
      <c r="DT175" s="2">
        <f t="shared" si="81"/>
        <v>110.38208921709982</v>
      </c>
      <c r="DU175" s="2">
        <f t="shared" si="81"/>
        <v>109.4788637430983</v>
      </c>
      <c r="DV175" s="2">
        <f t="shared" si="81"/>
        <v>116.11596121535896</v>
      </c>
      <c r="DW175" s="2">
        <f t="shared" si="81"/>
        <v>107.91744201081703</v>
      </c>
      <c r="DX175" s="2">
        <f t="shared" si="81"/>
        <v>100.12907908976658</v>
      </c>
      <c r="DY175" s="2">
        <f t="shared" si="81"/>
        <v>97.129817801809878</v>
      </c>
      <c r="DZ175" s="2">
        <f t="shared" si="81"/>
        <v>95.245068028916108</v>
      </c>
      <c r="EB175" s="2">
        <f t="shared" ref="EB175:EP191" si="82">POWER(10,($B175-C$224)/C$225)/(1+POWER(10,($B175-C$224)/C$225))</f>
        <v>0.9954144988407253</v>
      </c>
      <c r="EC175" s="2">
        <f t="shared" si="82"/>
        <v>0.99198053012340592</v>
      </c>
      <c r="ED175" s="2">
        <f t="shared" si="82"/>
        <v>0.9935772340354424</v>
      </c>
      <c r="EE175" s="2">
        <f t="shared" si="82"/>
        <v>0.99484098879118132</v>
      </c>
      <c r="EF175" s="2">
        <f t="shared" si="82"/>
        <v>0.99504853301921536</v>
      </c>
      <c r="EG175" s="2">
        <f t="shared" si="82"/>
        <v>0.99453541115155775</v>
      </c>
      <c r="EH175" s="2">
        <f t="shared" si="82"/>
        <v>0.9939069758237622</v>
      </c>
      <c r="EI175" s="2">
        <f t="shared" si="82"/>
        <v>0.99499101890828479</v>
      </c>
      <c r="EJ175" s="2">
        <f t="shared" si="82"/>
        <v>0.99550923840371519</v>
      </c>
      <c r="EK175" s="2">
        <f t="shared" si="82"/>
        <v>0.99536002118822953</v>
      </c>
      <c r="EL175" s="2">
        <f t="shared" si="82"/>
        <v>0.99513188138328934</v>
      </c>
      <c r="EM175" s="2">
        <f t="shared" si="82"/>
        <v>0.99464389651985974</v>
      </c>
      <c r="EN175" s="2">
        <f t="shared" si="82"/>
        <v>0.99391994903826708</v>
      </c>
      <c r="EO175" s="2">
        <f t="shared" si="82"/>
        <v>0.99274925283669657</v>
      </c>
      <c r="EP175" s="2">
        <f t="shared" si="82"/>
        <v>0.99281597001294009</v>
      </c>
    </row>
    <row r="176" spans="2:148" x14ac:dyDescent="0.25">
      <c r="B176" s="2">
        <v>154</v>
      </c>
      <c r="C176" s="49">
        <v>58.964300000000001</v>
      </c>
      <c r="D176" s="49">
        <v>70.196399999999997</v>
      </c>
      <c r="E176" s="49">
        <v>80.888900000000007</v>
      </c>
      <c r="F176" s="49">
        <v>90.759299999999996</v>
      </c>
      <c r="G176" s="49">
        <v>98.37</v>
      </c>
      <c r="H176" s="49">
        <v>104.51900000000001</v>
      </c>
      <c r="I176" s="49">
        <v>107.288</v>
      </c>
      <c r="J176" s="49">
        <v>110.43600000000001</v>
      </c>
      <c r="K176" s="49">
        <v>110.41800000000001</v>
      </c>
      <c r="L176" s="49">
        <v>109.545</v>
      </c>
      <c r="M176" s="49">
        <v>116.255</v>
      </c>
      <c r="N176" s="49">
        <v>107.273</v>
      </c>
      <c r="O176" s="49">
        <v>100.255</v>
      </c>
      <c r="P176" s="49">
        <v>95.182000000000002</v>
      </c>
      <c r="Q176" s="49">
        <v>93.491</v>
      </c>
      <c r="T176" s="4">
        <f t="shared" si="75"/>
        <v>59.476213326907576</v>
      </c>
      <c r="U176" s="4">
        <f t="shared" si="75"/>
        <v>70.336477813748616</v>
      </c>
      <c r="V176" s="4">
        <f t="shared" si="75"/>
        <v>80.860786318345674</v>
      </c>
      <c r="W176" s="4">
        <f t="shared" si="75"/>
        <v>91.207278032050411</v>
      </c>
      <c r="X176" s="4">
        <f t="shared" si="75"/>
        <v>98.674971522190702</v>
      </c>
      <c r="Y176" s="4">
        <f t="shared" si="75"/>
        <v>103.95716292767035</v>
      </c>
      <c r="Z176" s="4">
        <f t="shared" si="75"/>
        <v>108.06668578317152</v>
      </c>
      <c r="AA176" s="4">
        <f t="shared" si="75"/>
        <v>110.71252294922651</v>
      </c>
      <c r="AB176" s="4" t="e">
        <f t="shared" si="75"/>
        <v>#N/A</v>
      </c>
      <c r="AC176" s="4" t="e">
        <f t="shared" si="75"/>
        <v>#N/A</v>
      </c>
      <c r="AD176" s="4">
        <f t="shared" si="75"/>
        <v>116.01753617101957</v>
      </c>
      <c r="AE176" s="4">
        <f t="shared" si="75"/>
        <v>107.81801148585319</v>
      </c>
      <c r="AF176" s="4">
        <f t="shared" si="75"/>
        <v>99.999614668398806</v>
      </c>
      <c r="AG176" s="4">
        <f t="shared" si="75"/>
        <v>97.032946282059399</v>
      </c>
      <c r="AH176" s="4">
        <f t="shared" si="75"/>
        <v>95.16060082490857</v>
      </c>
      <c r="AJ176" s="4">
        <f t="shared" si="76"/>
        <v>-0.51191332690757463</v>
      </c>
      <c r="AK176" s="4">
        <f t="shared" si="76"/>
        <v>-0.1400778137486185</v>
      </c>
      <c r="AL176" s="4">
        <f t="shared" si="76"/>
        <v>2.8113681654332368E-2</v>
      </c>
      <c r="AM176" s="4">
        <f t="shared" si="76"/>
        <v>-0.44797803205041475</v>
      </c>
      <c r="AN176" s="4">
        <f t="shared" si="76"/>
        <v>-0.3049715221906979</v>
      </c>
      <c r="AO176" s="4">
        <f t="shared" si="76"/>
        <v>0.56183707232965219</v>
      </c>
      <c r="AP176" s="4">
        <f t="shared" si="76"/>
        <v>-0.77868578317152526</v>
      </c>
      <c r="AQ176" s="4">
        <f t="shared" si="76"/>
        <v>-0.27652294922650356</v>
      </c>
      <c r="AR176" s="4">
        <f t="shared" si="76"/>
        <v>0</v>
      </c>
      <c r="AS176" s="4">
        <f t="shared" si="76"/>
        <v>0</v>
      </c>
      <c r="AT176" s="4">
        <f t="shared" si="76"/>
        <v>0.23746382898042384</v>
      </c>
      <c r="AU176" s="4">
        <f t="shared" si="76"/>
        <v>-0.5450114858531947</v>
      </c>
      <c r="AV176" s="4">
        <f t="shared" si="76"/>
        <v>0.25538533160118959</v>
      </c>
      <c r="AW176" s="4">
        <f t="shared" si="76"/>
        <v>-1.8509462820593967</v>
      </c>
      <c r="AX176" s="4">
        <f t="shared" si="76"/>
        <v>-1.6696008249085708</v>
      </c>
      <c r="AZ176" s="2">
        <f t="shared" si="77"/>
        <v>59.476213326907576</v>
      </c>
      <c r="BA176" s="2">
        <f t="shared" si="77"/>
        <v>70.335050409886705</v>
      </c>
      <c r="BB176" s="2">
        <f t="shared" si="77"/>
        <v>80.859156982146629</v>
      </c>
      <c r="BC176" s="2">
        <f t="shared" si="77"/>
        <v>91.207273106436929</v>
      </c>
      <c r="BD176" s="2">
        <f t="shared" si="77"/>
        <v>98.674967436743827</v>
      </c>
      <c r="BE176" s="2">
        <f t="shared" si="77"/>
        <v>103.95700124082008</v>
      </c>
      <c r="BF176" s="2">
        <f t="shared" si="77"/>
        <v>108.06649050581346</v>
      </c>
      <c r="BG176" s="2">
        <f t="shared" si="77"/>
        <v>110.71252019416364</v>
      </c>
      <c r="BH176" s="2" t="e">
        <f t="shared" si="77"/>
        <v>#N/A</v>
      </c>
      <c r="BI176" s="2" t="e">
        <f t="shared" si="77"/>
        <v>#N/A</v>
      </c>
      <c r="BJ176" s="2">
        <f t="shared" si="77"/>
        <v>116.01753448214281</v>
      </c>
      <c r="BK176" s="2">
        <f t="shared" si="77"/>
        <v>107.81778479909397</v>
      </c>
      <c r="BL176" s="2">
        <f t="shared" si="77"/>
        <v>99.999509120753885</v>
      </c>
      <c r="BM176" s="2">
        <f t="shared" si="77"/>
        <v>97.032946282059399</v>
      </c>
      <c r="BN176" s="2">
        <f t="shared" si="77"/>
        <v>95.16060082490857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70.196399999999997</v>
      </c>
      <c r="CH176" s="2">
        <f t="shared" si="79"/>
        <v>80.888900000000007</v>
      </c>
      <c r="CI176" s="2">
        <f t="shared" si="79"/>
        <v>90.759299999999996</v>
      </c>
      <c r="CJ176" s="2">
        <f t="shared" si="79"/>
        <v>98.37</v>
      </c>
      <c r="CK176" s="2">
        <f t="shared" si="79"/>
        <v>104.51900000000001</v>
      </c>
      <c r="CL176" s="2">
        <f t="shared" si="79"/>
        <v>107.288</v>
      </c>
      <c r="CM176" s="2">
        <f t="shared" si="79"/>
        <v>110.43600000000001</v>
      </c>
      <c r="CN176" s="2" t="str">
        <f t="shared" si="79"/>
        <v/>
      </c>
      <c r="CO176" s="2" t="str">
        <f t="shared" si="79"/>
        <v/>
      </c>
      <c r="CP176" s="2">
        <f t="shared" si="79"/>
        <v>116.255</v>
      </c>
      <c r="CQ176" s="2">
        <f t="shared" si="79"/>
        <v>107.273</v>
      </c>
      <c r="CR176" s="2">
        <f t="shared" si="79"/>
        <v>100.255</v>
      </c>
      <c r="CS176" s="2">
        <f t="shared" si="79"/>
        <v>95.182000000000002</v>
      </c>
      <c r="CT176" s="2" t="str">
        <f t="shared" si="79"/>
        <v/>
      </c>
      <c r="CV176" s="2">
        <f t="shared" si="80"/>
        <v>63.139136007396438</v>
      </c>
      <c r="CW176" s="2">
        <f t="shared" si="80"/>
        <v>73.152174808607043</v>
      </c>
      <c r="CX176" s="2">
        <f t="shared" si="80"/>
        <v>83.813831695289053</v>
      </c>
      <c r="CY176" s="2">
        <f t="shared" si="80"/>
        <v>91.750315866875212</v>
      </c>
      <c r="CZ176" s="2">
        <f t="shared" si="80"/>
        <v>100.15053836585398</v>
      </c>
      <c r="DA176" s="2">
        <f t="shared" si="80"/>
        <v>106.82740620766265</v>
      </c>
      <c r="DB176" s="2">
        <f t="shared" si="80"/>
        <v>113.64534859650195</v>
      </c>
      <c r="DC176" s="2">
        <f t="shared" si="80"/>
        <v>113.7183460994638</v>
      </c>
      <c r="DD176" s="2">
        <f t="shared" si="80"/>
        <v>112.16914681286613</v>
      </c>
      <c r="DE176" s="2">
        <f t="shared" si="80"/>
        <v>114.67418932086197</v>
      </c>
      <c r="DF176" s="2">
        <f t="shared" si="80"/>
        <v>130.71058566328574</v>
      </c>
      <c r="DG176" s="2">
        <f t="shared" si="80"/>
        <v>112.44339880837285</v>
      </c>
      <c r="DH176" s="2">
        <f t="shared" si="80"/>
        <v>102.98565553954619</v>
      </c>
      <c r="DI176" s="2">
        <f t="shared" si="80"/>
        <v>98.066808088077877</v>
      </c>
      <c r="DJ176" s="2">
        <f t="shared" si="80"/>
        <v>96.574118956910098</v>
      </c>
      <c r="DL176" s="2">
        <f t="shared" si="81"/>
        <v>59.460824319924434</v>
      </c>
      <c r="DM176" s="2">
        <f t="shared" si="81"/>
        <v>70.314279834038544</v>
      </c>
      <c r="DN176" s="2">
        <f t="shared" si="81"/>
        <v>80.84173770452702</v>
      </c>
      <c r="DO176" s="2">
        <f t="shared" si="81"/>
        <v>91.204704800065002</v>
      </c>
      <c r="DP176" s="2">
        <f t="shared" si="81"/>
        <v>98.668270908360952</v>
      </c>
      <c r="DQ176" s="2">
        <f t="shared" si="81"/>
        <v>103.94261721634798</v>
      </c>
      <c r="DR176" s="2">
        <f t="shared" si="81"/>
        <v>108.03529927754609</v>
      </c>
      <c r="DS176" s="2">
        <f t="shared" si="81"/>
        <v>110.69871971852976</v>
      </c>
      <c r="DT176" s="2">
        <f t="shared" si="81"/>
        <v>110.26912170925031</v>
      </c>
      <c r="DU176" s="2">
        <f t="shared" si="81"/>
        <v>109.33181167100336</v>
      </c>
      <c r="DV176" s="2">
        <f t="shared" si="81"/>
        <v>115.95198149251745</v>
      </c>
      <c r="DW176" s="2">
        <f t="shared" si="81"/>
        <v>107.79506781224258</v>
      </c>
      <c r="DX176" s="2">
        <f t="shared" si="81"/>
        <v>99.982849430958652</v>
      </c>
      <c r="DY176" s="2">
        <f t="shared" si="81"/>
        <v>97.026059668966099</v>
      </c>
      <c r="DZ176" s="2">
        <f t="shared" si="81"/>
        <v>95.151272562256366</v>
      </c>
      <c r="EB176" s="2">
        <f t="shared" si="82"/>
        <v>0.99581628521705834</v>
      </c>
      <c r="EC176" s="2">
        <f t="shared" si="82"/>
        <v>0.99268099206126448</v>
      </c>
      <c r="ED176" s="2">
        <f t="shared" si="82"/>
        <v>0.99413905560397986</v>
      </c>
      <c r="EE176" s="2">
        <f t="shared" si="82"/>
        <v>0.99529278907968444</v>
      </c>
      <c r="EF176" s="2">
        <f t="shared" si="82"/>
        <v>0.99548224016588205</v>
      </c>
      <c r="EG176" s="2">
        <f t="shared" si="82"/>
        <v>0.99501383826844669</v>
      </c>
      <c r="EH176" s="2">
        <f t="shared" si="82"/>
        <v>0.99444011514088115</v>
      </c>
      <c r="EI176" s="2">
        <f t="shared" si="82"/>
        <v>0.99542974067222023</v>
      </c>
      <c r="EJ176" s="2">
        <f t="shared" si="82"/>
        <v>0.99590275776971715</v>
      </c>
      <c r="EK176" s="2">
        <f t="shared" si="82"/>
        <v>0.99576656065214075</v>
      </c>
      <c r="EL176" s="2">
        <f t="shared" si="82"/>
        <v>0.99555832049786963</v>
      </c>
      <c r="EM176" s="2">
        <f t="shared" si="82"/>
        <v>0.99511287236853496</v>
      </c>
      <c r="EN176" s="2">
        <f t="shared" si="82"/>
        <v>0.99445195953624976</v>
      </c>
      <c r="EO176" s="2">
        <f t="shared" si="82"/>
        <v>0.99338301844438792</v>
      </c>
      <c r="EP176" s="2">
        <f t="shared" si="82"/>
        <v>0.99344394258771718</v>
      </c>
    </row>
    <row r="177" spans="2:146" x14ac:dyDescent="0.25">
      <c r="B177" s="2">
        <v>155</v>
      </c>
      <c r="C177" s="49">
        <v>59.482100000000003</v>
      </c>
      <c r="D177" s="49">
        <v>69.5</v>
      </c>
      <c r="E177" s="49">
        <v>80.944400000000002</v>
      </c>
      <c r="F177" s="49">
        <v>90.722200000000001</v>
      </c>
      <c r="G177" s="49">
        <v>99.980999999999995</v>
      </c>
      <c r="H177" s="49">
        <v>103.904</v>
      </c>
      <c r="I177" s="49">
        <v>108.077</v>
      </c>
      <c r="J177" s="49">
        <v>110.455</v>
      </c>
      <c r="K177" s="49">
        <v>110.127</v>
      </c>
      <c r="L177" s="49">
        <v>109.873</v>
      </c>
      <c r="M177" s="49">
        <v>115.673</v>
      </c>
      <c r="N177" s="49">
        <v>107.018</v>
      </c>
      <c r="O177" s="49">
        <v>99.144999999999996</v>
      </c>
      <c r="P177" s="49">
        <v>94.6</v>
      </c>
      <c r="Q177" s="49">
        <v>93.891000000000005</v>
      </c>
      <c r="T177" s="4">
        <f t="shared" si="75"/>
        <v>59.462094538658668</v>
      </c>
      <c r="U177" s="4">
        <f t="shared" si="75"/>
        <v>70.272307445308513</v>
      </c>
      <c r="V177" s="4">
        <f t="shared" si="75"/>
        <v>80.787461534637387</v>
      </c>
      <c r="W177" s="4">
        <f t="shared" si="75"/>
        <v>91.161892742167311</v>
      </c>
      <c r="X177" s="4">
        <f t="shared" si="75"/>
        <v>98.620282847872318</v>
      </c>
      <c r="Y177" s="4">
        <f t="shared" si="75"/>
        <v>103.87204612248587</v>
      </c>
      <c r="Z177" s="4">
        <f t="shared" si="75"/>
        <v>107.95223912941094</v>
      </c>
      <c r="AA177" s="4">
        <f t="shared" si="75"/>
        <v>110.59893321221912</v>
      </c>
      <c r="AB177" s="4" t="e">
        <f t="shared" si="75"/>
        <v>#N/A</v>
      </c>
      <c r="AC177" s="4" t="e">
        <f t="shared" si="75"/>
        <v>#N/A</v>
      </c>
      <c r="AD177" s="4">
        <f t="shared" si="75"/>
        <v>115.84864268748102</v>
      </c>
      <c r="AE177" s="4">
        <f t="shared" si="75"/>
        <v>107.69376948562687</v>
      </c>
      <c r="AF177" s="4">
        <f t="shared" si="75"/>
        <v>99.852065255038411</v>
      </c>
      <c r="AG177" s="4">
        <f t="shared" si="75"/>
        <v>96.928499045570803</v>
      </c>
      <c r="AH177" s="4">
        <f t="shared" si="75"/>
        <v>95.065887012993556</v>
      </c>
      <c r="AJ177" s="4">
        <f t="shared" si="76"/>
        <v>2.0005461341334296E-2</v>
      </c>
      <c r="AK177" s="4">
        <f t="shared" si="76"/>
        <v>-0.77230744530851325</v>
      </c>
      <c r="AL177" s="4">
        <f t="shared" si="76"/>
        <v>0.15693846536261447</v>
      </c>
      <c r="AM177" s="4">
        <f t="shared" si="76"/>
        <v>-0.4396927421673098</v>
      </c>
      <c r="AN177" s="4">
        <f t="shared" si="76"/>
        <v>1.3607171521276769</v>
      </c>
      <c r="AO177" s="4">
        <f t="shared" si="76"/>
        <v>3.1953877514126816E-2</v>
      </c>
      <c r="AP177" s="4">
        <f t="shared" si="76"/>
        <v>0.12476087058905705</v>
      </c>
      <c r="AQ177" s="4">
        <f t="shared" si="76"/>
        <v>-0.14393321221912458</v>
      </c>
      <c r="AR177" s="4">
        <f t="shared" si="76"/>
        <v>0</v>
      </c>
      <c r="AS177" s="4">
        <f t="shared" si="76"/>
        <v>0</v>
      </c>
      <c r="AT177" s="4">
        <f t="shared" si="76"/>
        <v>-0.17564268748101597</v>
      </c>
      <c r="AU177" s="4">
        <f t="shared" si="76"/>
        <v>-0.67576948562687278</v>
      </c>
      <c r="AV177" s="4">
        <f t="shared" si="76"/>
        <v>-0.70706525503841533</v>
      </c>
      <c r="AW177" s="4">
        <f t="shared" si="76"/>
        <v>-2.3284990455708083</v>
      </c>
      <c r="AX177" s="4">
        <f t="shared" si="76"/>
        <v>-1.1748870129935511</v>
      </c>
      <c r="AZ177" s="2">
        <f t="shared" si="77"/>
        <v>59.462094538658668</v>
      </c>
      <c r="BA177" s="2">
        <f t="shared" si="77"/>
        <v>70.271903576474685</v>
      </c>
      <c r="BB177" s="2">
        <f t="shared" si="77"/>
        <v>80.786984302352053</v>
      </c>
      <c r="BC177" s="2">
        <f t="shared" si="77"/>
        <v>91.161892024839119</v>
      </c>
      <c r="BD177" s="2">
        <f t="shared" si="77"/>
        <v>98.620282268066518</v>
      </c>
      <c r="BE177" s="2">
        <f t="shared" si="77"/>
        <v>103.8720125688663</v>
      </c>
      <c r="BF177" s="2">
        <f t="shared" si="77"/>
        <v>107.95220073425075</v>
      </c>
      <c r="BG177" s="2">
        <f t="shared" si="77"/>
        <v>110.59893278177918</v>
      </c>
      <c r="BH177" s="2" t="e">
        <f t="shared" si="77"/>
        <v>#N/A</v>
      </c>
      <c r="BI177" s="2" t="e">
        <f t="shared" si="77"/>
        <v>#N/A</v>
      </c>
      <c r="BJ177" s="2">
        <f t="shared" si="77"/>
        <v>115.84864245512671</v>
      </c>
      <c r="BK177" s="2">
        <f t="shared" si="77"/>
        <v>107.69371308836125</v>
      </c>
      <c r="BL177" s="2">
        <f t="shared" si="77"/>
        <v>99.852041555080746</v>
      </c>
      <c r="BM177" s="2">
        <f t="shared" si="77"/>
        <v>96.928499045570803</v>
      </c>
      <c r="BN177" s="2">
        <f t="shared" si="77"/>
        <v>95.065887012993556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69.5</v>
      </c>
      <c r="CH177" s="2">
        <f t="shared" si="79"/>
        <v>80.944400000000002</v>
      </c>
      <c r="CI177" s="2">
        <f t="shared" si="79"/>
        <v>90.722200000000001</v>
      </c>
      <c r="CJ177" s="2">
        <f t="shared" si="79"/>
        <v>99.980999999999995</v>
      </c>
      <c r="CK177" s="2">
        <f t="shared" si="79"/>
        <v>103.904</v>
      </c>
      <c r="CL177" s="2">
        <f t="shared" si="79"/>
        <v>108.077</v>
      </c>
      <c r="CM177" s="2">
        <f t="shared" si="79"/>
        <v>110.455</v>
      </c>
      <c r="CN177" s="2" t="str">
        <f t="shared" si="79"/>
        <v/>
      </c>
      <c r="CO177" s="2" t="str">
        <f t="shared" si="79"/>
        <v/>
      </c>
      <c r="CP177" s="2">
        <f t="shared" si="79"/>
        <v>115.673</v>
      </c>
      <c r="CQ177" s="2">
        <f t="shared" si="79"/>
        <v>107.018</v>
      </c>
      <c r="CR177" s="2">
        <f t="shared" si="79"/>
        <v>99.144999999999996</v>
      </c>
      <c r="CS177" s="2">
        <f t="shared" si="79"/>
        <v>94.6</v>
      </c>
      <c r="CT177" s="2" t="str">
        <f t="shared" si="79"/>
        <v/>
      </c>
      <c r="CV177" s="2">
        <f t="shared" si="80"/>
        <v>63.135094198781147</v>
      </c>
      <c r="CW177" s="2">
        <f t="shared" si="80"/>
        <v>73.124127587382986</v>
      </c>
      <c r="CX177" s="2">
        <f t="shared" si="80"/>
        <v>83.785680496275347</v>
      </c>
      <c r="CY177" s="2">
        <f t="shared" si="80"/>
        <v>91.701466199966461</v>
      </c>
      <c r="CZ177" s="2">
        <f t="shared" si="80"/>
        <v>100.10539486471451</v>
      </c>
      <c r="DA177" s="2">
        <f t="shared" si="80"/>
        <v>106.79745752540012</v>
      </c>
      <c r="DB177" s="2">
        <f t="shared" si="80"/>
        <v>113.62837215663879</v>
      </c>
      <c r="DC177" s="2">
        <f t="shared" si="80"/>
        <v>113.67703422845958</v>
      </c>
      <c r="DD177" s="2">
        <f t="shared" si="80"/>
        <v>112.10598248019473</v>
      </c>
      <c r="DE177" s="2">
        <f t="shared" si="80"/>
        <v>114.6171642429161</v>
      </c>
      <c r="DF177" s="2">
        <f t="shared" si="80"/>
        <v>130.75198179133861</v>
      </c>
      <c r="DG177" s="2">
        <f t="shared" si="80"/>
        <v>112.38660467224213</v>
      </c>
      <c r="DH177" s="2">
        <f t="shared" si="80"/>
        <v>102.88299156759749</v>
      </c>
      <c r="DI177" s="2">
        <f t="shared" si="80"/>
        <v>97.948672467940355</v>
      </c>
      <c r="DJ177" s="2">
        <f t="shared" si="80"/>
        <v>96.463195664739843</v>
      </c>
      <c r="DL177" s="2">
        <f t="shared" si="81"/>
        <v>59.44802098628962</v>
      </c>
      <c r="DM177" s="2">
        <f t="shared" si="81"/>
        <v>70.252724568322179</v>
      </c>
      <c r="DN177" s="2">
        <f t="shared" si="81"/>
        <v>80.770861039513647</v>
      </c>
      <c r="DO177" s="2">
        <f t="shared" si="81"/>
        <v>91.159564662746163</v>
      </c>
      <c r="DP177" s="2">
        <f t="shared" si="81"/>
        <v>98.614135469161027</v>
      </c>
      <c r="DQ177" s="2">
        <f t="shared" si="81"/>
        <v>103.85864263769494</v>
      </c>
      <c r="DR177" s="2">
        <f t="shared" si="81"/>
        <v>107.92325779284256</v>
      </c>
      <c r="DS177" s="2">
        <f t="shared" si="81"/>
        <v>110.58604396171816</v>
      </c>
      <c r="DT177" s="2">
        <f t="shared" si="81"/>
        <v>110.15615420140082</v>
      </c>
      <c r="DU177" s="2">
        <f t="shared" si="81"/>
        <v>109.18475959890841</v>
      </c>
      <c r="DV177" s="2">
        <f t="shared" si="81"/>
        <v>115.78800176967593</v>
      </c>
      <c r="DW177" s="2">
        <f t="shared" si="81"/>
        <v>107.67269361366813</v>
      </c>
      <c r="DX177" s="2">
        <f t="shared" si="81"/>
        <v>99.836619772150726</v>
      </c>
      <c r="DY177" s="2">
        <f t="shared" si="81"/>
        <v>96.922301536122319</v>
      </c>
      <c r="DZ177" s="2">
        <f t="shared" si="81"/>
        <v>95.05747709559661</v>
      </c>
      <c r="EB177" s="2">
        <f t="shared" si="82"/>
        <v>0.99618300164982654</v>
      </c>
      <c r="EC177" s="2">
        <f t="shared" si="82"/>
        <v>0.9933206839913471</v>
      </c>
      <c r="ED177" s="2">
        <f t="shared" si="82"/>
        <v>0.99465199721919018</v>
      </c>
      <c r="EE177" s="2">
        <f t="shared" si="82"/>
        <v>0.99570519377950295</v>
      </c>
      <c r="EF177" s="2">
        <f t="shared" si="82"/>
        <v>0.99587811555533401</v>
      </c>
      <c r="EG177" s="2">
        <f t="shared" si="82"/>
        <v>0.99545057049108787</v>
      </c>
      <c r="EH177" s="2">
        <f t="shared" si="82"/>
        <v>0.99492684290574962</v>
      </c>
      <c r="EI177" s="2">
        <f t="shared" si="82"/>
        <v>0.99583019713788634</v>
      </c>
      <c r="EJ177" s="2">
        <f t="shared" si="82"/>
        <v>0.99626192304953554</v>
      </c>
      <c r="EK177" s="2">
        <f t="shared" si="82"/>
        <v>0.9961376187024199</v>
      </c>
      <c r="EL177" s="2">
        <f t="shared" si="82"/>
        <v>0.99594755637450771</v>
      </c>
      <c r="EM177" s="2">
        <f t="shared" si="82"/>
        <v>0.99554096917995749</v>
      </c>
      <c r="EN177" s="2">
        <f t="shared" si="82"/>
        <v>0.99493765568829451</v>
      </c>
      <c r="EO177" s="2">
        <f t="shared" si="82"/>
        <v>0.99396172547725103</v>
      </c>
      <c r="EP177" s="2">
        <f t="shared" si="82"/>
        <v>0.99401735341515096</v>
      </c>
    </row>
    <row r="178" spans="2:146" x14ac:dyDescent="0.25">
      <c r="B178" s="2">
        <v>156</v>
      </c>
      <c r="C178" s="49">
        <v>59.375</v>
      </c>
      <c r="D178" s="49">
        <v>69.660700000000006</v>
      </c>
      <c r="E178" s="49">
        <v>79.537000000000006</v>
      </c>
      <c r="F178" s="49">
        <v>91.648099999999999</v>
      </c>
      <c r="G178" s="49">
        <v>98.944000000000003</v>
      </c>
      <c r="H178" s="49">
        <v>103.38500000000001</v>
      </c>
      <c r="I178" s="49">
        <v>108.05800000000001</v>
      </c>
      <c r="J178" s="49">
        <v>111.218</v>
      </c>
      <c r="K178" s="49">
        <v>109.92700000000001</v>
      </c>
      <c r="L178" s="49">
        <v>109.273</v>
      </c>
      <c r="M178" s="49">
        <v>116.218</v>
      </c>
      <c r="N178" s="49">
        <v>107.764</v>
      </c>
      <c r="O178" s="49">
        <v>100.764</v>
      </c>
      <c r="P178" s="49">
        <v>94.563999999999993</v>
      </c>
      <c r="Q178" s="49">
        <v>93.2</v>
      </c>
      <c r="T178" s="4">
        <f t="shared" si="75"/>
        <v>59.448087707558344</v>
      </c>
      <c r="U178" s="4">
        <f t="shared" si="75"/>
        <v>70.20897775890073</v>
      </c>
      <c r="V178" s="4">
        <f t="shared" si="75"/>
        <v>80.715031932456839</v>
      </c>
      <c r="W178" s="4" t="e">
        <f t="shared" si="75"/>
        <v>#N/A</v>
      </c>
      <c r="X178" s="4" t="e">
        <f t="shared" si="75"/>
        <v>#N/A</v>
      </c>
      <c r="Y178" s="4">
        <f t="shared" si="75"/>
        <v>103.78709698492398</v>
      </c>
      <c r="Z178" s="4">
        <f t="shared" si="75"/>
        <v>107.83807116285347</v>
      </c>
      <c r="AA178" s="4" t="e">
        <f t="shared" si="75"/>
        <v>#N/A</v>
      </c>
      <c r="AB178" s="4" t="e">
        <f t="shared" si="75"/>
        <v>#N/A</v>
      </c>
      <c r="AC178" s="4" t="e">
        <f t="shared" si="75"/>
        <v>#N/A</v>
      </c>
      <c r="AD178" s="4" t="e">
        <f t="shared" si="75"/>
        <v>#N/A</v>
      </c>
      <c r="AE178" s="4">
        <f t="shared" si="75"/>
        <v>107.56977653450876</v>
      </c>
      <c r="AF178" s="4">
        <f t="shared" si="75"/>
        <v>99.704667201762248</v>
      </c>
      <c r="AG178" s="4">
        <f t="shared" si="75"/>
        <v>96.824119385189547</v>
      </c>
      <c r="AH178" s="4">
        <f t="shared" si="75"/>
        <v>94.97126210168129</v>
      </c>
      <c r="AJ178" s="4">
        <f t="shared" si="76"/>
        <v>-7.3087707558343595E-2</v>
      </c>
      <c r="AK178" s="4">
        <f t="shared" si="76"/>
        <v>-0.54827775890072417</v>
      </c>
      <c r="AL178" s="4">
        <f t="shared" si="76"/>
        <v>-1.1780319324568325</v>
      </c>
      <c r="AM178" s="4">
        <f t="shared" si="76"/>
        <v>0</v>
      </c>
      <c r="AN178" s="4">
        <f t="shared" si="76"/>
        <v>0</v>
      </c>
      <c r="AO178" s="4">
        <f t="shared" si="76"/>
        <v>-0.40209698492397195</v>
      </c>
      <c r="AP178" s="4">
        <f t="shared" si="76"/>
        <v>0.21992883714653999</v>
      </c>
      <c r="AQ178" s="4">
        <f t="shared" si="76"/>
        <v>0</v>
      </c>
      <c r="AR178" s="4">
        <f t="shared" si="76"/>
        <v>0</v>
      </c>
      <c r="AS178" s="4">
        <f t="shared" si="76"/>
        <v>0</v>
      </c>
      <c r="AT178" s="4">
        <f t="shared" si="76"/>
        <v>0</v>
      </c>
      <c r="AU178" s="4">
        <f t="shared" si="76"/>
        <v>0.19422346549123404</v>
      </c>
      <c r="AV178" s="4">
        <f t="shared" si="76"/>
        <v>1.0593327982377474</v>
      </c>
      <c r="AW178" s="4">
        <f t="shared" si="76"/>
        <v>-2.2601193851895545</v>
      </c>
      <c r="AX178" s="4">
        <f t="shared" si="76"/>
        <v>-1.7712621016812875</v>
      </c>
      <c r="AZ178" s="2">
        <f t="shared" si="77"/>
        <v>59.448087707558344</v>
      </c>
      <c r="BA178" s="2">
        <f t="shared" si="77"/>
        <v>70.208875289760826</v>
      </c>
      <c r="BB178" s="2">
        <f t="shared" si="77"/>
        <v>80.714904376572051</v>
      </c>
      <c r="BC178" s="2" t="e">
        <f t="shared" si="77"/>
        <v>#N/A</v>
      </c>
      <c r="BD178" s="2" t="e">
        <f t="shared" si="77"/>
        <v>#N/A</v>
      </c>
      <c r="BE178" s="2">
        <f t="shared" si="77"/>
        <v>103.78709071440137</v>
      </c>
      <c r="BF178" s="2">
        <f t="shared" si="77"/>
        <v>107.83806441346196</v>
      </c>
      <c r="BG178" s="2" t="e">
        <f t="shared" si="77"/>
        <v>#N/A</v>
      </c>
      <c r="BH178" s="2" t="e">
        <f t="shared" si="77"/>
        <v>#N/A</v>
      </c>
      <c r="BI178" s="2" t="e">
        <f t="shared" si="77"/>
        <v>#N/A</v>
      </c>
      <c r="BJ178" s="2" t="e">
        <f t="shared" si="77"/>
        <v>#N/A</v>
      </c>
      <c r="BK178" s="2">
        <f t="shared" si="77"/>
        <v>107.56976372617601</v>
      </c>
      <c r="BL178" s="2">
        <f t="shared" si="77"/>
        <v>99.704662442862272</v>
      </c>
      <c r="BM178" s="2">
        <f t="shared" si="77"/>
        <v>96.824119385189547</v>
      </c>
      <c r="BN178" s="2">
        <f t="shared" si="77"/>
        <v>94.97126210168129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69.660700000000006</v>
      </c>
      <c r="CH178" s="2">
        <f t="shared" si="79"/>
        <v>79.537000000000006</v>
      </c>
      <c r="CI178" s="2" t="str">
        <f t="shared" si="79"/>
        <v/>
      </c>
      <c r="CJ178" s="2" t="str">
        <f t="shared" si="79"/>
        <v/>
      </c>
      <c r="CK178" s="2">
        <f t="shared" si="79"/>
        <v>103.38500000000001</v>
      </c>
      <c r="CL178" s="2">
        <f t="shared" si="79"/>
        <v>108.05800000000001</v>
      </c>
      <c r="CM178" s="2" t="str">
        <f t="shared" si="79"/>
        <v/>
      </c>
      <c r="CN178" s="2" t="str">
        <f t="shared" si="79"/>
        <v/>
      </c>
      <c r="CO178" s="2" t="str">
        <f t="shared" si="79"/>
        <v/>
      </c>
      <c r="CP178" s="2" t="str">
        <f t="shared" si="79"/>
        <v/>
      </c>
      <c r="CQ178" s="2">
        <f t="shared" si="79"/>
        <v>107.764</v>
      </c>
      <c r="CR178" s="2">
        <f t="shared" si="79"/>
        <v>100.764</v>
      </c>
      <c r="CS178" s="2">
        <f t="shared" si="79"/>
        <v>94.563999999999993</v>
      </c>
      <c r="CT178" s="2" t="str">
        <f t="shared" si="79"/>
        <v/>
      </c>
      <c r="CV178" s="2">
        <f t="shared" si="80"/>
        <v>63.131052390165856</v>
      </c>
      <c r="CW178" s="2">
        <f t="shared" si="80"/>
        <v>73.096080366158915</v>
      </c>
      <c r="CX178" s="2">
        <f t="shared" si="80"/>
        <v>83.757529297261655</v>
      </c>
      <c r="CY178" s="2">
        <f t="shared" si="80"/>
        <v>91.652616533057724</v>
      </c>
      <c r="CZ178" s="2">
        <f t="shared" si="80"/>
        <v>100.06025136357505</v>
      </c>
      <c r="DA178" s="2">
        <f t="shared" si="80"/>
        <v>106.76750884313759</v>
      </c>
      <c r="DB178" s="2">
        <f t="shared" si="80"/>
        <v>113.61139571677563</v>
      </c>
      <c r="DC178" s="2">
        <f t="shared" si="80"/>
        <v>113.63572235745535</v>
      </c>
      <c r="DD178" s="2">
        <f t="shared" si="80"/>
        <v>112.04281814752332</v>
      </c>
      <c r="DE178" s="2">
        <f t="shared" si="80"/>
        <v>114.56013916497024</v>
      </c>
      <c r="DF178" s="2">
        <f t="shared" si="80"/>
        <v>130.79337791939145</v>
      </c>
      <c r="DG178" s="2">
        <f t="shared" si="80"/>
        <v>112.32981053611141</v>
      </c>
      <c r="DH178" s="2">
        <f t="shared" si="80"/>
        <v>102.78032759564877</v>
      </c>
      <c r="DI178" s="2">
        <f t="shared" si="80"/>
        <v>97.830536847802847</v>
      </c>
      <c r="DJ178" s="2">
        <f t="shared" si="80"/>
        <v>96.352272372569587</v>
      </c>
      <c r="DL178" s="2">
        <f t="shared" si="81"/>
        <v>59.435217652654813</v>
      </c>
      <c r="DM178" s="2">
        <f t="shared" si="81"/>
        <v>70.191169302605829</v>
      </c>
      <c r="DN178" s="2">
        <f t="shared" si="81"/>
        <v>80.699984374500275</v>
      </c>
      <c r="DO178" s="2">
        <f t="shared" si="81"/>
        <v>91.114424525427339</v>
      </c>
      <c r="DP178" s="2">
        <f t="shared" si="81"/>
        <v>98.560000029961117</v>
      </c>
      <c r="DQ178" s="2">
        <f t="shared" si="81"/>
        <v>103.77466805904189</v>
      </c>
      <c r="DR178" s="2">
        <f t="shared" si="81"/>
        <v>107.81121630813902</v>
      </c>
      <c r="DS178" s="2">
        <f t="shared" si="81"/>
        <v>110.47336820490655</v>
      </c>
      <c r="DT178" s="2">
        <f t="shared" si="81"/>
        <v>110.04318669355133</v>
      </c>
      <c r="DU178" s="2">
        <f t="shared" si="81"/>
        <v>109.03770752681348</v>
      </c>
      <c r="DV178" s="2">
        <f t="shared" si="81"/>
        <v>115.6240220468344</v>
      </c>
      <c r="DW178" s="2">
        <f t="shared" si="81"/>
        <v>107.55031941509368</v>
      </c>
      <c r="DX178" s="2">
        <f t="shared" si="81"/>
        <v>99.690390113342801</v>
      </c>
      <c r="DY178" s="2">
        <f t="shared" si="81"/>
        <v>96.818543403278539</v>
      </c>
      <c r="DZ178" s="2">
        <f t="shared" si="81"/>
        <v>94.963681628936854</v>
      </c>
      <c r="EB178" s="2">
        <f t="shared" si="82"/>
        <v>0.99651768658027184</v>
      </c>
      <c r="EC178" s="2">
        <f t="shared" si="82"/>
        <v>0.99390480921183788</v>
      </c>
      <c r="ED178" s="2">
        <f t="shared" si="82"/>
        <v>0.99512026725733227</v>
      </c>
      <c r="EE178" s="2">
        <f t="shared" si="82"/>
        <v>0.99608160942830426</v>
      </c>
      <c r="EF178" s="2">
        <f t="shared" si="82"/>
        <v>0.99623943282105343</v>
      </c>
      <c r="EG178" s="2">
        <f t="shared" si="82"/>
        <v>0.99584920941150534</v>
      </c>
      <c r="EH178" s="2">
        <f t="shared" si="82"/>
        <v>0.99537115950534771</v>
      </c>
      <c r="EI178" s="2">
        <f t="shared" si="82"/>
        <v>0.99619569880335224</v>
      </c>
      <c r="EJ178" s="2">
        <f t="shared" si="82"/>
        <v>0.99658971162401633</v>
      </c>
      <c r="EK178" s="2">
        <f t="shared" si="82"/>
        <v>0.99647626885899843</v>
      </c>
      <c r="EL178" s="2">
        <f t="shared" si="82"/>
        <v>0.99630280917622471</v>
      </c>
      <c r="EM178" s="2">
        <f t="shared" si="82"/>
        <v>0.9959317193839301</v>
      </c>
      <c r="EN178" s="2">
        <f t="shared" si="82"/>
        <v>0.9953810296806328</v>
      </c>
      <c r="EO178" s="2">
        <f t="shared" si="82"/>
        <v>0.99449010075986477</v>
      </c>
      <c r="EP178" s="2">
        <f t="shared" si="82"/>
        <v>0.99454088774593785</v>
      </c>
    </row>
    <row r="179" spans="2:146" x14ac:dyDescent="0.25">
      <c r="B179" s="2">
        <v>157</v>
      </c>
      <c r="C179" s="49">
        <v>58.482100000000003</v>
      </c>
      <c r="D179" s="49">
        <v>70.625</v>
      </c>
      <c r="E179" s="49">
        <v>79.796300000000002</v>
      </c>
      <c r="F179" s="49">
        <v>90.407399999999996</v>
      </c>
      <c r="G179" s="49">
        <v>98.5</v>
      </c>
      <c r="H179" s="49">
        <v>103.846</v>
      </c>
      <c r="I179" s="49">
        <v>108.288</v>
      </c>
      <c r="J179" s="49">
        <v>110.836</v>
      </c>
      <c r="K179" s="49">
        <v>109.636</v>
      </c>
      <c r="L179" s="49">
        <v>108.364</v>
      </c>
      <c r="M179" s="49">
        <v>115.818</v>
      </c>
      <c r="N179" s="49">
        <v>107.527</v>
      </c>
      <c r="O179" s="49">
        <v>99.527000000000001</v>
      </c>
      <c r="P179" s="49">
        <v>94.909000000000006</v>
      </c>
      <c r="Q179" s="49">
        <v>94.2</v>
      </c>
      <c r="T179" s="4">
        <f t="shared" si="75"/>
        <v>59.434183380498006</v>
      </c>
      <c r="U179" s="4">
        <f t="shared" si="75"/>
        <v>70.145980434641658</v>
      </c>
      <c r="V179" s="4">
        <f t="shared" si="75"/>
        <v>80.642942095448248</v>
      </c>
      <c r="W179" s="4" t="e">
        <f t="shared" si="75"/>
        <v>#N/A</v>
      </c>
      <c r="X179" s="4" t="e">
        <f t="shared" si="75"/>
        <v>#N/A</v>
      </c>
      <c r="Y179" s="4">
        <f t="shared" si="75"/>
        <v>103.70223286468881</v>
      </c>
      <c r="Z179" s="4">
        <f t="shared" si="75"/>
        <v>107.72407310969729</v>
      </c>
      <c r="AA179" s="4" t="e">
        <f t="shared" si="75"/>
        <v>#N/A</v>
      </c>
      <c r="AB179" s="4" t="e">
        <f t="shared" si="75"/>
        <v>#N/A</v>
      </c>
      <c r="AC179" s="4" t="e">
        <f t="shared" si="75"/>
        <v>#N/A</v>
      </c>
      <c r="AD179" s="4" t="e">
        <f t="shared" si="75"/>
        <v>#N/A</v>
      </c>
      <c r="AE179" s="4">
        <f t="shared" si="75"/>
        <v>107.44593105448821</v>
      </c>
      <c r="AF179" s="4">
        <f t="shared" si="75"/>
        <v>99.557366717897025</v>
      </c>
      <c r="AG179" s="4">
        <f t="shared" si="75"/>
        <v>96.719800809831938</v>
      </c>
      <c r="AH179" s="4">
        <f t="shared" si="75"/>
        <v>94.876717641542612</v>
      </c>
      <c r="AJ179" s="4">
        <f t="shared" si="76"/>
        <v>-0.9520833804980029</v>
      </c>
      <c r="AK179" s="4">
        <f t="shared" si="76"/>
        <v>0.47901956535834245</v>
      </c>
      <c r="AL179" s="4">
        <f t="shared" si="76"/>
        <v>-0.84664209544824587</v>
      </c>
      <c r="AM179" s="4">
        <f t="shared" si="76"/>
        <v>0</v>
      </c>
      <c r="AN179" s="4">
        <f t="shared" si="76"/>
        <v>0</v>
      </c>
      <c r="AO179" s="4">
        <f t="shared" si="76"/>
        <v>0.14376713531119378</v>
      </c>
      <c r="AP179" s="4">
        <f t="shared" si="76"/>
        <v>0.56392689030271015</v>
      </c>
      <c r="AQ179" s="4">
        <f t="shared" si="76"/>
        <v>0</v>
      </c>
      <c r="AR179" s="4">
        <f t="shared" si="76"/>
        <v>0</v>
      </c>
      <c r="AS179" s="4">
        <f t="shared" si="76"/>
        <v>0</v>
      </c>
      <c r="AT179" s="4">
        <f t="shared" si="76"/>
        <v>0</v>
      </c>
      <c r="AU179" s="4">
        <f t="shared" si="76"/>
        <v>8.1068945511788115E-2</v>
      </c>
      <c r="AV179" s="4">
        <f t="shared" si="76"/>
        <v>-3.0366717897024387E-2</v>
      </c>
      <c r="AW179" s="4">
        <f t="shared" si="76"/>
        <v>-1.8108008098319317</v>
      </c>
      <c r="AX179" s="4">
        <f t="shared" si="76"/>
        <v>-0.67671764154260927</v>
      </c>
      <c r="AZ179" s="2">
        <f t="shared" si="77"/>
        <v>59.434183380498006</v>
      </c>
      <c r="BA179" s="2">
        <f t="shared" si="77"/>
        <v>70.145957121268296</v>
      </c>
      <c r="BB179" s="2">
        <f t="shared" si="77"/>
        <v>80.64291098381895</v>
      </c>
      <c r="BC179" s="2" t="e">
        <f t="shared" si="77"/>
        <v>#N/A</v>
      </c>
      <c r="BD179" s="2" t="e">
        <f t="shared" si="77"/>
        <v>#N/A</v>
      </c>
      <c r="BE179" s="2">
        <f t="shared" si="77"/>
        <v>103.70223180940862</v>
      </c>
      <c r="BF179" s="2">
        <f t="shared" si="77"/>
        <v>107.72407204893932</v>
      </c>
      <c r="BG179" s="2" t="e">
        <f t="shared" si="77"/>
        <v>#N/A</v>
      </c>
      <c r="BH179" s="2" t="e">
        <f t="shared" si="77"/>
        <v>#N/A</v>
      </c>
      <c r="BI179" s="2" t="e">
        <f t="shared" si="77"/>
        <v>#N/A</v>
      </c>
      <c r="BJ179" s="2" t="e">
        <f t="shared" si="77"/>
        <v>#N/A</v>
      </c>
      <c r="BK179" s="2">
        <f t="shared" si="77"/>
        <v>107.44592839908904</v>
      </c>
      <c r="BL179" s="2">
        <f t="shared" si="77"/>
        <v>99.557365863370464</v>
      </c>
      <c r="BM179" s="2">
        <f t="shared" si="77"/>
        <v>96.719800809831938</v>
      </c>
      <c r="BN179" s="2">
        <f t="shared" si="77"/>
        <v>94.876717641542612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70.625</v>
      </c>
      <c r="CH179" s="2">
        <f t="shared" si="79"/>
        <v>79.796300000000002</v>
      </c>
      <c r="CI179" s="2" t="str">
        <f t="shared" si="79"/>
        <v/>
      </c>
      <c r="CJ179" s="2" t="str">
        <f t="shared" si="79"/>
        <v/>
      </c>
      <c r="CK179" s="2">
        <f t="shared" si="79"/>
        <v>103.846</v>
      </c>
      <c r="CL179" s="2">
        <f t="shared" si="79"/>
        <v>108.288</v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 t="str">
        <f t="shared" si="79"/>
        <v/>
      </c>
      <c r="CQ179" s="2">
        <f t="shared" si="79"/>
        <v>107.527</v>
      </c>
      <c r="CR179" s="2">
        <f t="shared" si="79"/>
        <v>99.527000000000001</v>
      </c>
      <c r="CS179" s="2">
        <f t="shared" si="79"/>
        <v>94.909000000000006</v>
      </c>
      <c r="CT179" s="2" t="str">
        <f t="shared" si="79"/>
        <v/>
      </c>
      <c r="CV179" s="2">
        <f t="shared" si="80"/>
        <v>63.127010581550564</v>
      </c>
      <c r="CW179" s="2">
        <f t="shared" si="80"/>
        <v>73.068033144934859</v>
      </c>
      <c r="CX179" s="2">
        <f t="shared" si="80"/>
        <v>83.729378098247949</v>
      </c>
      <c r="CY179" s="2">
        <f t="shared" si="80"/>
        <v>91.603766866148973</v>
      </c>
      <c r="CZ179" s="2">
        <f t="shared" si="80"/>
        <v>100.01510786243557</v>
      </c>
      <c r="DA179" s="2">
        <f t="shared" si="80"/>
        <v>106.73756016087506</v>
      </c>
      <c r="DB179" s="2">
        <f t="shared" si="80"/>
        <v>113.59441927691249</v>
      </c>
      <c r="DC179" s="2">
        <f t="shared" si="80"/>
        <v>113.59441048645111</v>
      </c>
      <c r="DD179" s="2">
        <f t="shared" si="80"/>
        <v>111.97965381485193</v>
      </c>
      <c r="DE179" s="2">
        <f t="shared" si="80"/>
        <v>114.50311408702437</v>
      </c>
      <c r="DF179" s="2">
        <f t="shared" si="80"/>
        <v>130.83477404744428</v>
      </c>
      <c r="DG179" s="2">
        <f t="shared" si="80"/>
        <v>112.27301639998069</v>
      </c>
      <c r="DH179" s="2">
        <f t="shared" si="80"/>
        <v>102.67766362370007</v>
      </c>
      <c r="DI179" s="2">
        <f t="shared" si="80"/>
        <v>97.712401227665325</v>
      </c>
      <c r="DJ179" s="2">
        <f t="shared" si="80"/>
        <v>96.241349080399317</v>
      </c>
      <c r="DL179" s="2">
        <f t="shared" si="81"/>
        <v>59.422414319020007</v>
      </c>
      <c r="DM179" s="2">
        <f t="shared" si="81"/>
        <v>70.129614036889464</v>
      </c>
      <c r="DN179" s="2">
        <f t="shared" si="81"/>
        <v>80.629107709486888</v>
      </c>
      <c r="DO179" s="2">
        <f t="shared" si="81"/>
        <v>91.069284388108514</v>
      </c>
      <c r="DP179" s="2">
        <f t="shared" si="81"/>
        <v>98.505864590761192</v>
      </c>
      <c r="DQ179" s="2">
        <f t="shared" si="81"/>
        <v>103.69069348038884</v>
      </c>
      <c r="DR179" s="2">
        <f t="shared" si="81"/>
        <v>107.6991748234355</v>
      </c>
      <c r="DS179" s="2">
        <f t="shared" si="81"/>
        <v>110.36069244809494</v>
      </c>
      <c r="DT179" s="2">
        <f t="shared" si="81"/>
        <v>109.93021918570183</v>
      </c>
      <c r="DU179" s="2">
        <f t="shared" si="81"/>
        <v>108.89065545471854</v>
      </c>
      <c r="DV179" s="2">
        <f t="shared" si="81"/>
        <v>115.46004232399287</v>
      </c>
      <c r="DW179" s="2">
        <f t="shared" si="81"/>
        <v>107.42794521651923</v>
      </c>
      <c r="DX179" s="2">
        <f t="shared" si="81"/>
        <v>99.544160454534889</v>
      </c>
      <c r="DY179" s="2">
        <f t="shared" si="81"/>
        <v>96.71478527043476</v>
      </c>
      <c r="DZ179" s="2">
        <f t="shared" si="81"/>
        <v>94.869886162277112</v>
      </c>
      <c r="EB179" s="2">
        <f t="shared" si="82"/>
        <v>0.9968231190002983</v>
      </c>
      <c r="EC179" s="2">
        <f t="shared" si="82"/>
        <v>0.99443813704652084</v>
      </c>
      <c r="ED179" s="2">
        <f t="shared" si="82"/>
        <v>0.99554771919826646</v>
      </c>
      <c r="EE179" s="2">
        <f t="shared" si="82"/>
        <v>0.9964251528046334</v>
      </c>
      <c r="EF179" s="2">
        <f t="shared" si="82"/>
        <v>0.9965691867517964</v>
      </c>
      <c r="EG179" s="2">
        <f t="shared" si="82"/>
        <v>0.99621305090450396</v>
      </c>
      <c r="EH179" s="2">
        <f t="shared" si="82"/>
        <v>0.99577672720778598</v>
      </c>
      <c r="EI179" s="2">
        <f t="shared" si="82"/>
        <v>0.99652927429123694</v>
      </c>
      <c r="EJ179" s="2">
        <f t="shared" si="82"/>
        <v>0.99688884647687703</v>
      </c>
      <c r="EK179" s="2">
        <f t="shared" si="82"/>
        <v>0.9967853222931401</v>
      </c>
      <c r="EL179" s="2">
        <f t="shared" si="82"/>
        <v>0.99662702462176389</v>
      </c>
      <c r="EM179" s="2">
        <f t="shared" si="82"/>
        <v>0.99628835534322024</v>
      </c>
      <c r="EN179" s="2">
        <f t="shared" si="82"/>
        <v>0.99578573624385769</v>
      </c>
      <c r="EO179" s="2">
        <f t="shared" si="82"/>
        <v>0.99497247476764428</v>
      </c>
      <c r="EP179" s="2">
        <f t="shared" si="82"/>
        <v>0.99501883778610234</v>
      </c>
    </row>
    <row r="180" spans="2:146" x14ac:dyDescent="0.25">
      <c r="B180" s="2">
        <v>158</v>
      </c>
      <c r="C180" s="49">
        <v>58.928600000000003</v>
      </c>
      <c r="D180" s="49">
        <v>70.517899999999997</v>
      </c>
      <c r="E180" s="49">
        <v>81.333299999999994</v>
      </c>
      <c r="F180" s="49">
        <v>91.185199999999995</v>
      </c>
      <c r="G180" s="49">
        <v>97.962999999999994</v>
      </c>
      <c r="H180" s="49">
        <v>103.76900000000001</v>
      </c>
      <c r="I180" s="49">
        <v>108.077</v>
      </c>
      <c r="J180" s="49">
        <v>111</v>
      </c>
      <c r="K180" s="49">
        <v>108.07299999999999</v>
      </c>
      <c r="L180" s="49">
        <v>108.309</v>
      </c>
      <c r="M180" s="49">
        <v>116.4</v>
      </c>
      <c r="N180" s="49">
        <v>107.364</v>
      </c>
      <c r="O180" s="49">
        <v>99.835999999999999</v>
      </c>
      <c r="P180" s="49">
        <v>94.4</v>
      </c>
      <c r="Q180" s="49">
        <v>94.164000000000001</v>
      </c>
      <c r="T180" s="4">
        <f t="shared" si="75"/>
        <v>59.420372890512979</v>
      </c>
      <c r="U180" s="4">
        <f t="shared" si="75"/>
        <v>70.083145947605701</v>
      </c>
      <c r="V180" s="4">
        <f t="shared" si="75"/>
        <v>80.57100519447097</v>
      </c>
      <c r="W180" s="4" t="e">
        <f t="shared" si="75"/>
        <v>#N/A</v>
      </c>
      <c r="X180" s="4" t="e">
        <f t="shared" si="75"/>
        <v>#N/A</v>
      </c>
      <c r="Y180" s="4">
        <f t="shared" si="75"/>
        <v>103.61743230388997</v>
      </c>
      <c r="Z180" s="4" t="e">
        <f t="shared" si="75"/>
        <v>#N/A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>
        <f t="shared" si="75"/>
        <v>107.32219980090868</v>
      </c>
      <c r="AF180" s="4">
        <f t="shared" si="75"/>
        <v>99.410146381266969</v>
      </c>
      <c r="AG180" s="4">
        <f t="shared" si="75"/>
        <v>96.615537436053103</v>
      </c>
      <c r="AH180" s="4">
        <f t="shared" si="75"/>
        <v>94.782245966987631</v>
      </c>
      <c r="AJ180" s="4">
        <f t="shared" si="76"/>
        <v>-0.49177289051297635</v>
      </c>
      <c r="AK180" s="4">
        <f t="shared" si="76"/>
        <v>0.43475405239429676</v>
      </c>
      <c r="AL180" s="4">
        <f t="shared" si="76"/>
        <v>0.76229480552902373</v>
      </c>
      <c r="AM180" s="4">
        <f t="shared" si="76"/>
        <v>0</v>
      </c>
      <c r="AN180" s="4">
        <f t="shared" si="76"/>
        <v>0</v>
      </c>
      <c r="AO180" s="4">
        <f t="shared" si="76"/>
        <v>0.1515676961100354</v>
      </c>
      <c r="AP180" s="4">
        <f t="shared" si="76"/>
        <v>0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4.1800199091326817E-2</v>
      </c>
      <c r="AV180" s="4">
        <f t="shared" si="76"/>
        <v>0.42585361873302929</v>
      </c>
      <c r="AW180" s="4">
        <f t="shared" si="76"/>
        <v>-2.2155374360530971</v>
      </c>
      <c r="AX180" s="4">
        <f t="shared" si="76"/>
        <v>-0.61824596698762946</v>
      </c>
      <c r="AZ180" s="2">
        <f t="shared" si="77"/>
        <v>59.420372890512979</v>
      </c>
      <c r="BA180" s="2">
        <f t="shared" si="77"/>
        <v>70.083141191227014</v>
      </c>
      <c r="BB180" s="2">
        <f t="shared" si="77"/>
        <v>80.570998269840786</v>
      </c>
      <c r="BC180" s="2" t="e">
        <f t="shared" si="77"/>
        <v>#N/A</v>
      </c>
      <c r="BD180" s="2" t="e">
        <f t="shared" si="77"/>
        <v>#N/A</v>
      </c>
      <c r="BE180" s="2">
        <f t="shared" si="77"/>
        <v>103.61743214395939</v>
      </c>
      <c r="BF180" s="2" t="e">
        <f t="shared" si="77"/>
        <v>#N/A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>
        <f t="shared" si="77"/>
        <v>107.32219929836977</v>
      </c>
      <c r="BL180" s="2">
        <f t="shared" si="77"/>
        <v>99.410146244051035</v>
      </c>
      <c r="BM180" s="2">
        <f t="shared" si="77"/>
        <v>96.615537436053103</v>
      </c>
      <c r="BN180" s="2">
        <f t="shared" si="77"/>
        <v>94.782245966987631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70.517899999999997</v>
      </c>
      <c r="CH180" s="2">
        <f t="shared" si="79"/>
        <v>81.333299999999994</v>
      </c>
      <c r="CI180" s="2" t="str">
        <f t="shared" si="79"/>
        <v/>
      </c>
      <c r="CJ180" s="2" t="str">
        <f t="shared" si="79"/>
        <v/>
      </c>
      <c r="CK180" s="2">
        <f t="shared" si="79"/>
        <v>103.76900000000001</v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>
        <f t="shared" si="79"/>
        <v>107.364</v>
      </c>
      <c r="CR180" s="2">
        <f t="shared" si="79"/>
        <v>99.835999999999999</v>
      </c>
      <c r="CS180" s="2">
        <f t="shared" si="79"/>
        <v>94.4</v>
      </c>
      <c r="CT180" s="2" t="str">
        <f t="shared" si="79"/>
        <v/>
      </c>
      <c r="CV180" s="2">
        <f t="shared" si="80"/>
        <v>63.122968772935273</v>
      </c>
      <c r="CW180" s="2">
        <f t="shared" si="80"/>
        <v>73.039985923710788</v>
      </c>
      <c r="CX180" s="2">
        <f t="shared" si="80"/>
        <v>83.701226899234257</v>
      </c>
      <c r="CY180" s="2">
        <f t="shared" si="80"/>
        <v>91.554917199240236</v>
      </c>
      <c r="CZ180" s="2">
        <f t="shared" si="80"/>
        <v>99.969964361296107</v>
      </c>
      <c r="DA180" s="2">
        <f t="shared" si="80"/>
        <v>106.70761147861253</v>
      </c>
      <c r="DB180" s="2">
        <f t="shared" si="80"/>
        <v>113.57744283704933</v>
      </c>
      <c r="DC180" s="2">
        <f t="shared" si="80"/>
        <v>113.55309861544688</v>
      </c>
      <c r="DD180" s="2">
        <f t="shared" si="80"/>
        <v>111.91648948218052</v>
      </c>
      <c r="DE180" s="2">
        <f t="shared" si="80"/>
        <v>114.44608900907851</v>
      </c>
      <c r="DF180" s="2">
        <f t="shared" si="80"/>
        <v>130.87617017549715</v>
      </c>
      <c r="DG180" s="2">
        <f t="shared" si="80"/>
        <v>112.21622226384997</v>
      </c>
      <c r="DH180" s="2">
        <f t="shared" si="80"/>
        <v>102.57499965175137</v>
      </c>
      <c r="DI180" s="2">
        <f t="shared" si="80"/>
        <v>97.594265607527802</v>
      </c>
      <c r="DJ180" s="2">
        <f t="shared" si="80"/>
        <v>96.130425788229061</v>
      </c>
      <c r="DL180" s="2">
        <f t="shared" si="81"/>
        <v>59.4096109853852</v>
      </c>
      <c r="DM180" s="2">
        <f t="shared" si="81"/>
        <v>70.068058771173099</v>
      </c>
      <c r="DN180" s="2">
        <f t="shared" si="81"/>
        <v>80.558231044473516</v>
      </c>
      <c r="DO180" s="2">
        <f t="shared" si="81"/>
        <v>91.024144250789675</v>
      </c>
      <c r="DP180" s="2">
        <f t="shared" si="81"/>
        <v>98.451729151561267</v>
      </c>
      <c r="DQ180" s="2">
        <f t="shared" si="81"/>
        <v>103.6067189017358</v>
      </c>
      <c r="DR180" s="2">
        <f t="shared" si="81"/>
        <v>107.58713333873197</v>
      </c>
      <c r="DS180" s="2">
        <f t="shared" si="81"/>
        <v>110.24801669128334</v>
      </c>
      <c r="DT180" s="2">
        <f t="shared" si="81"/>
        <v>109.81725167785234</v>
      </c>
      <c r="DU180" s="2">
        <f t="shared" si="81"/>
        <v>108.74360338262359</v>
      </c>
      <c r="DV180" s="2">
        <f t="shared" si="81"/>
        <v>115.29606260115135</v>
      </c>
      <c r="DW180" s="2">
        <f t="shared" si="81"/>
        <v>107.30557101794479</v>
      </c>
      <c r="DX180" s="2">
        <f t="shared" si="81"/>
        <v>99.397930795726964</v>
      </c>
      <c r="DY180" s="2">
        <f t="shared" si="81"/>
        <v>96.61102713759098</v>
      </c>
      <c r="DZ180" s="2">
        <f t="shared" si="81"/>
        <v>94.776090695617356</v>
      </c>
      <c r="EB180" s="2">
        <f t="shared" si="82"/>
        <v>0.99710183996708757</v>
      </c>
      <c r="EC180" s="2">
        <f t="shared" si="82"/>
        <v>0.99492503709553048</v>
      </c>
      <c r="ED180" s="2">
        <f t="shared" si="82"/>
        <v>0.99593788030361663</v>
      </c>
      <c r="EE180" s="2">
        <f t="shared" si="82"/>
        <v>0.99673867476609357</v>
      </c>
      <c r="EF180" s="2">
        <f t="shared" si="82"/>
        <v>0.99687011629813671</v>
      </c>
      <c r="EG180" s="2">
        <f t="shared" si="82"/>
        <v>0.99654511017134695</v>
      </c>
      <c r="EH180" s="2">
        <f t="shared" si="82"/>
        <v>0.99614689761451214</v>
      </c>
      <c r="EI180" s="2">
        <f t="shared" si="82"/>
        <v>0.99683369358676044</v>
      </c>
      <c r="EJ180" s="2">
        <f t="shared" si="82"/>
        <v>0.99716181731778275</v>
      </c>
      <c r="EK180" s="2">
        <f t="shared" si="82"/>
        <v>0.99706734956621079</v>
      </c>
      <c r="EL180" s="2">
        <f t="shared" si="82"/>
        <v>0.99692289665521372</v>
      </c>
      <c r="EM180" s="2">
        <f t="shared" si="82"/>
        <v>0.99661383397184711</v>
      </c>
      <c r="EN180" s="2">
        <f t="shared" si="82"/>
        <v>0.99615512005636619</v>
      </c>
      <c r="EO180" s="2">
        <f t="shared" si="82"/>
        <v>0.99541281326959674</v>
      </c>
      <c r="EP180" s="2">
        <f t="shared" si="82"/>
        <v>0.99545513410686992</v>
      </c>
    </row>
    <row r="181" spans="2:146" x14ac:dyDescent="0.25">
      <c r="B181" s="2">
        <v>159</v>
      </c>
      <c r="C181" s="49">
        <v>59.25</v>
      </c>
      <c r="D181" s="49">
        <v>69.696399999999997</v>
      </c>
      <c r="E181" s="49">
        <v>80.555599999999998</v>
      </c>
      <c r="F181" s="49">
        <v>91.537000000000006</v>
      </c>
      <c r="G181" s="49">
        <v>99.073999999999998</v>
      </c>
      <c r="H181" s="49">
        <v>104.038</v>
      </c>
      <c r="I181" s="49">
        <v>107.48099999999999</v>
      </c>
      <c r="J181" s="49">
        <v>110.782</v>
      </c>
      <c r="K181" s="49">
        <v>109.364</v>
      </c>
      <c r="L181" s="49">
        <v>109.145</v>
      </c>
      <c r="M181" s="49">
        <v>117.127</v>
      </c>
      <c r="N181" s="49">
        <v>107.345</v>
      </c>
      <c r="O181" s="49">
        <v>99.944999999999993</v>
      </c>
      <c r="P181" s="49">
        <v>94.344999999999999</v>
      </c>
      <c r="Q181" s="49">
        <v>93.090999999999994</v>
      </c>
      <c r="T181" s="4">
        <f t="shared" si="75"/>
        <v>59.406648293362615</v>
      </c>
      <c r="U181" s="4">
        <f t="shared" si="75"/>
        <v>70.020421009906102</v>
      </c>
      <c r="V181" s="4">
        <f t="shared" si="75"/>
        <v>80.499162138596233</v>
      </c>
      <c r="W181" s="4" t="e">
        <f t="shared" si="75"/>
        <v>#N/A</v>
      </c>
      <c r="X181" s="4" t="e">
        <f t="shared" si="75"/>
        <v>#N/A</v>
      </c>
      <c r="Y181" s="4" t="e">
        <f t="shared" si="75"/>
        <v>#N/A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>
        <f t="shared" si="75"/>
        <v>107.19856918395192</v>
      </c>
      <c r="AF181" s="4">
        <f t="shared" si="75"/>
        <v>99.262998366061041</v>
      </c>
      <c r="AG181" s="4">
        <f t="shared" si="75"/>
        <v>96.51132393335611</v>
      </c>
      <c r="AH181" s="4">
        <f t="shared" si="75"/>
        <v>94.687840126294205</v>
      </c>
      <c r="AJ181" s="4">
        <f t="shared" si="76"/>
        <v>-0.15664829336261477</v>
      </c>
      <c r="AK181" s="4">
        <f t="shared" si="76"/>
        <v>-0.3240210099061045</v>
      </c>
      <c r="AL181" s="4">
        <f t="shared" si="76"/>
        <v>5.6437861403765055E-2</v>
      </c>
      <c r="AM181" s="4">
        <f t="shared" si="76"/>
        <v>0</v>
      </c>
      <c r="AN181" s="4">
        <f t="shared" si="76"/>
        <v>0</v>
      </c>
      <c r="AO181" s="4">
        <f t="shared" si="76"/>
        <v>0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0.14643081604808117</v>
      </c>
      <c r="AV181" s="4">
        <f t="shared" si="76"/>
        <v>0.68200163393895252</v>
      </c>
      <c r="AW181" s="4">
        <f t="shared" si="76"/>
        <v>-2.1663239333561108</v>
      </c>
      <c r="AX181" s="4">
        <f t="shared" si="76"/>
        <v>-1.5968401262942109</v>
      </c>
      <c r="AZ181" s="2">
        <f t="shared" si="77"/>
        <v>59.406648293362615</v>
      </c>
      <c r="BA181" s="2">
        <f t="shared" si="77"/>
        <v>70.020420139730291</v>
      </c>
      <c r="BB181" s="2">
        <f t="shared" si="77"/>
        <v>80.499160732153726</v>
      </c>
      <c r="BC181" s="2" t="e">
        <f t="shared" si="77"/>
        <v>#N/A</v>
      </c>
      <c r="BD181" s="2" t="e">
        <f t="shared" si="77"/>
        <v>#N/A</v>
      </c>
      <c r="BE181" s="2" t="e">
        <f t="shared" si="77"/>
        <v>#N/A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>
        <f t="shared" si="77"/>
        <v>107.19856909713343</v>
      </c>
      <c r="BL181" s="2">
        <f t="shared" si="77"/>
        <v>99.262998346357534</v>
      </c>
      <c r="BM181" s="2">
        <f t="shared" si="77"/>
        <v>96.51132393335611</v>
      </c>
      <c r="BN181" s="2">
        <f t="shared" si="77"/>
        <v>94.687840126294205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69.696399999999997</v>
      </c>
      <c r="CH181" s="2">
        <f t="shared" si="79"/>
        <v>80.555599999999998</v>
      </c>
      <c r="CI181" s="2" t="str">
        <f t="shared" si="79"/>
        <v/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>
        <f t="shared" si="79"/>
        <v>107.345</v>
      </c>
      <c r="CR181" s="2">
        <f t="shared" si="79"/>
        <v>99.944999999999993</v>
      </c>
      <c r="CS181" s="2">
        <f t="shared" si="79"/>
        <v>94.344999999999999</v>
      </c>
      <c r="CT181" s="2" t="str">
        <f t="shared" si="79"/>
        <v/>
      </c>
      <c r="CV181" s="2">
        <f t="shared" si="80"/>
        <v>63.118926964319982</v>
      </c>
      <c r="CW181" s="2">
        <f t="shared" si="80"/>
        <v>73.011938702486731</v>
      </c>
      <c r="CX181" s="2">
        <f t="shared" si="80"/>
        <v>83.673075700220551</v>
      </c>
      <c r="CY181" s="2">
        <f t="shared" si="80"/>
        <v>91.506067532331485</v>
      </c>
      <c r="CZ181" s="2">
        <f t="shared" si="80"/>
        <v>99.924820860156629</v>
      </c>
      <c r="DA181" s="2">
        <f t="shared" si="80"/>
        <v>106.67766279635001</v>
      </c>
      <c r="DB181" s="2">
        <f t="shared" si="80"/>
        <v>113.56046639718618</v>
      </c>
      <c r="DC181" s="2">
        <f t="shared" si="80"/>
        <v>113.51178674444266</v>
      </c>
      <c r="DD181" s="2">
        <f t="shared" si="80"/>
        <v>111.85332514950912</v>
      </c>
      <c r="DE181" s="2">
        <f t="shared" si="80"/>
        <v>114.38906393113264</v>
      </c>
      <c r="DF181" s="2">
        <f t="shared" si="80"/>
        <v>130.91756630354999</v>
      </c>
      <c r="DG181" s="2">
        <f t="shared" si="80"/>
        <v>112.15942812771925</v>
      </c>
      <c r="DH181" s="2">
        <f t="shared" si="80"/>
        <v>102.47233567980267</v>
      </c>
      <c r="DI181" s="2">
        <f t="shared" si="80"/>
        <v>97.476129987390294</v>
      </c>
      <c r="DJ181" s="2">
        <f t="shared" si="80"/>
        <v>96.019502496058806</v>
      </c>
      <c r="DL181" s="2">
        <f t="shared" si="81"/>
        <v>59.396807651750393</v>
      </c>
      <c r="DM181" s="2">
        <f t="shared" si="81"/>
        <v>70.006503505456749</v>
      </c>
      <c r="DN181" s="2">
        <f t="shared" si="81"/>
        <v>80.487354379460143</v>
      </c>
      <c r="DO181" s="2">
        <f t="shared" si="81"/>
        <v>90.97900411347085</v>
      </c>
      <c r="DP181" s="2">
        <f t="shared" si="81"/>
        <v>98.397593712361356</v>
      </c>
      <c r="DQ181" s="2">
        <f t="shared" si="81"/>
        <v>103.52274432308275</v>
      </c>
      <c r="DR181" s="2">
        <f t="shared" si="81"/>
        <v>107.47509185402845</v>
      </c>
      <c r="DS181" s="2">
        <f t="shared" si="81"/>
        <v>110.13534093447174</v>
      </c>
      <c r="DT181" s="2">
        <f t="shared" si="81"/>
        <v>109.70428417000285</v>
      </c>
      <c r="DU181" s="2">
        <f t="shared" si="81"/>
        <v>108.59655131052865</v>
      </c>
      <c r="DV181" s="2">
        <f t="shared" si="81"/>
        <v>115.13208287830983</v>
      </c>
      <c r="DW181" s="2">
        <f t="shared" si="81"/>
        <v>107.18319681937034</v>
      </c>
      <c r="DX181" s="2">
        <f t="shared" si="81"/>
        <v>99.251701136919039</v>
      </c>
      <c r="DY181" s="2">
        <f t="shared" si="81"/>
        <v>96.507269004747201</v>
      </c>
      <c r="DZ181" s="2">
        <f t="shared" si="81"/>
        <v>94.682295228957599</v>
      </c>
      <c r="EB181" s="2">
        <f t="shared" si="82"/>
        <v>0.9973561724421377</v>
      </c>
      <c r="EC181" s="2">
        <f t="shared" si="82"/>
        <v>0.99536951111529459</v>
      </c>
      <c r="ED181" s="2">
        <f t="shared" si="82"/>
        <v>0.99629397819054777</v>
      </c>
      <c r="EE181" s="2">
        <f t="shared" si="82"/>
        <v>0.99702478226375257</v>
      </c>
      <c r="EF181" s="2">
        <f t="shared" si="82"/>
        <v>0.99714472580734292</v>
      </c>
      <c r="EG181" s="2">
        <f t="shared" si="82"/>
        <v>0.99684814488604967</v>
      </c>
      <c r="EH181" s="2">
        <f t="shared" si="82"/>
        <v>0.99648473707532192</v>
      </c>
      <c r="EI181" s="2">
        <f t="shared" si="82"/>
        <v>0.997111489489516</v>
      </c>
      <c r="EJ181" s="2">
        <f t="shared" si="82"/>
        <v>0.99741090005559796</v>
      </c>
      <c r="EK181" s="2">
        <f t="shared" si="82"/>
        <v>0.99732470067822587</v>
      </c>
      <c r="EL181" s="2">
        <f t="shared" si="82"/>
        <v>0.99719288836537567</v>
      </c>
      <c r="EM181" s="2">
        <f t="shared" si="82"/>
        <v>0.99691085948169333</v>
      </c>
      <c r="EN181" s="2">
        <f t="shared" si="82"/>
        <v>0.99649224111333567</v>
      </c>
      <c r="EO181" s="2">
        <f t="shared" si="82"/>
        <v>0.99581474671644976</v>
      </c>
      <c r="EP181" s="2">
        <f t="shared" si="82"/>
        <v>0.99585337481104874</v>
      </c>
    </row>
    <row r="182" spans="2:146" x14ac:dyDescent="0.25">
      <c r="B182" s="2">
        <v>160</v>
      </c>
      <c r="C182" s="49">
        <v>58.928600000000003</v>
      </c>
      <c r="D182" s="49">
        <v>70.5</v>
      </c>
      <c r="E182" s="49">
        <v>80.981499999999997</v>
      </c>
      <c r="F182" s="49">
        <v>91.074100000000001</v>
      </c>
      <c r="G182" s="49">
        <v>98.555999999999997</v>
      </c>
      <c r="H182" s="49">
        <v>105.154</v>
      </c>
      <c r="I182" s="49">
        <v>107.86499999999999</v>
      </c>
      <c r="J182" s="49">
        <v>110.61799999999999</v>
      </c>
      <c r="K182" s="49">
        <v>109.964</v>
      </c>
      <c r="L182" s="49">
        <v>108.455</v>
      </c>
      <c r="M182" s="49">
        <v>115.364</v>
      </c>
      <c r="N182" s="49">
        <v>107.036</v>
      </c>
      <c r="O182" s="49">
        <v>99.581999999999994</v>
      </c>
      <c r="P182" s="49">
        <v>94.763999999999996</v>
      </c>
      <c r="Q182" s="49">
        <v>94.509</v>
      </c>
      <c r="T182" s="4">
        <f t="shared" si="75"/>
        <v>59.393002308902041</v>
      </c>
      <c r="U182" s="4">
        <f t="shared" si="75"/>
        <v>69.957787241124706</v>
      </c>
      <c r="V182" s="4">
        <f t="shared" si="75"/>
        <v>80.427393465353148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 t="e">
        <f t="shared" si="75"/>
        <v>#N/A</v>
      </c>
      <c r="AG182" s="4">
        <f t="shared" si="75"/>
        <v>96.407155474080866</v>
      </c>
      <c r="AH182" s="4">
        <f t="shared" si="75"/>
        <v>94.593493817445932</v>
      </c>
      <c r="AJ182" s="4">
        <f t="shared" si="76"/>
        <v>-0.46440230890203793</v>
      </c>
      <c r="AK182" s="4">
        <f t="shared" si="76"/>
        <v>0.5422127588752943</v>
      </c>
      <c r="AL182" s="4">
        <f t="shared" si="76"/>
        <v>0.55410653464684856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0</v>
      </c>
      <c r="AW182" s="4">
        <f t="shared" si="76"/>
        <v>-1.6431554740808707</v>
      </c>
      <c r="AX182" s="4">
        <f t="shared" si="76"/>
        <v>-8.4493817445931541E-2</v>
      </c>
      <c r="AZ182" s="2">
        <f t="shared" si="77"/>
        <v>59.393002308902041</v>
      </c>
      <c r="BA182" s="2">
        <f t="shared" si="77"/>
        <v>69.957787098367888</v>
      </c>
      <c r="BB182" s="2">
        <f t="shared" si="77"/>
        <v>80.427393204678395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 t="e">
        <f t="shared" si="77"/>
        <v>#N/A</v>
      </c>
      <c r="BM182" s="2">
        <f t="shared" si="77"/>
        <v>96.407155474080866</v>
      </c>
      <c r="BN182" s="2">
        <f t="shared" si="77"/>
        <v>94.593493817445932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>
        <f t="shared" si="79"/>
        <v>70.5</v>
      </c>
      <c r="CH182" s="2">
        <f t="shared" si="79"/>
        <v>80.981499999999997</v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 t="str">
        <f t="shared" si="79"/>
        <v/>
      </c>
      <c r="CS182" s="2">
        <f t="shared" si="79"/>
        <v>94.763999999999996</v>
      </c>
      <c r="CT182" s="2" t="str">
        <f t="shared" si="79"/>
        <v/>
      </c>
      <c r="CV182" s="2">
        <f t="shared" si="80"/>
        <v>63.114885155704691</v>
      </c>
      <c r="CW182" s="2">
        <f t="shared" si="80"/>
        <v>72.983891481262674</v>
      </c>
      <c r="CX182" s="2">
        <f t="shared" si="80"/>
        <v>83.644924501206845</v>
      </c>
      <c r="CY182" s="2">
        <f t="shared" si="80"/>
        <v>91.457217865422734</v>
      </c>
      <c r="CZ182" s="2">
        <f t="shared" si="80"/>
        <v>99.879677359017165</v>
      </c>
      <c r="DA182" s="2">
        <f t="shared" si="80"/>
        <v>106.64771411408748</v>
      </c>
      <c r="DB182" s="2">
        <f t="shared" si="80"/>
        <v>113.54348995732303</v>
      </c>
      <c r="DC182" s="2">
        <f t="shared" si="80"/>
        <v>113.47047487343842</v>
      </c>
      <c r="DD182" s="2">
        <f t="shared" si="80"/>
        <v>111.79016081683771</v>
      </c>
      <c r="DE182" s="2">
        <f t="shared" si="80"/>
        <v>114.33203885318677</v>
      </c>
      <c r="DF182" s="2">
        <f t="shared" si="80"/>
        <v>130.95896243160286</v>
      </c>
      <c r="DG182" s="2">
        <f t="shared" si="80"/>
        <v>112.10263399158855</v>
      </c>
      <c r="DH182" s="2">
        <f t="shared" si="80"/>
        <v>102.36967170785397</v>
      </c>
      <c r="DI182" s="2">
        <f t="shared" si="80"/>
        <v>97.357994367252772</v>
      </c>
      <c r="DJ182" s="2">
        <f t="shared" si="80"/>
        <v>95.90857920388855</v>
      </c>
      <c r="DL182" s="2">
        <f t="shared" si="81"/>
        <v>59.384004318115586</v>
      </c>
      <c r="DM182" s="2">
        <f t="shared" si="81"/>
        <v>69.944948239740384</v>
      </c>
      <c r="DN182" s="2">
        <f t="shared" si="81"/>
        <v>80.416477714446771</v>
      </c>
      <c r="DO182" s="2">
        <f t="shared" si="81"/>
        <v>90.933863976152026</v>
      </c>
      <c r="DP182" s="2">
        <f t="shared" si="81"/>
        <v>98.343458273161431</v>
      </c>
      <c r="DQ182" s="2">
        <f t="shared" si="81"/>
        <v>103.43876974442971</v>
      </c>
      <c r="DR182" s="2">
        <f t="shared" si="81"/>
        <v>107.36305036932492</v>
      </c>
      <c r="DS182" s="2">
        <f t="shared" si="81"/>
        <v>110.02266517766013</v>
      </c>
      <c r="DT182" s="2">
        <f t="shared" si="81"/>
        <v>109.59131666215335</v>
      </c>
      <c r="DU182" s="2">
        <f t="shared" si="81"/>
        <v>108.4494992384337</v>
      </c>
      <c r="DV182" s="2">
        <f t="shared" si="81"/>
        <v>114.9681031554683</v>
      </c>
      <c r="DW182" s="2">
        <f t="shared" si="81"/>
        <v>107.0608226207959</v>
      </c>
      <c r="DX182" s="2">
        <f t="shared" si="81"/>
        <v>99.105471478111113</v>
      </c>
      <c r="DY182" s="2">
        <f t="shared" si="81"/>
        <v>96.403510871903407</v>
      </c>
      <c r="DZ182" s="2">
        <f t="shared" si="81"/>
        <v>94.588499762297843</v>
      </c>
      <c r="EB182" s="2">
        <f t="shared" si="82"/>
        <v>0.99758823956643106</v>
      </c>
      <c r="EC182" s="2">
        <f t="shared" si="82"/>
        <v>0.9957752226326313</v>
      </c>
      <c r="ED182" s="2">
        <f t="shared" si="82"/>
        <v>0.99661896541817419</v>
      </c>
      <c r="EE182" s="2">
        <f t="shared" si="82"/>
        <v>0.99728585864841701</v>
      </c>
      <c r="EF182" s="2">
        <f t="shared" si="82"/>
        <v>0.99739530460105663</v>
      </c>
      <c r="EG182" s="2">
        <f t="shared" si="82"/>
        <v>0.99712467656117687</v>
      </c>
      <c r="EH182" s="2">
        <f t="shared" si="82"/>
        <v>0.99679305018378506</v>
      </c>
      <c r="EI182" s="2">
        <f t="shared" si="82"/>
        <v>0.99736497739378316</v>
      </c>
      <c r="EJ182" s="2">
        <f t="shared" si="82"/>
        <v>0.99763817473266536</v>
      </c>
      <c r="EK182" s="2">
        <f t="shared" si="82"/>
        <v>0.99755952353834865</v>
      </c>
      <c r="EL182" s="2">
        <f t="shared" si="82"/>
        <v>0.99743925126879218</v>
      </c>
      <c r="EM182" s="2">
        <f t="shared" si="82"/>
        <v>0.99718190437395504</v>
      </c>
      <c r="EN182" s="2">
        <f t="shared" si="82"/>
        <v>0.99679989817885606</v>
      </c>
      <c r="EO182" s="2">
        <f t="shared" si="82"/>
        <v>0.99618159748679003</v>
      </c>
      <c r="EP182" s="2">
        <f t="shared" si="82"/>
        <v>0.99621685256906045</v>
      </c>
    </row>
    <row r="183" spans="2:146" x14ac:dyDescent="0.25">
      <c r="B183" s="2">
        <v>161</v>
      </c>
      <c r="C183" s="49">
        <v>59.660699999999999</v>
      </c>
      <c r="D183" s="49">
        <v>70.321399999999997</v>
      </c>
      <c r="E183" s="49">
        <v>80.666700000000006</v>
      </c>
      <c r="F183" s="49">
        <v>89.944400000000002</v>
      </c>
      <c r="G183" s="49">
        <v>97.888999999999996</v>
      </c>
      <c r="H183" s="49">
        <v>104.38500000000001</v>
      </c>
      <c r="I183" s="49">
        <v>107.788</v>
      </c>
      <c r="J183" s="49">
        <v>111.89100000000001</v>
      </c>
      <c r="K183" s="49">
        <v>111.291</v>
      </c>
      <c r="L183" s="49">
        <v>109.764</v>
      </c>
      <c r="M183" s="49">
        <v>116.07299999999999</v>
      </c>
      <c r="N183" s="49">
        <v>107.89100000000001</v>
      </c>
      <c r="O183" s="49">
        <v>100.982</v>
      </c>
      <c r="P183" s="49">
        <v>93.981999999999999</v>
      </c>
      <c r="Q183" s="49">
        <v>93.927000000000007</v>
      </c>
      <c r="T183" s="4">
        <f t="shared" si="75"/>
        <v>59.379428266938874</v>
      </c>
      <c r="U183" s="4">
        <f t="shared" si="75"/>
        <v>69.895235683523808</v>
      </c>
      <c r="V183" s="4" t="e">
        <f t="shared" si="75"/>
        <v>#N/A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 t="e">
        <f t="shared" si="75"/>
        <v>#N/A</v>
      </c>
      <c r="AG183" s="4">
        <f t="shared" si="75"/>
        <v>96.303027687547626</v>
      </c>
      <c r="AH183" s="4">
        <f t="shared" si="75"/>
        <v>94.499201329372355</v>
      </c>
      <c r="AJ183" s="4">
        <f t="shared" si="76"/>
        <v>0.28127173306112496</v>
      </c>
      <c r="AK183" s="4">
        <f t="shared" si="76"/>
        <v>0.42616431647618924</v>
      </c>
      <c r="AL183" s="4">
        <f t="shared" si="76"/>
        <v>0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0</v>
      </c>
      <c r="AW183" s="4">
        <f t="shared" si="76"/>
        <v>-2.3210276875476268</v>
      </c>
      <c r="AX183" s="4">
        <f t="shared" si="76"/>
        <v>-0.5722013293723478</v>
      </c>
      <c r="AZ183" s="2">
        <f t="shared" si="77"/>
        <v>59.379428266938874</v>
      </c>
      <c r="BA183" s="2">
        <f t="shared" si="77"/>
        <v>69.895235662522509</v>
      </c>
      <c r="BB183" s="2" t="e">
        <f t="shared" si="77"/>
        <v>#N/A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 t="e">
        <f t="shared" si="77"/>
        <v>#N/A</v>
      </c>
      <c r="BM183" s="2">
        <f t="shared" si="77"/>
        <v>96.303027687547626</v>
      </c>
      <c r="BN183" s="2">
        <f t="shared" si="77"/>
        <v>94.499201329372355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59.660699999999999</v>
      </c>
      <c r="CG183" s="2">
        <f t="shared" si="79"/>
        <v>70.321399999999997</v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 t="str">
        <f t="shared" si="79"/>
        <v/>
      </c>
      <c r="CS183" s="2" t="str">
        <f t="shared" si="79"/>
        <v/>
      </c>
      <c r="CT183" s="2" t="str">
        <f t="shared" si="79"/>
        <v/>
      </c>
      <c r="CV183" s="2">
        <f t="shared" si="80"/>
        <v>63.1108433470894</v>
      </c>
      <c r="CW183" s="2">
        <f t="shared" si="80"/>
        <v>72.955844260038603</v>
      </c>
      <c r="CX183" s="2">
        <f t="shared" si="80"/>
        <v>83.616773302193153</v>
      </c>
      <c r="CY183" s="2">
        <f t="shared" si="80"/>
        <v>91.408368198513998</v>
      </c>
      <c r="CZ183" s="2">
        <f t="shared" si="80"/>
        <v>99.834533857877688</v>
      </c>
      <c r="DA183" s="2">
        <f t="shared" si="80"/>
        <v>106.61776543182495</v>
      </c>
      <c r="DB183" s="2">
        <f t="shared" si="80"/>
        <v>113.52651351745988</v>
      </c>
      <c r="DC183" s="2">
        <f t="shared" si="80"/>
        <v>113.42916300243419</v>
      </c>
      <c r="DD183" s="2">
        <f t="shared" si="80"/>
        <v>111.72699648416631</v>
      </c>
      <c r="DE183" s="2">
        <f t="shared" si="80"/>
        <v>114.27501377524091</v>
      </c>
      <c r="DF183" s="2">
        <f t="shared" si="80"/>
        <v>131.00035855965569</v>
      </c>
      <c r="DG183" s="2">
        <f t="shared" si="80"/>
        <v>112.04583985545783</v>
      </c>
      <c r="DH183" s="2">
        <f t="shared" si="80"/>
        <v>102.26700773590525</v>
      </c>
      <c r="DI183" s="2">
        <f t="shared" si="80"/>
        <v>97.23985874711525</v>
      </c>
      <c r="DJ183" s="2">
        <f t="shared" si="80"/>
        <v>95.797655911718294</v>
      </c>
      <c r="DL183" s="2">
        <f t="shared" si="81"/>
        <v>59.37120098448078</v>
      </c>
      <c r="DM183" s="2">
        <f t="shared" si="81"/>
        <v>69.883392974024034</v>
      </c>
      <c r="DN183" s="2">
        <f t="shared" si="81"/>
        <v>80.345601049433384</v>
      </c>
      <c r="DO183" s="2">
        <f t="shared" si="81"/>
        <v>90.888723838833187</v>
      </c>
      <c r="DP183" s="2">
        <f t="shared" si="81"/>
        <v>98.289322833961521</v>
      </c>
      <c r="DQ183" s="2">
        <f t="shared" si="81"/>
        <v>103.35479516577666</v>
      </c>
      <c r="DR183" s="2">
        <f t="shared" si="81"/>
        <v>107.2510088846214</v>
      </c>
      <c r="DS183" s="2">
        <f t="shared" si="81"/>
        <v>109.90998942084852</v>
      </c>
      <c r="DT183" s="2">
        <f t="shared" si="81"/>
        <v>109.47834915430386</v>
      </c>
      <c r="DU183" s="2">
        <f t="shared" si="81"/>
        <v>108.30244716633877</v>
      </c>
      <c r="DV183" s="2">
        <f t="shared" si="81"/>
        <v>114.80412343262677</v>
      </c>
      <c r="DW183" s="2">
        <f t="shared" si="81"/>
        <v>106.93844842222146</v>
      </c>
      <c r="DX183" s="2">
        <f t="shared" si="81"/>
        <v>98.959241819303202</v>
      </c>
      <c r="DY183" s="2">
        <f t="shared" si="81"/>
        <v>96.299752739059628</v>
      </c>
      <c r="DZ183" s="2">
        <f t="shared" si="81"/>
        <v>94.494704295638101</v>
      </c>
      <c r="EB183" s="2">
        <f t="shared" si="82"/>
        <v>0.99779998147941751</v>
      </c>
      <c r="EC183" s="2">
        <f t="shared" si="82"/>
        <v>0.99614552440509496</v>
      </c>
      <c r="ED183" s="2">
        <f t="shared" si="82"/>
        <v>0.99691554220423195</v>
      </c>
      <c r="EE183" s="2">
        <f t="shared" si="82"/>
        <v>0.99752408238149815</v>
      </c>
      <c r="EF183" s="2">
        <f t="shared" si="82"/>
        <v>0.99762394500687013</v>
      </c>
      <c r="EG183" s="2">
        <f t="shared" si="82"/>
        <v>0.99737701024782455</v>
      </c>
      <c r="EH183" s="2">
        <f t="shared" si="82"/>
        <v>0.99707440147024429</v>
      </c>
      <c r="EI183" s="2">
        <f t="shared" si="82"/>
        <v>0.99759627350895697</v>
      </c>
      <c r="EJ183" s="2">
        <f t="shared" si="82"/>
        <v>0.99784554202679321</v>
      </c>
      <c r="EK183" s="2">
        <f t="shared" si="82"/>
        <v>0.99777378096557823</v>
      </c>
      <c r="EL183" s="2">
        <f t="shared" si="82"/>
        <v>0.99766404306682011</v>
      </c>
      <c r="EM183" s="2">
        <f t="shared" si="82"/>
        <v>0.99742922878947204</v>
      </c>
      <c r="EN183" s="2">
        <f t="shared" si="82"/>
        <v>0.99708065043834304</v>
      </c>
      <c r="EO183" s="2">
        <f t="shared" si="82"/>
        <v>0.99651640510757189</v>
      </c>
      <c r="EP183" s="2">
        <f t="shared" si="82"/>
        <v>0.99654857964121213</v>
      </c>
    </row>
    <row r="184" spans="2:146" x14ac:dyDescent="0.25">
      <c r="B184" s="2">
        <v>162</v>
      </c>
      <c r="C184" s="49">
        <v>59.321399999999997</v>
      </c>
      <c r="D184" s="49">
        <v>71.053600000000003</v>
      </c>
      <c r="E184" s="49">
        <v>80.259299999999996</v>
      </c>
      <c r="F184" s="49">
        <v>90.907399999999996</v>
      </c>
      <c r="G184" s="49">
        <v>97.703999999999994</v>
      </c>
      <c r="H184" s="49">
        <v>104</v>
      </c>
      <c r="I184" s="49">
        <v>107.25</v>
      </c>
      <c r="J184" s="49">
        <v>111</v>
      </c>
      <c r="K184" s="49">
        <v>109.43600000000001</v>
      </c>
      <c r="L184" s="49">
        <v>109.364</v>
      </c>
      <c r="M184" s="49">
        <v>115.94499999999999</v>
      </c>
      <c r="N184" s="49">
        <v>108.43600000000001</v>
      </c>
      <c r="O184" s="49">
        <v>99.326999999999998</v>
      </c>
      <c r="P184" s="49">
        <v>94.018000000000001</v>
      </c>
      <c r="Q184" s="49">
        <v>93.382000000000005</v>
      </c>
      <c r="T184" s="4">
        <f t="shared" si="75"/>
        <v>59.365920057277677</v>
      </c>
      <c r="U184" s="4" t="e">
        <f t="shared" si="75"/>
        <v>#N/A</v>
      </c>
      <c r="V184" s="4" t="e">
        <f t="shared" si="75"/>
        <v>#N/A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 t="e">
        <f t="shared" si="75"/>
        <v>#N/A</v>
      </c>
      <c r="AG184" s="4">
        <f t="shared" si="75"/>
        <v>96.198936618142426</v>
      </c>
      <c r="AH184" s="4">
        <f t="shared" si="75"/>
        <v>94.404957488198676</v>
      </c>
      <c r="AJ184" s="4">
        <f t="shared" si="76"/>
        <v>-4.4520057277679825E-2</v>
      </c>
      <c r="AK184" s="4">
        <f t="shared" si="76"/>
        <v>0</v>
      </c>
      <c r="AL184" s="4">
        <f t="shared" si="76"/>
        <v>0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0</v>
      </c>
      <c r="AW184" s="4">
        <f t="shared" si="76"/>
        <v>-2.1809366181424252</v>
      </c>
      <c r="AX184" s="4">
        <f t="shared" si="76"/>
        <v>-1.0229574881986707</v>
      </c>
      <c r="AZ184" s="2">
        <f t="shared" si="77"/>
        <v>59.365920057277677</v>
      </c>
      <c r="BA184" s="2" t="e">
        <f t="shared" si="77"/>
        <v>#N/A</v>
      </c>
      <c r="BB184" s="2" t="e">
        <f t="shared" si="77"/>
        <v>#N/A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 t="e">
        <f t="shared" si="77"/>
        <v>#N/A</v>
      </c>
      <c r="BM184" s="2">
        <f t="shared" si="77"/>
        <v>96.198936618142426</v>
      </c>
      <c r="BN184" s="2">
        <f t="shared" si="77"/>
        <v>94.404957488198676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59.321399999999997</v>
      </c>
      <c r="CG184" s="2" t="str">
        <f t="shared" si="79"/>
        <v/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 t="str">
        <f t="shared" si="79"/>
        <v/>
      </c>
      <c r="CV184" s="2">
        <f t="shared" si="80"/>
        <v>63.106801538474109</v>
      </c>
      <c r="CW184" s="2">
        <f t="shared" si="80"/>
        <v>72.927797038814546</v>
      </c>
      <c r="CX184" s="2">
        <f t="shared" si="80"/>
        <v>83.588622103179446</v>
      </c>
      <c r="CY184" s="2">
        <f t="shared" si="80"/>
        <v>91.359518531605246</v>
      </c>
      <c r="CZ184" s="2">
        <f t="shared" si="80"/>
        <v>99.789390356738224</v>
      </c>
      <c r="DA184" s="2">
        <f t="shared" si="80"/>
        <v>106.58781674956242</v>
      </c>
      <c r="DB184" s="2">
        <f t="shared" si="80"/>
        <v>113.50953707759672</v>
      </c>
      <c r="DC184" s="2">
        <f t="shared" si="80"/>
        <v>113.38785113142995</v>
      </c>
      <c r="DD184" s="2">
        <f t="shared" si="80"/>
        <v>111.66383215149492</v>
      </c>
      <c r="DE184" s="2">
        <f t="shared" si="80"/>
        <v>114.21798869729504</v>
      </c>
      <c r="DF184" s="2">
        <f t="shared" si="80"/>
        <v>131.04175468770853</v>
      </c>
      <c r="DG184" s="2">
        <f t="shared" si="80"/>
        <v>111.98904571932711</v>
      </c>
      <c r="DH184" s="2">
        <f t="shared" si="80"/>
        <v>102.16434376395655</v>
      </c>
      <c r="DI184" s="2">
        <f t="shared" si="80"/>
        <v>97.121723126977741</v>
      </c>
      <c r="DJ184" s="2">
        <f t="shared" si="80"/>
        <v>95.686732619548039</v>
      </c>
      <c r="DL184" s="2">
        <f t="shared" si="81"/>
        <v>59.358397650845973</v>
      </c>
      <c r="DM184" s="2">
        <f t="shared" si="81"/>
        <v>69.821837708307669</v>
      </c>
      <c r="DN184" s="2">
        <f t="shared" si="81"/>
        <v>80.274724384420011</v>
      </c>
      <c r="DO184" s="2">
        <f t="shared" si="81"/>
        <v>90.843583701514362</v>
      </c>
      <c r="DP184" s="2">
        <f t="shared" si="81"/>
        <v>98.235187394761596</v>
      </c>
      <c r="DQ184" s="2">
        <f t="shared" si="81"/>
        <v>103.27082058712361</v>
      </c>
      <c r="DR184" s="2">
        <f t="shared" si="81"/>
        <v>107.13896739991786</v>
      </c>
      <c r="DS184" s="2">
        <f t="shared" si="81"/>
        <v>109.79731366403692</v>
      </c>
      <c r="DT184" s="2">
        <f t="shared" si="81"/>
        <v>109.36538164645437</v>
      </c>
      <c r="DU184" s="2">
        <f t="shared" si="81"/>
        <v>108.15539509424383</v>
      </c>
      <c r="DV184" s="2">
        <f t="shared" si="81"/>
        <v>114.64014370978525</v>
      </c>
      <c r="DW184" s="2">
        <f t="shared" si="81"/>
        <v>106.81607422364701</v>
      </c>
      <c r="DX184" s="2">
        <f t="shared" si="81"/>
        <v>98.813012160495276</v>
      </c>
      <c r="DY184" s="2">
        <f t="shared" si="81"/>
        <v>96.195994606215848</v>
      </c>
      <c r="DZ184" s="2">
        <f t="shared" si="81"/>
        <v>94.400908828978345</v>
      </c>
      <c r="EB184" s="2">
        <f t="shared" si="82"/>
        <v>0.99799317078489469</v>
      </c>
      <c r="EC184" s="2">
        <f t="shared" si="82"/>
        <v>0.99648348384367202</v>
      </c>
      <c r="ED184" s="2">
        <f t="shared" si="82"/>
        <v>0.9971861773884958</v>
      </c>
      <c r="EE184" s="2">
        <f t="shared" si="82"/>
        <v>0.99774144425936806</v>
      </c>
      <c r="EF184" s="2">
        <f t="shared" si="82"/>
        <v>0.99783255895077883</v>
      </c>
      <c r="EG184" s="2">
        <f t="shared" si="82"/>
        <v>0.99760725268117667</v>
      </c>
      <c r="EH184" s="2">
        <f t="shared" si="82"/>
        <v>0.99733113540757623</v>
      </c>
      <c r="EI184" s="2">
        <f t="shared" si="82"/>
        <v>0.99780731162761671</v>
      </c>
      <c r="EJ184" s="2">
        <f t="shared" si="82"/>
        <v>0.99803473842292756</v>
      </c>
      <c r="EK184" s="2">
        <f t="shared" si="82"/>
        <v>0.99796926632332927</v>
      </c>
      <c r="EL184" s="2">
        <f t="shared" si="82"/>
        <v>0.99786914398289117</v>
      </c>
      <c r="EM184" s="2">
        <f t="shared" si="82"/>
        <v>0.99765489832849397</v>
      </c>
      <c r="EN184" s="2">
        <f t="shared" si="82"/>
        <v>0.9973368374663637</v>
      </c>
      <c r="EO184" s="2">
        <f t="shared" si="82"/>
        <v>0.99682194956664094</v>
      </c>
      <c r="EP184" s="2">
        <f t="shared" si="82"/>
        <v>0.99685131100386914</v>
      </c>
    </row>
    <row r="185" spans="2:146" x14ac:dyDescent="0.25">
      <c r="B185" s="2">
        <v>163</v>
      </c>
      <c r="C185" s="49">
        <v>59.142899999999997</v>
      </c>
      <c r="D185" s="49">
        <v>70.035700000000006</v>
      </c>
      <c r="E185" s="49">
        <v>79.092600000000004</v>
      </c>
      <c r="F185" s="49">
        <v>90.574100000000001</v>
      </c>
      <c r="G185" s="49">
        <v>98.852000000000004</v>
      </c>
      <c r="H185" s="49">
        <v>103.98099999999999</v>
      </c>
      <c r="I185" s="49">
        <v>107.76900000000001</v>
      </c>
      <c r="J185" s="49">
        <v>110.473</v>
      </c>
      <c r="K185" s="49">
        <v>110.43600000000001</v>
      </c>
      <c r="L185" s="49">
        <v>109.509</v>
      </c>
      <c r="M185" s="49">
        <v>116.309</v>
      </c>
      <c r="N185" s="49">
        <v>107.92700000000001</v>
      </c>
      <c r="O185" s="49">
        <v>99.727000000000004</v>
      </c>
      <c r="P185" s="49">
        <v>95.236000000000004</v>
      </c>
      <c r="Q185" s="49">
        <v>93.272999999999996</v>
      </c>
      <c r="T185" s="4">
        <f t="shared" si="75"/>
        <v>59.35247208366669</v>
      </c>
      <c r="U185" s="4" t="e">
        <f t="shared" si="75"/>
        <v>#N/A</v>
      </c>
      <c r="V185" s="4" t="e">
        <f t="shared" si="75"/>
        <v>#N/A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 t="e">
        <f t="shared" si="75"/>
        <v>#N/A</v>
      </c>
      <c r="AG185" s="4">
        <f t="shared" si="75"/>
        <v>96.094878687045792</v>
      </c>
      <c r="AH185" s="4">
        <f t="shared" si="75"/>
        <v>94.310757608129464</v>
      </c>
      <c r="AJ185" s="4">
        <f t="shared" si="76"/>
        <v>-0.20957208366669278</v>
      </c>
      <c r="AK185" s="4">
        <f t="shared" si="76"/>
        <v>0</v>
      </c>
      <c r="AL185" s="4">
        <f t="shared" si="76"/>
        <v>0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0</v>
      </c>
      <c r="AW185" s="4">
        <f t="shared" si="76"/>
        <v>-0.85887868704578807</v>
      </c>
      <c r="AX185" s="4">
        <f t="shared" si="76"/>
        <v>-1.0377576081294677</v>
      </c>
      <c r="AZ185" s="2">
        <f t="shared" si="77"/>
        <v>59.35247208366669</v>
      </c>
      <c r="BA185" s="2" t="e">
        <f t="shared" si="77"/>
        <v>#N/A</v>
      </c>
      <c r="BB185" s="2" t="e">
        <f t="shared" si="77"/>
        <v>#N/A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 t="e">
        <f t="shared" si="77"/>
        <v>#N/A</v>
      </c>
      <c r="BM185" s="2">
        <f t="shared" si="77"/>
        <v>96.094878687045792</v>
      </c>
      <c r="BN185" s="2">
        <f t="shared" si="77"/>
        <v>94.310757608129464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59.142899999999997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 t="str">
        <f t="shared" si="79"/>
        <v/>
      </c>
      <c r="CT185" s="2" t="str">
        <f t="shared" si="79"/>
        <v/>
      </c>
      <c r="CV185" s="2">
        <f t="shared" si="80"/>
        <v>63.102759729858818</v>
      </c>
      <c r="CW185" s="2">
        <f t="shared" si="80"/>
        <v>72.899749817590475</v>
      </c>
      <c r="CX185" s="2">
        <f t="shared" si="80"/>
        <v>83.560470904165754</v>
      </c>
      <c r="CY185" s="2">
        <f t="shared" si="80"/>
        <v>91.310668864696495</v>
      </c>
      <c r="CZ185" s="2">
        <f t="shared" si="80"/>
        <v>99.744246855598746</v>
      </c>
      <c r="DA185" s="2">
        <f t="shared" si="80"/>
        <v>106.55786806729989</v>
      </c>
      <c r="DB185" s="2">
        <f t="shared" si="80"/>
        <v>113.49256063773356</v>
      </c>
      <c r="DC185" s="2">
        <f t="shared" si="80"/>
        <v>113.34653926042573</v>
      </c>
      <c r="DD185" s="2">
        <f t="shared" si="80"/>
        <v>111.60066781882351</v>
      </c>
      <c r="DE185" s="2">
        <f t="shared" si="80"/>
        <v>114.16096361934918</v>
      </c>
      <c r="DF185" s="2">
        <f t="shared" si="80"/>
        <v>131.0831508157614</v>
      </c>
      <c r="DG185" s="2">
        <f t="shared" si="80"/>
        <v>111.93225158319639</v>
      </c>
      <c r="DH185" s="2">
        <f t="shared" si="80"/>
        <v>102.06167979200785</v>
      </c>
      <c r="DI185" s="2">
        <f t="shared" si="80"/>
        <v>97.003587506840219</v>
      </c>
      <c r="DJ185" s="2">
        <f t="shared" si="80"/>
        <v>95.575809327377783</v>
      </c>
      <c r="DL185" s="2">
        <f t="shared" si="81"/>
        <v>59.345594317211166</v>
      </c>
      <c r="DM185" s="2">
        <f t="shared" si="81"/>
        <v>69.760282442591318</v>
      </c>
      <c r="DN185" s="2">
        <f t="shared" si="81"/>
        <v>80.203847719406639</v>
      </c>
      <c r="DO185" s="2">
        <f t="shared" si="81"/>
        <v>90.798443564195537</v>
      </c>
      <c r="DP185" s="2">
        <f t="shared" si="81"/>
        <v>98.181051955561685</v>
      </c>
      <c r="DQ185" s="2">
        <f t="shared" si="81"/>
        <v>103.18684600847057</v>
      </c>
      <c r="DR185" s="2">
        <f t="shared" si="81"/>
        <v>107.02692591521433</v>
      </c>
      <c r="DS185" s="2">
        <f t="shared" si="81"/>
        <v>109.68463790722532</v>
      </c>
      <c r="DT185" s="2">
        <f t="shared" si="81"/>
        <v>109.25241413860486</v>
      </c>
      <c r="DU185" s="2">
        <f t="shared" si="81"/>
        <v>108.00834302214889</v>
      </c>
      <c r="DV185" s="2">
        <f t="shared" si="81"/>
        <v>114.47616398694373</v>
      </c>
      <c r="DW185" s="2">
        <f t="shared" si="81"/>
        <v>106.69370002507256</v>
      </c>
      <c r="DX185" s="2">
        <f t="shared" si="81"/>
        <v>98.666782501687351</v>
      </c>
      <c r="DY185" s="2">
        <f t="shared" si="81"/>
        <v>96.092236473372068</v>
      </c>
      <c r="DZ185" s="2">
        <f t="shared" si="81"/>
        <v>94.307113362318589</v>
      </c>
      <c r="EB185" s="2">
        <f t="shared" si="82"/>
        <v>0.99816942676189657</v>
      </c>
      <c r="EC185" s="2">
        <f t="shared" si="82"/>
        <v>0.99679190651543481</v>
      </c>
      <c r="ED185" s="2">
        <f t="shared" si="82"/>
        <v>0.99743312775693516</v>
      </c>
      <c r="EE185" s="2">
        <f t="shared" si="82"/>
        <v>0.99793976325565303</v>
      </c>
      <c r="EF185" s="2">
        <f t="shared" si="82"/>
        <v>0.9980228932128028</v>
      </c>
      <c r="EG185" s="2">
        <f t="shared" si="82"/>
        <v>0.99781732897894215</v>
      </c>
      <c r="EH185" s="2">
        <f t="shared" si="82"/>
        <v>0.99756539484179418</v>
      </c>
      <c r="EI185" s="2">
        <f t="shared" si="82"/>
        <v>0.99799985854414641</v>
      </c>
      <c r="EJ185" s="2">
        <f t="shared" si="82"/>
        <v>0.99820735015145112</v>
      </c>
      <c r="EK185" s="2">
        <f t="shared" si="82"/>
        <v>0.99814761788666839</v>
      </c>
      <c r="EL185" s="2">
        <f t="shared" si="82"/>
        <v>0.99805627178134715</v>
      </c>
      <c r="EM185" s="2">
        <f t="shared" si="82"/>
        <v>0.99786080044621239</v>
      </c>
      <c r="EN185" s="2">
        <f t="shared" si="82"/>
        <v>0.99757059762186806</v>
      </c>
      <c r="EO185" s="2">
        <f t="shared" si="82"/>
        <v>0.99710077283429621</v>
      </c>
      <c r="EP185" s="2">
        <f t="shared" si="82"/>
        <v>0.99712756569640248</v>
      </c>
    </row>
    <row r="186" spans="2:146" x14ac:dyDescent="0.25">
      <c r="B186" s="2">
        <v>164</v>
      </c>
      <c r="C186" s="49">
        <v>59.482100000000003</v>
      </c>
      <c r="D186" s="49">
        <v>70.553600000000003</v>
      </c>
      <c r="E186" s="49">
        <v>79.888900000000007</v>
      </c>
      <c r="F186" s="49">
        <v>90.074100000000001</v>
      </c>
      <c r="G186" s="49">
        <v>98.611000000000004</v>
      </c>
      <c r="H186" s="49">
        <v>103.51900000000001</v>
      </c>
      <c r="I186" s="49">
        <v>107.86499999999999</v>
      </c>
      <c r="J186" s="49">
        <v>110.018</v>
      </c>
      <c r="K186" s="49">
        <v>109.709</v>
      </c>
      <c r="L186" s="49">
        <v>110.273</v>
      </c>
      <c r="M186" s="49">
        <v>115.964</v>
      </c>
      <c r="N186" s="49">
        <v>107.655</v>
      </c>
      <c r="O186" s="49">
        <v>99.326999999999998</v>
      </c>
      <c r="P186" s="49">
        <v>95.218000000000004</v>
      </c>
      <c r="Q186" s="49">
        <v>93.855000000000004</v>
      </c>
      <c r="T186" s="4">
        <f t="shared" si="75"/>
        <v>59.339079221373709</v>
      </c>
      <c r="U186" s="4" t="e">
        <f t="shared" si="75"/>
        <v>#N/A</v>
      </c>
      <c r="V186" s="4" t="e">
        <f t="shared" si="75"/>
        <v>#N/A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 t="e">
        <f t="shared" si="75"/>
        <v>#N/A</v>
      </c>
      <c r="AG186" s="4">
        <f t="shared" si="75"/>
        <v>95.990850657321346</v>
      </c>
      <c r="AH186" s="4">
        <f t="shared" si="75"/>
        <v>94.216597446609356</v>
      </c>
      <c r="AJ186" s="4">
        <f t="shared" si="76"/>
        <v>0.14302077862629403</v>
      </c>
      <c r="AK186" s="4">
        <f t="shared" si="76"/>
        <v>0</v>
      </c>
      <c r="AL186" s="4">
        <f t="shared" si="76"/>
        <v>0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</v>
      </c>
      <c r="AW186" s="4">
        <f t="shared" si="76"/>
        <v>-0.77285065732134228</v>
      </c>
      <c r="AX186" s="4">
        <f t="shared" si="76"/>
        <v>-0.36159744660935189</v>
      </c>
      <c r="AZ186" s="2">
        <f t="shared" si="77"/>
        <v>59.339079221373709</v>
      </c>
      <c r="BA186" s="2" t="e">
        <f t="shared" si="77"/>
        <v>#N/A</v>
      </c>
      <c r="BB186" s="2" t="e">
        <f t="shared" si="77"/>
        <v>#N/A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 t="e">
        <f t="shared" si="77"/>
        <v>#N/A</v>
      </c>
      <c r="BM186" s="2">
        <f t="shared" si="77"/>
        <v>95.990850657321346</v>
      </c>
      <c r="BN186" s="2">
        <f t="shared" si="77"/>
        <v>94.216597446609356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59.482100000000003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 t="str">
        <f t="shared" si="79"/>
        <v/>
      </c>
      <c r="CV186" s="2">
        <f t="shared" si="80"/>
        <v>63.098717921243527</v>
      </c>
      <c r="CW186" s="2">
        <f t="shared" si="80"/>
        <v>72.871702596366418</v>
      </c>
      <c r="CX186" s="2">
        <f t="shared" si="80"/>
        <v>83.532319705152048</v>
      </c>
      <c r="CY186" s="2">
        <f t="shared" si="80"/>
        <v>91.261819197787759</v>
      </c>
      <c r="CZ186" s="2">
        <f t="shared" si="80"/>
        <v>99.699103354459282</v>
      </c>
      <c r="DA186" s="2">
        <f t="shared" si="80"/>
        <v>106.52791938503736</v>
      </c>
      <c r="DB186" s="2">
        <f t="shared" si="80"/>
        <v>113.47558419787042</v>
      </c>
      <c r="DC186" s="2">
        <f t="shared" si="80"/>
        <v>113.3052273894215</v>
      </c>
      <c r="DD186" s="2">
        <f t="shared" si="80"/>
        <v>111.5375034861521</v>
      </c>
      <c r="DE186" s="2">
        <f t="shared" si="80"/>
        <v>114.10393854140331</v>
      </c>
      <c r="DF186" s="2">
        <f t="shared" si="80"/>
        <v>131.12454694381424</v>
      </c>
      <c r="DG186" s="2">
        <f t="shared" si="80"/>
        <v>111.87545744706567</v>
      </c>
      <c r="DH186" s="2">
        <f t="shared" si="80"/>
        <v>101.95901582005915</v>
      </c>
      <c r="DI186" s="2">
        <f t="shared" si="80"/>
        <v>96.885451886702697</v>
      </c>
      <c r="DJ186" s="2">
        <f t="shared" si="80"/>
        <v>95.464886035207513</v>
      </c>
      <c r="DL186" s="2">
        <f t="shared" si="81"/>
        <v>59.332790983576359</v>
      </c>
      <c r="DM186" s="2">
        <f t="shared" si="81"/>
        <v>69.698727176874954</v>
      </c>
      <c r="DN186" s="2">
        <f t="shared" si="81"/>
        <v>80.132971054393266</v>
      </c>
      <c r="DO186" s="2">
        <f t="shared" si="81"/>
        <v>90.753303426876698</v>
      </c>
      <c r="DP186" s="2">
        <f t="shared" si="81"/>
        <v>98.12691651636176</v>
      </c>
      <c r="DQ186" s="2">
        <f t="shared" si="81"/>
        <v>103.10287142981753</v>
      </c>
      <c r="DR186" s="2">
        <f t="shared" si="81"/>
        <v>106.91488443051081</v>
      </c>
      <c r="DS186" s="2">
        <f t="shared" si="81"/>
        <v>109.57196215041371</v>
      </c>
      <c r="DT186" s="2">
        <f t="shared" si="81"/>
        <v>109.13944663075537</v>
      </c>
      <c r="DU186" s="2">
        <f t="shared" si="81"/>
        <v>107.86129095005394</v>
      </c>
      <c r="DV186" s="2">
        <f t="shared" si="81"/>
        <v>114.3121842641022</v>
      </c>
      <c r="DW186" s="2">
        <f t="shared" si="81"/>
        <v>106.57132582649811</v>
      </c>
      <c r="DX186" s="2">
        <f t="shared" si="81"/>
        <v>98.520552842879425</v>
      </c>
      <c r="DY186" s="2">
        <f t="shared" si="81"/>
        <v>95.988478340528275</v>
      </c>
      <c r="DZ186" s="2">
        <f t="shared" si="81"/>
        <v>94.213317895658847</v>
      </c>
      <c r="EB186" s="2">
        <f t="shared" si="82"/>
        <v>0.99833022841349894</v>
      </c>
      <c r="EC186" s="2">
        <f t="shared" si="82"/>
        <v>0.99707335784331574</v>
      </c>
      <c r="ED186" s="2">
        <f t="shared" si="82"/>
        <v>0.99765845583709722</v>
      </c>
      <c r="EE186" s="2">
        <f t="shared" si="82"/>
        <v>0.99812070108102369</v>
      </c>
      <c r="EF186" s="2">
        <f t="shared" si="82"/>
        <v>0.99819654344305564</v>
      </c>
      <c r="EG186" s="2">
        <f t="shared" si="82"/>
        <v>0.99800899799534248</v>
      </c>
      <c r="EH186" s="2">
        <f t="shared" si="82"/>
        <v>0.99777913795561946</v>
      </c>
      <c r="EI186" s="2">
        <f t="shared" si="82"/>
        <v>0.9981755282218272</v>
      </c>
      <c r="EJ186" s="2">
        <f t="shared" si="82"/>
        <v>0.99836482598481546</v>
      </c>
      <c r="EK186" s="2">
        <f t="shared" si="82"/>
        <v>0.998310332035796</v>
      </c>
      <c r="EL186" s="2">
        <f t="shared" si="82"/>
        <v>0.99822699556417127</v>
      </c>
      <c r="EM186" s="2">
        <f t="shared" si="82"/>
        <v>0.99804865952565991</v>
      </c>
      <c r="EN186" s="2">
        <f t="shared" si="82"/>
        <v>0.99778388497885495</v>
      </c>
      <c r="EO186" s="2">
        <f t="shared" si="82"/>
        <v>0.99735519870881983</v>
      </c>
      <c r="EP186" s="2">
        <f t="shared" si="82"/>
        <v>0.99737964650355904</v>
      </c>
    </row>
    <row r="187" spans="2:146" x14ac:dyDescent="0.25">
      <c r="B187" s="2">
        <v>165</v>
      </c>
      <c r="C187" s="49">
        <v>59.732100000000003</v>
      </c>
      <c r="D187" s="49">
        <v>71.053600000000003</v>
      </c>
      <c r="E187" s="49">
        <v>80.481499999999997</v>
      </c>
      <c r="F187" s="49">
        <v>90.018500000000003</v>
      </c>
      <c r="G187" s="49">
        <v>98.073999999999998</v>
      </c>
      <c r="H187" s="49">
        <v>104.13500000000001</v>
      </c>
      <c r="I187" s="49">
        <v>107.94199999999999</v>
      </c>
      <c r="J187" s="49">
        <v>110.982</v>
      </c>
      <c r="K187" s="49">
        <v>108.818</v>
      </c>
      <c r="L187" s="49">
        <v>108.782</v>
      </c>
      <c r="M187" s="49">
        <v>116.818</v>
      </c>
      <c r="N187" s="49">
        <v>108.545</v>
      </c>
      <c r="O187" s="49">
        <v>99.164000000000001</v>
      </c>
      <c r="P187" s="49">
        <v>94.763999999999996</v>
      </c>
      <c r="Q187" s="49">
        <v>94.290999999999997</v>
      </c>
      <c r="T187" s="4">
        <f t="shared" si="75"/>
        <v>59.325736778131947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 t="e">
        <f t="shared" si="75"/>
        <v>#N/A</v>
      </c>
      <c r="AG187" s="4">
        <f t="shared" si="75"/>
        <v>95.886849602097129</v>
      </c>
      <c r="AH187" s="4">
        <f t="shared" si="75"/>
        <v>94.122473163423791</v>
      </c>
      <c r="AJ187" s="4">
        <f t="shared" si="76"/>
        <v>0.40636322186805529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0</v>
      </c>
      <c r="AW187" s="4">
        <f t="shared" si="76"/>
        <v>-1.1228496020971335</v>
      </c>
      <c r="AX187" s="4">
        <f t="shared" si="76"/>
        <v>0.1685268365762056</v>
      </c>
      <c r="AZ187" s="2">
        <f t="shared" si="77"/>
        <v>59.325736778131947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 t="e">
        <f t="shared" si="77"/>
        <v>#N/A</v>
      </c>
      <c r="BM187" s="2">
        <f t="shared" si="77"/>
        <v>95.886849602097129</v>
      </c>
      <c r="BN187" s="2">
        <f t="shared" si="77"/>
        <v>94.122473163423791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59.732100000000003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>
        <f t="shared" si="79"/>
        <v>94.290999999999997</v>
      </c>
      <c r="CV187" s="2">
        <f t="shared" si="80"/>
        <v>63.094676112628228</v>
      </c>
      <c r="CW187" s="2">
        <f t="shared" si="80"/>
        <v>72.843655375142362</v>
      </c>
      <c r="CX187" s="2">
        <f t="shared" si="80"/>
        <v>83.504168506138342</v>
      </c>
      <c r="CY187" s="2">
        <f t="shared" si="80"/>
        <v>91.212969530879008</v>
      </c>
      <c r="CZ187" s="2">
        <f t="shared" si="80"/>
        <v>99.653959853319805</v>
      </c>
      <c r="DA187" s="2">
        <f t="shared" si="80"/>
        <v>106.49797070277484</v>
      </c>
      <c r="DB187" s="2">
        <f t="shared" si="80"/>
        <v>113.45860775800726</v>
      </c>
      <c r="DC187" s="2">
        <f t="shared" si="80"/>
        <v>113.26391551841726</v>
      </c>
      <c r="DD187" s="2">
        <f t="shared" si="80"/>
        <v>111.47433915348071</v>
      </c>
      <c r="DE187" s="2">
        <f t="shared" si="80"/>
        <v>114.04691346345744</v>
      </c>
      <c r="DF187" s="2">
        <f t="shared" si="80"/>
        <v>131.1659430718671</v>
      </c>
      <c r="DG187" s="2">
        <f t="shared" si="80"/>
        <v>111.81866331093497</v>
      </c>
      <c r="DH187" s="2">
        <f t="shared" si="80"/>
        <v>101.85635184811045</v>
      </c>
      <c r="DI187" s="2">
        <f t="shared" si="80"/>
        <v>96.767316266565189</v>
      </c>
      <c r="DJ187" s="2">
        <f t="shared" si="80"/>
        <v>95.353962743037272</v>
      </c>
      <c r="DL187" s="2">
        <f t="shared" si="81"/>
        <v>59.319987649941545</v>
      </c>
      <c r="DM187" s="2">
        <f t="shared" si="81"/>
        <v>69.637171911158589</v>
      </c>
      <c r="DN187" s="2">
        <f t="shared" si="81"/>
        <v>80.062094389379894</v>
      </c>
      <c r="DO187" s="2">
        <f t="shared" si="81"/>
        <v>90.708163289557874</v>
      </c>
      <c r="DP187" s="2">
        <f t="shared" si="81"/>
        <v>98.072781077161849</v>
      </c>
      <c r="DQ187" s="2">
        <f t="shared" si="81"/>
        <v>103.01889685116447</v>
      </c>
      <c r="DR187" s="2">
        <f t="shared" si="81"/>
        <v>106.80284294580728</v>
      </c>
      <c r="DS187" s="2">
        <f t="shared" si="81"/>
        <v>109.4592863936021</v>
      </c>
      <c r="DT187" s="2">
        <f t="shared" si="81"/>
        <v>109.02647912290587</v>
      </c>
      <c r="DU187" s="2">
        <f t="shared" si="81"/>
        <v>107.714238877959</v>
      </c>
      <c r="DV187" s="2">
        <f t="shared" si="81"/>
        <v>114.14820454126067</v>
      </c>
      <c r="DW187" s="2">
        <f t="shared" si="81"/>
        <v>106.44895162792366</v>
      </c>
      <c r="DX187" s="2">
        <f t="shared" si="81"/>
        <v>98.3743231840715</v>
      </c>
      <c r="DY187" s="2">
        <f t="shared" si="81"/>
        <v>95.884720207684495</v>
      </c>
      <c r="DZ187" s="2">
        <f t="shared" si="81"/>
        <v>94.11952242899909</v>
      </c>
      <c r="EB187" s="2">
        <f t="shared" si="82"/>
        <v>0.99847692644115316</v>
      </c>
      <c r="EC187" s="2">
        <f t="shared" si="82"/>
        <v>0.99733018311820232</v>
      </c>
      <c r="ED187" s="2">
        <f t="shared" si="82"/>
        <v>0.99786404627097558</v>
      </c>
      <c r="EE187" s="2">
        <f t="shared" si="82"/>
        <v>0.99828577555489029</v>
      </c>
      <c r="EF187" s="2">
        <f t="shared" si="82"/>
        <v>0.99835496703031323</v>
      </c>
      <c r="EG187" s="2">
        <f t="shared" si="82"/>
        <v>0.99818386642831614</v>
      </c>
      <c r="EH187" s="2">
        <f t="shared" si="82"/>
        <v>0.99797415386859767</v>
      </c>
      <c r="EI187" s="2">
        <f t="shared" si="82"/>
        <v>0.99833579480112222</v>
      </c>
      <c r="EJ187" s="2">
        <f t="shared" si="82"/>
        <v>0.99850848897890865</v>
      </c>
      <c r="EK187" s="2">
        <f t="shared" si="82"/>
        <v>0.99845877536406624</v>
      </c>
      <c r="EL187" s="2">
        <f t="shared" si="82"/>
        <v>0.99838274843668962</v>
      </c>
      <c r="EM187" s="2">
        <f t="shared" si="82"/>
        <v>0.9982200507245147</v>
      </c>
      <c r="EN187" s="2">
        <f t="shared" si="82"/>
        <v>0.99797848489593666</v>
      </c>
      <c r="EO187" s="2">
        <f t="shared" si="82"/>
        <v>0.99758735109769681</v>
      </c>
      <c r="EP187" s="2">
        <f t="shared" si="82"/>
        <v>0.99760965808460444</v>
      </c>
    </row>
    <row r="188" spans="2:146" x14ac:dyDescent="0.25">
      <c r="B188" s="2">
        <v>166</v>
      </c>
      <c r="C188" s="49">
        <v>59.214300000000001</v>
      </c>
      <c r="D188" s="49">
        <v>69.928600000000003</v>
      </c>
      <c r="E188" s="49">
        <v>80.833299999999994</v>
      </c>
      <c r="F188" s="49">
        <v>89.870400000000004</v>
      </c>
      <c r="G188" s="49">
        <v>98.296000000000006</v>
      </c>
      <c r="H188" s="49">
        <v>104.596</v>
      </c>
      <c r="I188" s="49">
        <v>107</v>
      </c>
      <c r="J188" s="49">
        <v>110.473</v>
      </c>
      <c r="K188" s="49">
        <v>109.94499999999999</v>
      </c>
      <c r="L188" s="49">
        <v>109.236</v>
      </c>
      <c r="M188" s="49">
        <v>116.764</v>
      </c>
      <c r="N188" s="49">
        <v>107.473</v>
      </c>
      <c r="O188" s="49">
        <v>100.145</v>
      </c>
      <c r="P188" s="49">
        <v>93.927000000000007</v>
      </c>
      <c r="Q188" s="49">
        <v>93.454999999999998</v>
      </c>
      <c r="T188" s="4">
        <f t="shared" si="75"/>
        <v>59.312440458210041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 t="e">
        <f t="shared" si="75"/>
        <v>#N/A</v>
      </c>
      <c r="AG188" s="4">
        <f t="shared" si="75"/>
        <v>95.782872875588382</v>
      </c>
      <c r="AH188" s="4">
        <f t="shared" si="75"/>
        <v>94.028381283423229</v>
      </c>
      <c r="AJ188" s="4">
        <f t="shared" si="76"/>
        <v>-9.8140458210039583E-2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</v>
      </c>
      <c r="AW188" s="4">
        <f t="shared" si="76"/>
        <v>-1.8558728755883749</v>
      </c>
      <c r="AX188" s="4">
        <f t="shared" si="76"/>
        <v>-0.57338128342323103</v>
      </c>
      <c r="AZ188" s="2">
        <f t="shared" si="77"/>
        <v>59.312440458210041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 t="e">
        <f t="shared" si="77"/>
        <v>#N/A</v>
      </c>
      <c r="BM188" s="2">
        <f t="shared" si="77"/>
        <v>95.782872875588382</v>
      </c>
      <c r="BN188" s="2">
        <f t="shared" si="77"/>
        <v>94.028381283423229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59.214300000000001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>
        <f t="shared" si="79"/>
        <v>93.454999999999998</v>
      </c>
      <c r="CV188" s="2">
        <f t="shared" si="80"/>
        <v>63.090634304012937</v>
      </c>
      <c r="CW188" s="2">
        <f t="shared" si="80"/>
        <v>72.815608153918291</v>
      </c>
      <c r="CX188" s="2">
        <f t="shared" si="80"/>
        <v>83.47601730712465</v>
      </c>
      <c r="CY188" s="2">
        <f t="shared" si="80"/>
        <v>91.164119863970257</v>
      </c>
      <c r="CZ188" s="2">
        <f t="shared" si="80"/>
        <v>99.608816352180341</v>
      </c>
      <c r="DA188" s="2">
        <f t="shared" si="80"/>
        <v>106.46802202051231</v>
      </c>
      <c r="DB188" s="2">
        <f t="shared" si="80"/>
        <v>113.4416313181441</v>
      </c>
      <c r="DC188" s="2">
        <f t="shared" si="80"/>
        <v>113.22260364741304</v>
      </c>
      <c r="DD188" s="2">
        <f t="shared" si="80"/>
        <v>111.41117482080931</v>
      </c>
      <c r="DE188" s="2">
        <f t="shared" si="80"/>
        <v>113.98988838551158</v>
      </c>
      <c r="DF188" s="2">
        <f t="shared" si="80"/>
        <v>131.20733919991994</v>
      </c>
      <c r="DG188" s="2">
        <f t="shared" si="80"/>
        <v>111.76186917480425</v>
      </c>
      <c r="DH188" s="2">
        <f t="shared" si="80"/>
        <v>101.75368787616173</v>
      </c>
      <c r="DI188" s="2">
        <f t="shared" si="80"/>
        <v>96.649180646427666</v>
      </c>
      <c r="DJ188" s="2">
        <f t="shared" si="80"/>
        <v>95.243039450867002</v>
      </c>
      <c r="DL188" s="2">
        <f t="shared" si="81"/>
        <v>59.307184316306738</v>
      </c>
      <c r="DM188" s="2">
        <f t="shared" si="81"/>
        <v>69.575616645442238</v>
      </c>
      <c r="DN188" s="2">
        <f t="shared" si="81"/>
        <v>79.991217724366521</v>
      </c>
      <c r="DO188" s="2">
        <f t="shared" si="81"/>
        <v>90.663023152239049</v>
      </c>
      <c r="DP188" s="2">
        <f t="shared" si="81"/>
        <v>98.018645637961924</v>
      </c>
      <c r="DQ188" s="2">
        <f t="shared" si="81"/>
        <v>102.93492227251143</v>
      </c>
      <c r="DR188" s="2">
        <f t="shared" si="81"/>
        <v>106.69080146110375</v>
      </c>
      <c r="DS188" s="2">
        <f t="shared" si="81"/>
        <v>109.3466106367905</v>
      </c>
      <c r="DT188" s="2">
        <f t="shared" si="81"/>
        <v>108.91351161505638</v>
      </c>
      <c r="DU188" s="2">
        <f t="shared" si="81"/>
        <v>107.56718680586405</v>
      </c>
      <c r="DV188" s="2">
        <f t="shared" si="81"/>
        <v>113.98422481841915</v>
      </c>
      <c r="DW188" s="2">
        <f t="shared" si="81"/>
        <v>106.32657742934921</v>
      </c>
      <c r="DX188" s="2">
        <f t="shared" si="81"/>
        <v>98.228093525263589</v>
      </c>
      <c r="DY188" s="2">
        <f t="shared" si="81"/>
        <v>95.780962074840716</v>
      </c>
      <c r="DZ188" s="2">
        <f t="shared" si="81"/>
        <v>94.025726962339334</v>
      </c>
      <c r="EB188" s="2">
        <f t="shared" si="82"/>
        <v>0.9986107542268623</v>
      </c>
      <c r="EC188" s="2">
        <f t="shared" si="82"/>
        <v>0.99756452593544553</v>
      </c>
      <c r="ED188" s="2">
        <f t="shared" si="82"/>
        <v>0.99805162086688126</v>
      </c>
      <c r="EE188" s="2">
        <f t="shared" si="82"/>
        <v>0.99843637287813547</v>
      </c>
      <c r="EF188" s="2">
        <f t="shared" si="82"/>
        <v>0.99849949490983314</v>
      </c>
      <c r="EG188" s="2">
        <f t="shared" si="82"/>
        <v>0.99834340177239578</v>
      </c>
      <c r="EH188" s="2">
        <f t="shared" si="82"/>
        <v>0.99815207697239305</v>
      </c>
      <c r="EI188" s="2">
        <f t="shared" si="82"/>
        <v>0.99848200453657099</v>
      </c>
      <c r="EJ188" s="2">
        <f t="shared" si="82"/>
        <v>0.99863954724027537</v>
      </c>
      <c r="EK188" s="2">
        <f t="shared" si="82"/>
        <v>0.99859419578354325</v>
      </c>
      <c r="EL188" s="2">
        <f t="shared" si="82"/>
        <v>0.99852483912800727</v>
      </c>
      <c r="EM188" s="2">
        <f t="shared" si="82"/>
        <v>0.99837641268710897</v>
      </c>
      <c r="EN188" s="2">
        <f t="shared" si="82"/>
        <v>0.99815602832331707</v>
      </c>
      <c r="EO188" s="2">
        <f t="shared" si="82"/>
        <v>0.99779917084222591</v>
      </c>
      <c r="EP188" s="2">
        <f t="shared" si="82"/>
        <v>0.99781952365649618</v>
      </c>
    </row>
    <row r="189" spans="2:146" x14ac:dyDescent="0.25">
      <c r="B189" s="2">
        <v>167</v>
      </c>
      <c r="C189" s="49">
        <v>58.964300000000001</v>
      </c>
      <c r="D189" s="49">
        <v>69.982100000000003</v>
      </c>
      <c r="E189" s="49">
        <v>80.888900000000007</v>
      </c>
      <c r="F189" s="49">
        <v>89.759299999999996</v>
      </c>
      <c r="G189" s="49">
        <v>97.593000000000004</v>
      </c>
      <c r="H189" s="49">
        <v>103.51900000000001</v>
      </c>
      <c r="I189" s="49">
        <v>106.75</v>
      </c>
      <c r="J189" s="49">
        <v>111.309</v>
      </c>
      <c r="K189" s="49">
        <v>109.56399999999999</v>
      </c>
      <c r="L189" s="49">
        <v>110.164</v>
      </c>
      <c r="M189" s="49">
        <v>116.38200000000001</v>
      </c>
      <c r="N189" s="49">
        <v>107.145</v>
      </c>
      <c r="O189" s="49">
        <v>99.963999999999999</v>
      </c>
      <c r="P189" s="49">
        <v>94.218000000000004</v>
      </c>
      <c r="Q189" s="49">
        <v>93.817999999999998</v>
      </c>
      <c r="T189" s="4">
        <f t="shared" si="75"/>
        <v>59.299186329374955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>
        <f t="shared" si="75"/>
        <v>95.678918086727634</v>
      </c>
      <c r="AH189" s="4">
        <f t="shared" si="75"/>
        <v>93.93431866257383</v>
      </c>
      <c r="AJ189" s="4">
        <f t="shared" si="76"/>
        <v>-0.33488632937495311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-1.4609180867276308</v>
      </c>
      <c r="AX189" s="4">
        <f t="shared" si="76"/>
        <v>-0.11631866257383194</v>
      </c>
      <c r="AZ189" s="2">
        <f t="shared" si="77"/>
        <v>59.299186329374955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>
        <f t="shared" si="77"/>
        <v>95.678918086727634</v>
      </c>
      <c r="BN189" s="2">
        <f t="shared" si="77"/>
        <v>93.93431866257383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58.964300000000001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>
        <f t="shared" si="79"/>
        <v>93.817999999999998</v>
      </c>
      <c r="CV189" s="2">
        <f t="shared" si="80"/>
        <v>63.086592495397646</v>
      </c>
      <c r="CW189" s="2">
        <f t="shared" si="80"/>
        <v>72.787560932694234</v>
      </c>
      <c r="CX189" s="2">
        <f t="shared" si="80"/>
        <v>83.447866108110944</v>
      </c>
      <c r="CY189" s="2">
        <f t="shared" si="80"/>
        <v>91.11527019706152</v>
      </c>
      <c r="CZ189" s="2">
        <f t="shared" si="80"/>
        <v>99.563672851040877</v>
      </c>
      <c r="DA189" s="2">
        <f t="shared" si="80"/>
        <v>106.43807333824979</v>
      </c>
      <c r="DB189" s="2">
        <f t="shared" si="80"/>
        <v>113.42465487828096</v>
      </c>
      <c r="DC189" s="2">
        <f t="shared" si="80"/>
        <v>113.18129177640881</v>
      </c>
      <c r="DD189" s="2">
        <f t="shared" si="80"/>
        <v>111.3480104881379</v>
      </c>
      <c r="DE189" s="2">
        <f t="shared" si="80"/>
        <v>113.93286330756571</v>
      </c>
      <c r="DF189" s="2">
        <f t="shared" si="80"/>
        <v>131.24873532797278</v>
      </c>
      <c r="DG189" s="2">
        <f t="shared" si="80"/>
        <v>111.70507503867353</v>
      </c>
      <c r="DH189" s="2">
        <f t="shared" si="80"/>
        <v>101.65102390421303</v>
      </c>
      <c r="DI189" s="2">
        <f t="shared" si="80"/>
        <v>96.531045026290144</v>
      </c>
      <c r="DJ189" s="2">
        <f t="shared" si="80"/>
        <v>95.132116158696746</v>
      </c>
      <c r="DL189" s="2">
        <f t="shared" si="81"/>
        <v>59.294380982671932</v>
      </c>
      <c r="DM189" s="2">
        <f t="shared" si="81"/>
        <v>69.514061379725874</v>
      </c>
      <c r="DN189" s="2">
        <f t="shared" si="81"/>
        <v>79.920341059353134</v>
      </c>
      <c r="DO189" s="2">
        <f t="shared" si="81"/>
        <v>90.61788301492021</v>
      </c>
      <c r="DP189" s="2">
        <f t="shared" si="81"/>
        <v>97.964510198762014</v>
      </c>
      <c r="DQ189" s="2">
        <f t="shared" si="81"/>
        <v>102.85094769385839</v>
      </c>
      <c r="DR189" s="2">
        <f t="shared" si="81"/>
        <v>106.57875997640022</v>
      </c>
      <c r="DS189" s="2">
        <f t="shared" si="81"/>
        <v>109.2339348799789</v>
      </c>
      <c r="DT189" s="2">
        <f t="shared" si="81"/>
        <v>108.80054410720689</v>
      </c>
      <c r="DU189" s="2">
        <f t="shared" si="81"/>
        <v>107.42013473376912</v>
      </c>
      <c r="DV189" s="2">
        <f t="shared" si="81"/>
        <v>113.82024509557763</v>
      </c>
      <c r="DW189" s="2">
        <f t="shared" si="81"/>
        <v>106.20420323077477</v>
      </c>
      <c r="DX189" s="2">
        <f t="shared" si="81"/>
        <v>98.081863866455663</v>
      </c>
      <c r="DY189" s="2">
        <f t="shared" si="81"/>
        <v>95.677203941996936</v>
      </c>
      <c r="DZ189" s="2">
        <f t="shared" si="81"/>
        <v>93.931931495679592</v>
      </c>
      <c r="EB189" s="2">
        <f t="shared" si="82"/>
        <v>0.99873283790028655</v>
      </c>
      <c r="EC189" s="2">
        <f t="shared" si="82"/>
        <v>0.99777834516392494</v>
      </c>
      <c r="ED189" s="2">
        <f t="shared" si="82"/>
        <v>0.99822275242677128</v>
      </c>
      <c r="EE189" s="2">
        <f t="shared" si="82"/>
        <v>0.99857375889070488</v>
      </c>
      <c r="EF189" s="2">
        <f t="shared" si="82"/>
        <v>0.99863134239188134</v>
      </c>
      <c r="EG189" s="2">
        <f t="shared" si="82"/>
        <v>0.99848894420441325</v>
      </c>
      <c r="EH189" s="2">
        <f t="shared" si="82"/>
        <v>0.99831440009470873</v>
      </c>
      <c r="EI189" s="2">
        <f t="shared" si="82"/>
        <v>0.99861538674441785</v>
      </c>
      <c r="EJ189" s="2">
        <f t="shared" si="82"/>
        <v>0.99875910379509958</v>
      </c>
      <c r="EK189" s="2">
        <f t="shared" si="82"/>
        <v>0.99871773270584274</v>
      </c>
      <c r="EL189" s="2">
        <f t="shared" si="82"/>
        <v>0.99865446264666691</v>
      </c>
      <c r="EM189" s="2">
        <f t="shared" si="82"/>
        <v>0.99851905920763717</v>
      </c>
      <c r="EN189" s="2">
        <f t="shared" si="82"/>
        <v>0.99831800494050871</v>
      </c>
      <c r="EO189" s="2">
        <f t="shared" si="82"/>
        <v>0.99799243118862535</v>
      </c>
      <c r="EP189" s="2">
        <f t="shared" si="82"/>
        <v>0.99801100033370393</v>
      </c>
    </row>
    <row r="190" spans="2:146" x14ac:dyDescent="0.25">
      <c r="B190" s="2">
        <v>168</v>
      </c>
      <c r="C190" s="49">
        <v>59.5</v>
      </c>
      <c r="D190" s="49">
        <v>70.196399999999997</v>
      </c>
      <c r="E190" s="49">
        <v>80.259299999999996</v>
      </c>
      <c r="F190" s="49">
        <v>89.833299999999994</v>
      </c>
      <c r="G190" s="49">
        <v>98</v>
      </c>
      <c r="H190" s="49">
        <v>103.44199999999999</v>
      </c>
      <c r="I190" s="49">
        <v>106.55800000000001</v>
      </c>
      <c r="J190" s="49">
        <v>110.782</v>
      </c>
      <c r="K190" s="49">
        <v>108.673</v>
      </c>
      <c r="L190" s="49">
        <v>109.982</v>
      </c>
      <c r="M190" s="49">
        <v>115.873</v>
      </c>
      <c r="N190" s="49">
        <v>107.10899999999999</v>
      </c>
      <c r="O190" s="49">
        <v>98.835999999999999</v>
      </c>
      <c r="P190" s="49">
        <v>95.763999999999996</v>
      </c>
      <c r="Q190" s="49">
        <v>94.236000000000004</v>
      </c>
      <c r="T190" s="4">
        <f t="shared" si="75"/>
        <v>59.285970792530208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>
        <f t="shared" si="75"/>
        <v>95.57498307518307</v>
      </c>
      <c r="AH190" s="4">
        <f t="shared" si="75"/>
        <v>93.840282457058549</v>
      </c>
      <c r="AJ190" s="4">
        <f t="shared" si="76"/>
        <v>0.21402920746979248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0.18901692481692578</v>
      </c>
      <c r="AX190" s="4">
        <f t="shared" si="76"/>
        <v>0.39571754294145478</v>
      </c>
      <c r="AZ190" s="2">
        <f t="shared" si="77"/>
        <v>59.285970792530208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>
        <f t="shared" si="77"/>
        <v>95.57498307518307</v>
      </c>
      <c r="BN190" s="2">
        <f t="shared" si="77"/>
        <v>93.840282457058549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59.5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>
        <f t="shared" si="79"/>
        <v>94.236000000000004</v>
      </c>
      <c r="CV190" s="2">
        <f t="shared" si="80"/>
        <v>63.082550686782355</v>
      </c>
      <c r="CW190" s="2">
        <f t="shared" si="80"/>
        <v>72.759513711470177</v>
      </c>
      <c r="CX190" s="2">
        <f t="shared" si="80"/>
        <v>83.419714909097252</v>
      </c>
      <c r="CY190" s="2">
        <f t="shared" si="80"/>
        <v>91.066420530152769</v>
      </c>
      <c r="CZ190" s="2">
        <f t="shared" si="80"/>
        <v>99.518529349901399</v>
      </c>
      <c r="DA190" s="2">
        <f t="shared" si="80"/>
        <v>106.40812465598727</v>
      </c>
      <c r="DB190" s="2">
        <f t="shared" si="80"/>
        <v>113.4076784384178</v>
      </c>
      <c r="DC190" s="2">
        <f t="shared" si="80"/>
        <v>113.13997990540457</v>
      </c>
      <c r="DD190" s="2">
        <f t="shared" si="80"/>
        <v>111.28484615546651</v>
      </c>
      <c r="DE190" s="2">
        <f t="shared" si="80"/>
        <v>113.87583822961984</v>
      </c>
      <c r="DF190" s="2">
        <f t="shared" si="80"/>
        <v>131.29013145602565</v>
      </c>
      <c r="DG190" s="2">
        <f t="shared" si="80"/>
        <v>111.64828090254281</v>
      </c>
      <c r="DH190" s="2">
        <f t="shared" si="80"/>
        <v>101.54835993226433</v>
      </c>
      <c r="DI190" s="2">
        <f t="shared" si="80"/>
        <v>96.412909406152636</v>
      </c>
      <c r="DJ190" s="2">
        <f t="shared" si="80"/>
        <v>95.021192866526491</v>
      </c>
      <c r="DL190" s="2">
        <f t="shared" si="81"/>
        <v>59.281577649037125</v>
      </c>
      <c r="DM190" s="2">
        <f t="shared" si="81"/>
        <v>69.452506114009509</v>
      </c>
      <c r="DN190" s="2">
        <f t="shared" si="81"/>
        <v>79.849464394339762</v>
      </c>
      <c r="DO190" s="2">
        <f t="shared" si="81"/>
        <v>90.572742877601385</v>
      </c>
      <c r="DP190" s="2">
        <f t="shared" si="81"/>
        <v>97.910374759562089</v>
      </c>
      <c r="DQ190" s="2">
        <f t="shared" si="81"/>
        <v>102.76697311520533</v>
      </c>
      <c r="DR190" s="2">
        <f t="shared" si="81"/>
        <v>106.4667184916967</v>
      </c>
      <c r="DS190" s="2">
        <f t="shared" si="81"/>
        <v>109.12125912316729</v>
      </c>
      <c r="DT190" s="2">
        <f t="shared" si="81"/>
        <v>108.68757659935739</v>
      </c>
      <c r="DU190" s="2">
        <f t="shared" si="81"/>
        <v>107.27308266167418</v>
      </c>
      <c r="DV190" s="2">
        <f t="shared" si="81"/>
        <v>113.6562653727361</v>
      </c>
      <c r="DW190" s="2">
        <f t="shared" si="81"/>
        <v>106.08182903220032</v>
      </c>
      <c r="DX190" s="2">
        <f t="shared" si="81"/>
        <v>97.935634207647738</v>
      </c>
      <c r="DY190" s="2">
        <f t="shared" si="81"/>
        <v>95.573445809153156</v>
      </c>
      <c r="DZ190" s="2">
        <f t="shared" si="81"/>
        <v>93.838136029019836</v>
      </c>
      <c r="EB190" s="2">
        <f t="shared" si="82"/>
        <v>0.99884420556277176</v>
      </c>
      <c r="EC190" s="2">
        <f t="shared" si="82"/>
        <v>0.99797343055126664</v>
      </c>
      <c r="ED190" s="2">
        <f t="shared" si="82"/>
        <v>0.99837887744024623</v>
      </c>
      <c r="EE190" s="2">
        <f t="shared" si="82"/>
        <v>0.99869908939262686</v>
      </c>
      <c r="EF190" s="2">
        <f t="shared" si="82"/>
        <v>0.9987516190872181</v>
      </c>
      <c r="EG190" s="2">
        <f t="shared" si="82"/>
        <v>0.99862171748389106</v>
      </c>
      <c r="EH190" s="2">
        <f t="shared" si="82"/>
        <v>0.99846248657999082</v>
      </c>
      <c r="EI190" s="2">
        <f t="shared" si="82"/>
        <v>0.99873706383787053</v>
      </c>
      <c r="EJ190" s="2">
        <f t="shared" si="82"/>
        <v>0.99886816563080927</v>
      </c>
      <c r="EK190" s="2">
        <f t="shared" si="82"/>
        <v>0.99883042637090369</v>
      </c>
      <c r="EL190" s="2">
        <f t="shared" si="82"/>
        <v>0.99877271004682777</v>
      </c>
      <c r="EM190" s="2">
        <f t="shared" si="82"/>
        <v>0.9986491899252673</v>
      </c>
      <c r="EN190" s="2">
        <f t="shared" si="82"/>
        <v>0.99846577521282331</v>
      </c>
      <c r="EO190" s="2">
        <f t="shared" si="82"/>
        <v>0.99816875200376276</v>
      </c>
      <c r="EP190" s="2">
        <f t="shared" si="82"/>
        <v>0.99818569322228756</v>
      </c>
    </row>
    <row r="191" spans="2:146" x14ac:dyDescent="0.25">
      <c r="B191" s="2">
        <v>169</v>
      </c>
      <c r="C191" s="49">
        <v>59.089300000000001</v>
      </c>
      <c r="D191" s="49">
        <v>70.142899999999997</v>
      </c>
      <c r="E191" s="49">
        <v>81.129599999999996</v>
      </c>
      <c r="F191" s="49">
        <v>89.111099999999993</v>
      </c>
      <c r="G191" s="49">
        <v>97.537000000000006</v>
      </c>
      <c r="H191" s="49">
        <v>103.654</v>
      </c>
      <c r="I191" s="49">
        <v>107.173</v>
      </c>
      <c r="J191" s="49">
        <v>109.92700000000001</v>
      </c>
      <c r="K191" s="49">
        <v>110.05500000000001</v>
      </c>
      <c r="L191" s="49">
        <v>108.855</v>
      </c>
      <c r="M191" s="49">
        <v>115.364</v>
      </c>
      <c r="N191" s="49">
        <v>107.782</v>
      </c>
      <c r="O191" s="49">
        <v>99.909000000000006</v>
      </c>
      <c r="P191" s="49">
        <v>94.581999999999994</v>
      </c>
      <c r="Q191" s="49">
        <v>94.308999999999997</v>
      </c>
      <c r="T191" s="4">
        <f t="shared" si="75"/>
        <v>59.272790553825502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>
        <f t="shared" si="75"/>
        <v>95.471065889562453</v>
      </c>
      <c r="AH191" s="4">
        <f t="shared" si="75"/>
        <v>93.746270095171297</v>
      </c>
      <c r="AJ191" s="4">
        <f t="shared" si="76"/>
        <v>-0.18349055382550006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-0.88906588956245969</v>
      </c>
      <c r="AX191" s="4">
        <f t="shared" si="76"/>
        <v>0.5627299048287</v>
      </c>
      <c r="AZ191" s="2">
        <f t="shared" si="77"/>
        <v>59.272790553825502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>
        <f t="shared" si="77"/>
        <v>95.471065889562453</v>
      </c>
      <c r="BN191" s="2">
        <f t="shared" si="77"/>
        <v>93.746270095171297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59.089300000000001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>
        <f t="shared" si="79"/>
        <v>94.308999999999997</v>
      </c>
      <c r="CV191" s="2">
        <f t="shared" si="80"/>
        <v>63.078508878167064</v>
      </c>
      <c r="CW191" s="2">
        <f t="shared" si="80"/>
        <v>72.731466490246106</v>
      </c>
      <c r="CX191" s="2">
        <f t="shared" si="80"/>
        <v>83.391563710083545</v>
      </c>
      <c r="CY191" s="2">
        <f t="shared" si="80"/>
        <v>91.017570863244032</v>
      </c>
      <c r="CZ191" s="2">
        <f t="shared" si="80"/>
        <v>99.473385848761936</v>
      </c>
      <c r="DA191" s="2">
        <f t="shared" si="80"/>
        <v>106.37817597372474</v>
      </c>
      <c r="DB191" s="2">
        <f t="shared" si="80"/>
        <v>113.39070199855465</v>
      </c>
      <c r="DC191" s="2">
        <f t="shared" si="80"/>
        <v>113.09866803440035</v>
      </c>
      <c r="DD191" s="2">
        <f t="shared" si="80"/>
        <v>111.22168182279511</v>
      </c>
      <c r="DE191" s="2">
        <f t="shared" si="80"/>
        <v>113.81881315167398</v>
      </c>
      <c r="DF191" s="2">
        <f t="shared" si="80"/>
        <v>131.33152758407849</v>
      </c>
      <c r="DG191" s="2">
        <f t="shared" si="80"/>
        <v>111.59148676641209</v>
      </c>
      <c r="DH191" s="2">
        <f t="shared" si="80"/>
        <v>101.44569596031563</v>
      </c>
      <c r="DI191" s="2">
        <f t="shared" si="80"/>
        <v>96.294773786015114</v>
      </c>
      <c r="DJ191" s="2">
        <f t="shared" si="80"/>
        <v>94.910269574356235</v>
      </c>
      <c r="DL191" s="2">
        <f t="shared" si="81"/>
        <v>59.268774315402318</v>
      </c>
      <c r="DM191" s="2">
        <f t="shared" si="81"/>
        <v>69.390950848293159</v>
      </c>
      <c r="DN191" s="2">
        <f t="shared" si="81"/>
        <v>79.778587729326389</v>
      </c>
      <c r="DO191" s="2">
        <f t="shared" si="81"/>
        <v>90.52760274028256</v>
      </c>
      <c r="DP191" s="2">
        <f t="shared" si="81"/>
        <v>97.856239320362164</v>
      </c>
      <c r="DQ191" s="2">
        <f t="shared" si="81"/>
        <v>102.68299853655229</v>
      </c>
      <c r="DR191" s="2">
        <f t="shared" si="81"/>
        <v>106.35467700699317</v>
      </c>
      <c r="DS191" s="2">
        <f t="shared" si="81"/>
        <v>109.00858336635569</v>
      </c>
      <c r="DT191" s="2">
        <f t="shared" si="81"/>
        <v>108.5746090915079</v>
      </c>
      <c r="DU191" s="2">
        <f t="shared" si="81"/>
        <v>107.12603058957923</v>
      </c>
      <c r="DV191" s="2">
        <f t="shared" si="81"/>
        <v>113.49228564989457</v>
      </c>
      <c r="DW191" s="2">
        <f t="shared" si="81"/>
        <v>105.95945483362587</v>
      </c>
      <c r="DX191" s="2">
        <f t="shared" si="81"/>
        <v>97.789404548839812</v>
      </c>
      <c r="DY191" s="2">
        <f t="shared" si="81"/>
        <v>95.469687676309377</v>
      </c>
      <c r="DZ191" s="2">
        <f t="shared" si="81"/>
        <v>93.74434056236008</v>
      </c>
      <c r="EB191" s="2">
        <f t="shared" si="82"/>
        <v>0.99894579573536635</v>
      </c>
      <c r="EC191" s="2">
        <f t="shared" si="82"/>
        <v>0.99815141706386523</v>
      </c>
      <c r="ED191" s="2">
        <f t="shared" si="82"/>
        <v>0.99852130773112069</v>
      </c>
      <c r="EE191" s="2">
        <f t="shared" si="82"/>
        <v>0.99881341960189229</v>
      </c>
      <c r="EF191" s="2">
        <f t="shared" si="82"/>
        <v>0.99886133800072208</v>
      </c>
      <c r="EG191" s="2">
        <f t="shared" si="82"/>
        <v>0.99874283894476257</v>
      </c>
      <c r="EH191" s="2">
        <f t="shared" si="82"/>
        <v>0.99859758136977184</v>
      </c>
      <c r="EI191" s="2">
        <f t="shared" si="82"/>
        <v>0.99884806052180264</v>
      </c>
      <c r="EJ191" s="2">
        <f t="shared" si="82"/>
        <v>0.99896765197627402</v>
      </c>
      <c r="EK191" s="2">
        <f t="shared" si="82"/>
        <v>0.9989332263913786</v>
      </c>
      <c r="EL191" s="2">
        <f t="shared" si="82"/>
        <v>0.99888057737522573</v>
      </c>
      <c r="EM191" s="2">
        <f t="shared" si="82"/>
        <v>0.99876790012667571</v>
      </c>
      <c r="EN191" s="2">
        <f t="shared" si="82"/>
        <v>0.99860058144936747</v>
      </c>
      <c r="EO191" s="2">
        <f t="shared" si="82"/>
        <v>0.99832961282844113</v>
      </c>
      <c r="EP191" s="2">
        <f t="shared" si="82"/>
        <v>0.99834506836063042</v>
      </c>
    </row>
    <row r="192" spans="2:146" x14ac:dyDescent="0.25">
      <c r="B192" s="2">
        <v>170</v>
      </c>
      <c r="C192" s="49">
        <v>59.160699999999999</v>
      </c>
      <c r="D192" s="49">
        <v>70</v>
      </c>
      <c r="E192" s="49">
        <v>80.648099999999999</v>
      </c>
      <c r="F192" s="49">
        <v>89.962999999999994</v>
      </c>
      <c r="G192" s="49">
        <v>98.314999999999998</v>
      </c>
      <c r="H192" s="49">
        <v>104.423</v>
      </c>
      <c r="I192" s="49">
        <v>107.673</v>
      </c>
      <c r="J192" s="49">
        <v>109.94499999999999</v>
      </c>
      <c r="K192" s="49">
        <v>109.6</v>
      </c>
      <c r="L192" s="49">
        <v>108.727</v>
      </c>
      <c r="M192" s="49">
        <v>116.38200000000001</v>
      </c>
      <c r="N192" s="49">
        <v>107.764</v>
      </c>
      <c r="O192" s="49">
        <v>98.673000000000002</v>
      </c>
      <c r="P192" s="49">
        <v>94.4</v>
      </c>
      <c r="Q192" s="49">
        <v>94.454999999999998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59.259642599047481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>
        <f t="shared" si="83"/>
        <v>95.367164767614355</v>
      </c>
      <c r="AH192" s="4">
        <f t="shared" si="83"/>
        <v>93.652279251765876</v>
      </c>
      <c r="AJ192" s="4">
        <f t="shared" ref="AJ192:AX208" si="84">IF(OR($B192 &lt; C$226, $B192 &gt; C$231), 0, C192-T192)</f>
        <v>-9.8942599047482815E-2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-0.96716476761434933</v>
      </c>
      <c r="AX192" s="4">
        <f t="shared" si="84"/>
        <v>0.80272074823412254</v>
      </c>
      <c r="AZ192" s="2">
        <f t="shared" ref="AZ192:BN208" si="85">IF(OR($B192 &lt; C$226, $B192 &gt; C$231), #N/A, ((1-EB192)*CV192) + (EB192*DL192))</f>
        <v>59.259642599047481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>
        <f t="shared" si="85"/>
        <v>95.367164767614355</v>
      </c>
      <c r="BN192" s="2">
        <f t="shared" si="85"/>
        <v>93.652279251765876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59.160699999999999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>
        <f t="shared" si="87"/>
        <v>94.454999999999998</v>
      </c>
      <c r="CV192" s="2">
        <f t="shared" ref="CV192:DJ208" si="88">BP$223*$B192+BP$224</f>
        <v>63.074467069551773</v>
      </c>
      <c r="CW192" s="2">
        <f t="shared" si="88"/>
        <v>72.703419269022049</v>
      </c>
      <c r="CX192" s="2">
        <f t="shared" si="88"/>
        <v>83.363412511069839</v>
      </c>
      <c r="CY192" s="2">
        <f t="shared" si="88"/>
        <v>90.968721196335281</v>
      </c>
      <c r="CZ192" s="2">
        <f t="shared" si="88"/>
        <v>99.428242347622458</v>
      </c>
      <c r="DA192" s="2">
        <f t="shared" si="88"/>
        <v>106.34822729146221</v>
      </c>
      <c r="DB192" s="2">
        <f t="shared" si="88"/>
        <v>113.3737255586915</v>
      </c>
      <c r="DC192" s="2">
        <f t="shared" si="88"/>
        <v>113.05735616339612</v>
      </c>
      <c r="DD192" s="2">
        <f t="shared" si="88"/>
        <v>111.1585174901237</v>
      </c>
      <c r="DE192" s="2">
        <f t="shared" si="88"/>
        <v>113.76178807372811</v>
      </c>
      <c r="DF192" s="2">
        <f t="shared" si="88"/>
        <v>131.37292371213135</v>
      </c>
      <c r="DG192" s="2">
        <f t="shared" si="88"/>
        <v>111.53469263028137</v>
      </c>
      <c r="DH192" s="2">
        <f t="shared" si="88"/>
        <v>101.34303198836693</v>
      </c>
      <c r="DI192" s="2">
        <f t="shared" si="88"/>
        <v>96.176638165877591</v>
      </c>
      <c r="DJ192" s="2">
        <f t="shared" si="88"/>
        <v>94.799346282185979</v>
      </c>
      <c r="DL192" s="2">
        <f t="shared" ref="DL192:DZ208" si="89">CF$223*$B192+CF$224</f>
        <v>59.255970981767511</v>
      </c>
      <c r="DM192" s="2">
        <f t="shared" si="89"/>
        <v>69.329395582576794</v>
      </c>
      <c r="DN192" s="2">
        <f t="shared" si="89"/>
        <v>79.707711064313017</v>
      </c>
      <c r="DO192" s="2">
        <f t="shared" si="89"/>
        <v>90.482462602963722</v>
      </c>
      <c r="DP192" s="2">
        <f t="shared" si="89"/>
        <v>97.802103881162253</v>
      </c>
      <c r="DQ192" s="2">
        <f t="shared" si="89"/>
        <v>102.59902395789925</v>
      </c>
      <c r="DR192" s="2">
        <f t="shared" si="89"/>
        <v>106.24263552228965</v>
      </c>
      <c r="DS192" s="2">
        <f t="shared" si="89"/>
        <v>108.89590760954408</v>
      </c>
      <c r="DT192" s="2">
        <f t="shared" si="89"/>
        <v>108.46164158365841</v>
      </c>
      <c r="DU192" s="2">
        <f t="shared" si="89"/>
        <v>106.97897851748429</v>
      </c>
      <c r="DV192" s="2">
        <f t="shared" si="89"/>
        <v>113.32830592705305</v>
      </c>
      <c r="DW192" s="2">
        <f t="shared" si="89"/>
        <v>105.83708063505142</v>
      </c>
      <c r="DX192" s="2">
        <f t="shared" si="89"/>
        <v>97.643174890031901</v>
      </c>
      <c r="DY192" s="2">
        <f t="shared" si="89"/>
        <v>95.365929543465597</v>
      </c>
      <c r="DZ192" s="2">
        <f t="shared" si="89"/>
        <v>93.650545095700338</v>
      </c>
      <c r="EB192" s="2">
        <f t="shared" ref="EB192:EP208" si="90">POWER(10,($B192-C$224)/C$225)/(1+POWER(10,($B192-C$224)/C$225))</f>
        <v>0.99903846509317673</v>
      </c>
      <c r="EC192" s="2">
        <f t="shared" si="90"/>
        <v>0.99831379805517939</v>
      </c>
      <c r="ED192" s="2">
        <f t="shared" si="90"/>
        <v>0.99865124113718962</v>
      </c>
      <c r="EE192" s="2">
        <f t="shared" si="90"/>
        <v>0.99891771281765207</v>
      </c>
      <c r="EF192" s="2">
        <f t="shared" si="90"/>
        <v>0.99896142385944209</v>
      </c>
      <c r="EG192" s="2">
        <f t="shared" si="90"/>
        <v>0.99885332864998311</v>
      </c>
      <c r="EH192" s="2">
        <f t="shared" si="90"/>
        <v>0.99872082116026961</v>
      </c>
      <c r="EI192" s="2">
        <f t="shared" si="90"/>
        <v>0.99894931221379202</v>
      </c>
      <c r="EJ192" s="2">
        <f t="shared" si="90"/>
        <v>0.99905840188189854</v>
      </c>
      <c r="EK192" s="2">
        <f t="shared" si="90"/>
        <v>0.99902699957558605</v>
      </c>
      <c r="EL192" s="2">
        <f t="shared" si="90"/>
        <v>0.99897897386431589</v>
      </c>
      <c r="EM192" s="2">
        <f t="shared" si="90"/>
        <v>0.99887618972647629</v>
      </c>
      <c r="EN192" s="2">
        <f t="shared" si="90"/>
        <v>0.99872355794004009</v>
      </c>
      <c r="EO192" s="2">
        <f t="shared" si="90"/>
        <v>0.99847636485587143</v>
      </c>
      <c r="EP192" s="2">
        <f t="shared" si="90"/>
        <v>0.99849046459392499</v>
      </c>
    </row>
    <row r="193" spans="2:146" x14ac:dyDescent="0.25">
      <c r="B193" s="2">
        <v>171</v>
      </c>
      <c r="C193" s="49">
        <v>58.964300000000001</v>
      </c>
      <c r="D193" s="49">
        <v>70.803600000000003</v>
      </c>
      <c r="E193" s="49">
        <v>80.166700000000006</v>
      </c>
      <c r="F193" s="49">
        <v>91.981499999999997</v>
      </c>
      <c r="G193" s="49">
        <v>98.832999999999998</v>
      </c>
      <c r="H193" s="49">
        <v>102.55800000000001</v>
      </c>
      <c r="I193" s="49">
        <v>107.69199999999999</v>
      </c>
      <c r="J193" s="49">
        <v>110.364</v>
      </c>
      <c r="K193" s="49">
        <v>109.4</v>
      </c>
      <c r="L193" s="49">
        <v>109.255</v>
      </c>
      <c r="M193" s="49">
        <v>116.61799999999999</v>
      </c>
      <c r="N193" s="49">
        <v>107.07299999999999</v>
      </c>
      <c r="O193" s="49">
        <v>99.545000000000002</v>
      </c>
      <c r="P193" s="49">
        <v>94.944999999999993</v>
      </c>
      <c r="Q193" s="49">
        <v>94.090999999999994</v>
      </c>
      <c r="T193" s="4">
        <f t="shared" si="83"/>
        <v>59.246524170113759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>
        <f t="shared" si="83"/>
        <v>95.263278118253055</v>
      </c>
      <c r="AH193" s="4">
        <f t="shared" si="83"/>
        <v>93.558307825039279</v>
      </c>
      <c r="AJ193" s="4">
        <f t="shared" si="84"/>
        <v>-0.28222417011375711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-0.31827811825306185</v>
      </c>
      <c r="AX193" s="4">
        <f t="shared" si="84"/>
        <v>0.53269217496071519</v>
      </c>
      <c r="AZ193" s="2">
        <f t="shared" si="85"/>
        <v>59.246524170113759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>
        <f t="shared" si="85"/>
        <v>95.263278118253055</v>
      </c>
      <c r="BN193" s="2">
        <f t="shared" si="85"/>
        <v>93.558307825039279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58.964300000000001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>
        <f t="shared" si="87"/>
        <v>94.090999999999994</v>
      </c>
      <c r="CV193" s="2">
        <f t="shared" si="88"/>
        <v>63.070425260936481</v>
      </c>
      <c r="CW193" s="2">
        <f t="shared" si="88"/>
        <v>72.675372047797978</v>
      </c>
      <c r="CX193" s="2">
        <f t="shared" si="88"/>
        <v>83.335261312056147</v>
      </c>
      <c r="CY193" s="2">
        <f t="shared" si="88"/>
        <v>90.91987152942653</v>
      </c>
      <c r="CZ193" s="2">
        <f t="shared" si="88"/>
        <v>99.383098846482994</v>
      </c>
      <c r="DA193" s="2">
        <f t="shared" si="88"/>
        <v>106.31827860919968</v>
      </c>
      <c r="DB193" s="2">
        <f t="shared" si="88"/>
        <v>113.35674911882835</v>
      </c>
      <c r="DC193" s="2">
        <f t="shared" si="88"/>
        <v>113.01604429239188</v>
      </c>
      <c r="DD193" s="2">
        <f t="shared" si="88"/>
        <v>111.09535315745229</v>
      </c>
      <c r="DE193" s="2">
        <f t="shared" si="88"/>
        <v>113.70476299578225</v>
      </c>
      <c r="DF193" s="2">
        <f t="shared" si="88"/>
        <v>131.41431984018419</v>
      </c>
      <c r="DG193" s="2">
        <f t="shared" si="88"/>
        <v>111.47789849415066</v>
      </c>
      <c r="DH193" s="2">
        <f t="shared" si="88"/>
        <v>101.24036801641822</v>
      </c>
      <c r="DI193" s="2">
        <f t="shared" si="88"/>
        <v>96.058502545740083</v>
      </c>
      <c r="DJ193" s="2">
        <f t="shared" si="88"/>
        <v>94.68842299001571</v>
      </c>
      <c r="DL193" s="2">
        <f t="shared" si="89"/>
        <v>59.243167648132705</v>
      </c>
      <c r="DM193" s="2">
        <f t="shared" si="89"/>
        <v>69.267840316860429</v>
      </c>
      <c r="DN193" s="2">
        <f t="shared" si="89"/>
        <v>79.63683439929963</v>
      </c>
      <c r="DO193" s="2">
        <f t="shared" si="89"/>
        <v>90.437322465644897</v>
      </c>
      <c r="DP193" s="2">
        <f t="shared" si="89"/>
        <v>97.747968441962328</v>
      </c>
      <c r="DQ193" s="2">
        <f t="shared" si="89"/>
        <v>102.51504937924619</v>
      </c>
      <c r="DR193" s="2">
        <f t="shared" si="89"/>
        <v>106.13059403758612</v>
      </c>
      <c r="DS193" s="2">
        <f t="shared" si="89"/>
        <v>108.78323185273248</v>
      </c>
      <c r="DT193" s="2">
        <f t="shared" si="89"/>
        <v>108.3486740758089</v>
      </c>
      <c r="DU193" s="2">
        <f t="shared" si="89"/>
        <v>106.83192644538934</v>
      </c>
      <c r="DV193" s="2">
        <f t="shared" si="89"/>
        <v>113.16432620421153</v>
      </c>
      <c r="DW193" s="2">
        <f t="shared" si="89"/>
        <v>105.71470643647697</v>
      </c>
      <c r="DX193" s="2">
        <f t="shared" si="89"/>
        <v>97.496945231223975</v>
      </c>
      <c r="DY193" s="2">
        <f t="shared" si="89"/>
        <v>95.262171410621818</v>
      </c>
      <c r="DZ193" s="2">
        <f t="shared" si="89"/>
        <v>93.556749629040581</v>
      </c>
      <c r="EB193" s="2">
        <f t="shared" si="90"/>
        <v>0.9991229955439036</v>
      </c>
      <c r="EC193" s="2">
        <f t="shared" si="90"/>
        <v>0.99846193735047994</v>
      </c>
      <c r="ED193" s="2">
        <f t="shared" si="90"/>
        <v>0.9987697712986211</v>
      </c>
      <c r="EE193" s="2">
        <f t="shared" si="90"/>
        <v>0.99901284835240467</v>
      </c>
      <c r="EF193" s="2">
        <f t="shared" si="90"/>
        <v>0.99905272073667439</v>
      </c>
      <c r="EG193" s="2">
        <f t="shared" si="90"/>
        <v>0.99895411777568521</v>
      </c>
      <c r="EH193" s="2">
        <f t="shared" si="90"/>
        <v>0.99883324370975257</v>
      </c>
      <c r="EI193" s="2">
        <f t="shared" si="90"/>
        <v>0.99904167275367317</v>
      </c>
      <c r="EJ193" s="2">
        <f t="shared" si="90"/>
        <v>0.99914118115646555</v>
      </c>
      <c r="EK193" s="2">
        <f t="shared" si="90"/>
        <v>0.99911253708743886</v>
      </c>
      <c r="EL193" s="2">
        <f t="shared" si="90"/>
        <v>0.99906872943235725</v>
      </c>
      <c r="EM193" s="2">
        <f t="shared" si="90"/>
        <v>0.998974971491147</v>
      </c>
      <c r="EN193" s="2">
        <f t="shared" si="90"/>
        <v>0.99883574024392463</v>
      </c>
      <c r="EO193" s="2">
        <f t="shared" si="90"/>
        <v>0.99861024191766878</v>
      </c>
      <c r="EP193" s="2">
        <f t="shared" si="90"/>
        <v>0.99862310446421187</v>
      </c>
    </row>
    <row r="194" spans="2:146" x14ac:dyDescent="0.25">
      <c r="B194" s="2">
        <v>172</v>
      </c>
      <c r="C194" s="49">
        <v>59.928600000000003</v>
      </c>
      <c r="D194" s="49">
        <v>69.75</v>
      </c>
      <c r="E194" s="49">
        <v>80.796300000000002</v>
      </c>
      <c r="F194" s="49">
        <v>89.351900000000001</v>
      </c>
      <c r="G194" s="49">
        <v>99.406999999999996</v>
      </c>
      <c r="H194" s="49">
        <v>104.096</v>
      </c>
      <c r="I194" s="49">
        <v>107.88500000000001</v>
      </c>
      <c r="J194" s="49">
        <v>109.018</v>
      </c>
      <c r="K194" s="49">
        <v>110.509</v>
      </c>
      <c r="L194" s="49">
        <v>109.56399999999999</v>
      </c>
      <c r="M194" s="49">
        <v>115.836</v>
      </c>
      <c r="N194" s="49">
        <v>107.164</v>
      </c>
      <c r="O194" s="49">
        <v>99.090999999999994</v>
      </c>
      <c r="P194" s="49">
        <v>94.454999999999998</v>
      </c>
      <c r="Q194" s="49">
        <v>94.909000000000006</v>
      </c>
      <c r="T194" s="4">
        <f t="shared" si="83"/>
        <v>59.233432743505148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>
        <f t="shared" si="83"/>
        <v>95.159404505247039</v>
      </c>
      <c r="AH194" s="4">
        <f t="shared" si="83"/>
        <v>93.464353915446011</v>
      </c>
      <c r="AJ194" s="4">
        <f t="shared" si="84"/>
        <v>0.69516725649485522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-0.7044045052470409</v>
      </c>
      <c r="AX194" s="4">
        <f t="shared" si="84"/>
        <v>1.4446460845539946</v>
      </c>
      <c r="AZ194" s="2">
        <f t="shared" si="85"/>
        <v>59.233432743505148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>
        <f t="shared" si="85"/>
        <v>95.159404505247039</v>
      </c>
      <c r="BN194" s="2">
        <f t="shared" si="85"/>
        <v>93.464353915446011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59.928600000000003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94.909000000000006</v>
      </c>
      <c r="CV194" s="2">
        <f t="shared" si="88"/>
        <v>63.06638345232119</v>
      </c>
      <c r="CW194" s="2">
        <f t="shared" si="88"/>
        <v>72.647324826573922</v>
      </c>
      <c r="CX194" s="2">
        <f t="shared" si="88"/>
        <v>83.307110113042441</v>
      </c>
      <c r="CY194" s="2">
        <f t="shared" si="88"/>
        <v>90.871021862517793</v>
      </c>
      <c r="CZ194" s="2">
        <f t="shared" si="88"/>
        <v>99.337955345343516</v>
      </c>
      <c r="DA194" s="2">
        <f t="shared" si="88"/>
        <v>106.28832992693715</v>
      </c>
      <c r="DB194" s="2">
        <f t="shared" si="88"/>
        <v>113.33977267896519</v>
      </c>
      <c r="DC194" s="2">
        <f t="shared" si="88"/>
        <v>112.97473242138766</v>
      </c>
      <c r="DD194" s="2">
        <f t="shared" si="88"/>
        <v>111.03218882478089</v>
      </c>
      <c r="DE194" s="2">
        <f t="shared" si="88"/>
        <v>113.64773791783638</v>
      </c>
      <c r="DF194" s="2">
        <f t="shared" si="88"/>
        <v>131.45571596823703</v>
      </c>
      <c r="DG194" s="2">
        <f t="shared" si="88"/>
        <v>111.42110435801995</v>
      </c>
      <c r="DH194" s="2">
        <f t="shared" si="88"/>
        <v>101.13770404446952</v>
      </c>
      <c r="DI194" s="2">
        <f t="shared" si="88"/>
        <v>95.940366925602561</v>
      </c>
      <c r="DJ194" s="2">
        <f t="shared" si="88"/>
        <v>94.577499697845468</v>
      </c>
      <c r="DL194" s="2">
        <f t="shared" si="89"/>
        <v>59.230364314497898</v>
      </c>
      <c r="DM194" s="2">
        <f t="shared" si="89"/>
        <v>69.206285051144079</v>
      </c>
      <c r="DN194" s="2">
        <f t="shared" si="89"/>
        <v>79.565957734286258</v>
      </c>
      <c r="DO194" s="2">
        <f t="shared" si="89"/>
        <v>90.392182328326072</v>
      </c>
      <c r="DP194" s="2">
        <f t="shared" si="89"/>
        <v>97.693833002762418</v>
      </c>
      <c r="DQ194" s="2">
        <f t="shared" si="89"/>
        <v>102.43107480059315</v>
      </c>
      <c r="DR194" s="2">
        <f t="shared" si="89"/>
        <v>106.01855255288258</v>
      </c>
      <c r="DS194" s="2">
        <f t="shared" si="89"/>
        <v>108.67055609592087</v>
      </c>
      <c r="DT194" s="2">
        <f t="shared" si="89"/>
        <v>108.23570656795941</v>
      </c>
      <c r="DU194" s="2">
        <f t="shared" si="89"/>
        <v>106.68487437329441</v>
      </c>
      <c r="DV194" s="2">
        <f t="shared" si="89"/>
        <v>113.00034648137</v>
      </c>
      <c r="DW194" s="2">
        <f t="shared" si="89"/>
        <v>105.59233223790253</v>
      </c>
      <c r="DX194" s="2">
        <f t="shared" si="89"/>
        <v>97.35071557241605</v>
      </c>
      <c r="DY194" s="2">
        <f t="shared" si="89"/>
        <v>95.158413277778024</v>
      </c>
      <c r="DZ194" s="2">
        <f t="shared" si="89"/>
        <v>93.462954162380825</v>
      </c>
      <c r="EB194" s="2">
        <f t="shared" si="90"/>
        <v>0.99920010070413889</v>
      </c>
      <c r="EC194" s="2">
        <f t="shared" si="90"/>
        <v>0.99859708033092398</v>
      </c>
      <c r="ED194" s="2">
        <f t="shared" si="90"/>
        <v>0.99887789662536641</v>
      </c>
      <c r="EE194" s="2">
        <f t="shared" si="90"/>
        <v>0.99909962879228209</v>
      </c>
      <c r="EF194" s="2">
        <f t="shared" si="90"/>
        <v>0.99913599902920347</v>
      </c>
      <c r="EG194" s="2">
        <f t="shared" si="90"/>
        <v>0.99904605628682575</v>
      </c>
      <c r="EH194" s="2">
        <f t="shared" si="90"/>
        <v>0.99893579636323326</v>
      </c>
      <c r="EI194" s="2">
        <f t="shared" si="90"/>
        <v>0.99912592145929069</v>
      </c>
      <c r="EJ194" s="2">
        <f t="shared" si="90"/>
        <v>0.99921668871336589</v>
      </c>
      <c r="EK194" s="2">
        <f t="shared" si="90"/>
        <v>0.99919056099745995</v>
      </c>
      <c r="EL194" s="2">
        <f t="shared" si="90"/>
        <v>0.99915060154677027</v>
      </c>
      <c r="EM194" s="2">
        <f t="shared" si="90"/>
        <v>0.99906507856740612</v>
      </c>
      <c r="EN194" s="2">
        <f t="shared" si="90"/>
        <v>0.99893807369652543</v>
      </c>
      <c r="EO194" s="2">
        <f t="shared" si="90"/>
        <v>0.99873237055447961</v>
      </c>
      <c r="EP194" s="2">
        <f t="shared" si="90"/>
        <v>0.99874410419255921</v>
      </c>
    </row>
    <row r="195" spans="2:146" x14ac:dyDescent="0.25">
      <c r="B195" s="2">
        <v>173</v>
      </c>
      <c r="C195" s="49">
        <v>59.857100000000003</v>
      </c>
      <c r="D195" s="49">
        <v>70.5</v>
      </c>
      <c r="E195" s="49">
        <v>79.796300000000002</v>
      </c>
      <c r="F195" s="49">
        <v>89.111099999999993</v>
      </c>
      <c r="G195" s="49">
        <v>99.241</v>
      </c>
      <c r="H195" s="49">
        <v>102.94199999999999</v>
      </c>
      <c r="I195" s="49">
        <v>108.577</v>
      </c>
      <c r="J195" s="49">
        <v>110.455</v>
      </c>
      <c r="K195" s="49">
        <v>109.58199999999999</v>
      </c>
      <c r="L195" s="49">
        <v>109.273</v>
      </c>
      <c r="M195" s="49">
        <v>114.89100000000001</v>
      </c>
      <c r="N195" s="49">
        <v>106.818</v>
      </c>
      <c r="O195" s="49">
        <v>98.617999999999995</v>
      </c>
      <c r="P195" s="49">
        <v>95.418000000000006</v>
      </c>
      <c r="Q195" s="49">
        <v>94.072999999999993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>
        <f t="shared" si="83"/>
        <v>95.055542632423439</v>
      </c>
      <c r="AH195" s="4">
        <f t="shared" si="83"/>
        <v>93.370415806556096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0.36245736757656744</v>
      </c>
      <c r="AX195" s="4">
        <f t="shared" si="84"/>
        <v>0.70258419344389722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>
        <f t="shared" si="85"/>
        <v>95.055542632423439</v>
      </c>
      <c r="BN195" s="2">
        <f t="shared" si="85"/>
        <v>93.370415806556096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>
        <f t="shared" si="87"/>
        <v>94.072999999999993</v>
      </c>
      <c r="CV195" s="2">
        <f t="shared" si="88"/>
        <v>63.062341643705899</v>
      </c>
      <c r="CW195" s="2">
        <f t="shared" si="88"/>
        <v>72.619277605349865</v>
      </c>
      <c r="CX195" s="2">
        <f t="shared" si="88"/>
        <v>83.278958914028749</v>
      </c>
      <c r="CY195" s="2">
        <f t="shared" si="88"/>
        <v>90.822172195609042</v>
      </c>
      <c r="CZ195" s="2">
        <f t="shared" si="88"/>
        <v>99.292811844204053</v>
      </c>
      <c r="DA195" s="2">
        <f t="shared" si="88"/>
        <v>106.25838124467462</v>
      </c>
      <c r="DB195" s="2">
        <f t="shared" si="88"/>
        <v>113.32279623910205</v>
      </c>
      <c r="DC195" s="2">
        <f t="shared" si="88"/>
        <v>112.93342055038342</v>
      </c>
      <c r="DD195" s="2">
        <f t="shared" si="88"/>
        <v>110.9690244921095</v>
      </c>
      <c r="DE195" s="2">
        <f t="shared" si="88"/>
        <v>113.59071283989053</v>
      </c>
      <c r="DF195" s="2">
        <f t="shared" si="88"/>
        <v>131.4971120962899</v>
      </c>
      <c r="DG195" s="2">
        <f t="shared" si="88"/>
        <v>111.36431022188923</v>
      </c>
      <c r="DH195" s="2">
        <f t="shared" si="88"/>
        <v>101.03504007252081</v>
      </c>
      <c r="DI195" s="2">
        <f t="shared" si="88"/>
        <v>95.822231305465039</v>
      </c>
      <c r="DJ195" s="2">
        <f t="shared" si="88"/>
        <v>94.466576405675198</v>
      </c>
      <c r="DL195" s="2">
        <f t="shared" si="89"/>
        <v>59.217560980863091</v>
      </c>
      <c r="DM195" s="2">
        <f t="shared" si="89"/>
        <v>69.144729785427714</v>
      </c>
      <c r="DN195" s="2">
        <f t="shared" si="89"/>
        <v>79.495081069272885</v>
      </c>
      <c r="DO195" s="2">
        <f t="shared" si="89"/>
        <v>90.347042191007233</v>
      </c>
      <c r="DP195" s="2">
        <f t="shared" si="89"/>
        <v>97.639697563562493</v>
      </c>
      <c r="DQ195" s="2">
        <f t="shared" si="89"/>
        <v>102.34710022194011</v>
      </c>
      <c r="DR195" s="2">
        <f t="shared" si="89"/>
        <v>105.90651106817906</v>
      </c>
      <c r="DS195" s="2">
        <f t="shared" si="89"/>
        <v>108.55788033910927</v>
      </c>
      <c r="DT195" s="2">
        <f t="shared" si="89"/>
        <v>108.12273906010992</v>
      </c>
      <c r="DU195" s="2">
        <f t="shared" si="89"/>
        <v>106.53782230119947</v>
      </c>
      <c r="DV195" s="2">
        <f t="shared" si="89"/>
        <v>112.83636675852847</v>
      </c>
      <c r="DW195" s="2">
        <f t="shared" si="89"/>
        <v>105.46995803932808</v>
      </c>
      <c r="DX195" s="2">
        <f t="shared" si="89"/>
        <v>97.204485913608124</v>
      </c>
      <c r="DY195" s="2">
        <f t="shared" si="89"/>
        <v>95.054655144934245</v>
      </c>
      <c r="DZ195" s="2">
        <f t="shared" si="89"/>
        <v>93.369158695721069</v>
      </c>
      <c r="EB195" s="2">
        <f t="shared" si="90"/>
        <v>0.99927043182297282</v>
      </c>
      <c r="EC195" s="2">
        <f t="shared" si="90"/>
        <v>0.99872036409459464</v>
      </c>
      <c r="ED195" s="2">
        <f t="shared" si="90"/>
        <v>0.99897652850911312</v>
      </c>
      <c r="EE195" s="2">
        <f t="shared" si="90"/>
        <v>0.99917878664020776</v>
      </c>
      <c r="EF195" s="2">
        <f t="shared" si="90"/>
        <v>0.99921196184061511</v>
      </c>
      <c r="EG195" s="2">
        <f t="shared" si="90"/>
        <v>0.99912991996179679</v>
      </c>
      <c r="EH195" s="2">
        <f t="shared" si="90"/>
        <v>0.99902934385731335</v>
      </c>
      <c r="EI195" s="2">
        <f t="shared" si="90"/>
        <v>0.99920276958188203</v>
      </c>
      <c r="EJ195" s="2">
        <f t="shared" si="90"/>
        <v>0.99928556237488508</v>
      </c>
      <c r="EK195" s="2">
        <f t="shared" si="90"/>
        <v>0.99926173027494425</v>
      </c>
      <c r="EL195" s="2">
        <f t="shared" si="90"/>
        <v>0.99922528150292211</v>
      </c>
      <c r="EM195" s="2">
        <f t="shared" si="90"/>
        <v>0.9991472713715539</v>
      </c>
      <c r="EN195" s="2">
        <f t="shared" si="90"/>
        <v>0.99903142119856403</v>
      </c>
      <c r="EO195" s="2">
        <f t="shared" si="90"/>
        <v>0.99884377924325152</v>
      </c>
      <c r="EP195" s="2">
        <f t="shared" si="90"/>
        <v>0.99885448282488731</v>
      </c>
    </row>
    <row r="196" spans="2:146" x14ac:dyDescent="0.25">
      <c r="B196" s="2">
        <v>174</v>
      </c>
      <c r="C196" s="49">
        <v>59.714300000000001</v>
      </c>
      <c r="D196" s="49">
        <v>70.089299999999994</v>
      </c>
      <c r="E196" s="49">
        <v>80.851900000000001</v>
      </c>
      <c r="F196" s="49">
        <v>90.666700000000006</v>
      </c>
      <c r="G196" s="49">
        <v>99.037000000000006</v>
      </c>
      <c r="H196" s="49">
        <v>104.462</v>
      </c>
      <c r="I196" s="49">
        <v>107.596</v>
      </c>
      <c r="J196" s="49">
        <v>110.273</v>
      </c>
      <c r="K196" s="49">
        <v>109.38200000000001</v>
      </c>
      <c r="L196" s="49">
        <v>109.58199999999999</v>
      </c>
      <c r="M196" s="49">
        <v>116.10899999999999</v>
      </c>
      <c r="N196" s="49">
        <v>105.8</v>
      </c>
      <c r="O196" s="49">
        <v>99.418000000000006</v>
      </c>
      <c r="P196" s="49">
        <v>95.2</v>
      </c>
      <c r="Q196" s="49">
        <v>94.344999999999999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>
        <f t="shared" si="83"/>
        <v>94.951691330253169</v>
      </c>
      <c r="AH196" s="4">
        <f t="shared" si="83"/>
        <v>93.276491947684434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0.24830866974683374</v>
      </c>
      <c r="AX196" s="4">
        <f t="shared" si="84"/>
        <v>1.0685080523155648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>
        <f t="shared" si="85"/>
        <v>94.951691330253169</v>
      </c>
      <c r="BN196" s="2">
        <f t="shared" si="85"/>
        <v>93.276491947684434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>
        <f t="shared" si="87"/>
        <v>94.344999999999999</v>
      </c>
      <c r="CV196" s="2">
        <f t="shared" si="88"/>
        <v>63.058299835090608</v>
      </c>
      <c r="CW196" s="2">
        <f t="shared" si="88"/>
        <v>72.591230384125794</v>
      </c>
      <c r="CX196" s="2">
        <f t="shared" si="88"/>
        <v>83.250807715015043</v>
      </c>
      <c r="CY196" s="2">
        <f t="shared" si="88"/>
        <v>90.773322528700305</v>
      </c>
      <c r="CZ196" s="2">
        <f t="shared" si="88"/>
        <v>99.247668343064575</v>
      </c>
      <c r="DA196" s="2">
        <f t="shared" si="88"/>
        <v>106.2284325624121</v>
      </c>
      <c r="DB196" s="2">
        <f t="shared" si="88"/>
        <v>113.30581979923889</v>
      </c>
      <c r="DC196" s="2">
        <f t="shared" si="88"/>
        <v>112.89210867937919</v>
      </c>
      <c r="DD196" s="2">
        <f t="shared" si="88"/>
        <v>110.90586015943809</v>
      </c>
      <c r="DE196" s="2">
        <f t="shared" si="88"/>
        <v>113.53368776194466</v>
      </c>
      <c r="DF196" s="2">
        <f t="shared" si="88"/>
        <v>131.53850822434273</v>
      </c>
      <c r="DG196" s="2">
        <f t="shared" si="88"/>
        <v>111.30751608575851</v>
      </c>
      <c r="DH196" s="2">
        <f t="shared" si="88"/>
        <v>100.93237610057211</v>
      </c>
      <c r="DI196" s="2">
        <f t="shared" si="88"/>
        <v>95.70409568532753</v>
      </c>
      <c r="DJ196" s="2">
        <f t="shared" si="88"/>
        <v>94.355653113504943</v>
      </c>
      <c r="DL196" s="2">
        <f t="shared" si="89"/>
        <v>59.204757647228277</v>
      </c>
      <c r="DM196" s="2">
        <f t="shared" si="89"/>
        <v>69.083174519711363</v>
      </c>
      <c r="DN196" s="2">
        <f t="shared" si="89"/>
        <v>79.424204404259513</v>
      </c>
      <c r="DO196" s="2">
        <f t="shared" si="89"/>
        <v>90.301902053688409</v>
      </c>
      <c r="DP196" s="2">
        <f t="shared" si="89"/>
        <v>97.585562124362582</v>
      </c>
      <c r="DQ196" s="2">
        <f t="shared" si="89"/>
        <v>102.26312564328705</v>
      </c>
      <c r="DR196" s="2">
        <f t="shared" si="89"/>
        <v>105.79446958347553</v>
      </c>
      <c r="DS196" s="2">
        <f t="shared" si="89"/>
        <v>108.44520458229766</v>
      </c>
      <c r="DT196" s="2">
        <f t="shared" si="89"/>
        <v>108.00977155226042</v>
      </c>
      <c r="DU196" s="2">
        <f t="shared" si="89"/>
        <v>106.39077022910453</v>
      </c>
      <c r="DV196" s="2">
        <f t="shared" si="89"/>
        <v>112.67238703568695</v>
      </c>
      <c r="DW196" s="2">
        <f t="shared" si="89"/>
        <v>105.34758384075363</v>
      </c>
      <c r="DX196" s="2">
        <f t="shared" si="89"/>
        <v>97.058256254800199</v>
      </c>
      <c r="DY196" s="2">
        <f t="shared" si="89"/>
        <v>94.950897012090465</v>
      </c>
      <c r="DZ196" s="2">
        <f t="shared" si="89"/>
        <v>93.275363229061327</v>
      </c>
      <c r="EB196" s="2">
        <f t="shared" si="90"/>
        <v>0.99933458319867507</v>
      </c>
      <c r="EC196" s="2">
        <f t="shared" si="90"/>
        <v>0.99883282676703411</v>
      </c>
      <c r="ED196" s="2">
        <f t="shared" si="90"/>
        <v>0.99906649884065502</v>
      </c>
      <c r="EE196" s="2">
        <f t="shared" si="90"/>
        <v>0.99925099039260357</v>
      </c>
      <c r="EF196" s="2">
        <f t="shared" si="90"/>
        <v>0.99928125081959751</v>
      </c>
      <c r="EG196" s="2">
        <f t="shared" si="90"/>
        <v>0.99920641681921807</v>
      </c>
      <c r="EH196" s="2">
        <f t="shared" si="90"/>
        <v>0.99911467546347554</v>
      </c>
      <c r="EI196" s="2">
        <f t="shared" si="90"/>
        <v>0.99927286621049627</v>
      </c>
      <c r="EJ196" s="2">
        <f t="shared" si="90"/>
        <v>0.99934838417947802</v>
      </c>
      <c r="EK196" s="2">
        <f t="shared" si="90"/>
        <v>0.99932664626750178</v>
      </c>
      <c r="EL196" s="2">
        <f t="shared" si="90"/>
        <v>0.99929340016654444</v>
      </c>
      <c r="EM196" s="2">
        <f t="shared" si="90"/>
        <v>0.99922224389210579</v>
      </c>
      <c r="EN196" s="2">
        <f t="shared" si="90"/>
        <v>0.99911657034452617</v>
      </c>
      <c r="EO196" s="2">
        <f t="shared" si="90"/>
        <v>0.99894540684823463</v>
      </c>
      <c r="EP196" s="2">
        <f t="shared" si="90"/>
        <v>0.99895517060804095</v>
      </c>
    </row>
    <row r="197" spans="2:146" x14ac:dyDescent="0.25">
      <c r="B197" s="2">
        <v>175</v>
      </c>
      <c r="C197" s="49">
        <v>58.446399999999997</v>
      </c>
      <c r="D197" s="49">
        <v>70.357100000000003</v>
      </c>
      <c r="E197" s="49">
        <v>79.740700000000004</v>
      </c>
      <c r="F197" s="49">
        <v>89.111099999999993</v>
      </c>
      <c r="G197" s="49">
        <v>98.87</v>
      </c>
      <c r="H197" s="49">
        <v>103.44199999999999</v>
      </c>
      <c r="I197" s="49">
        <v>106.94199999999999</v>
      </c>
      <c r="J197" s="49">
        <v>109.291</v>
      </c>
      <c r="K197" s="49">
        <v>109.982</v>
      </c>
      <c r="L197" s="49">
        <v>109.036</v>
      </c>
      <c r="M197" s="49">
        <v>116.018</v>
      </c>
      <c r="N197" s="49">
        <v>107.56399999999999</v>
      </c>
      <c r="O197" s="49">
        <v>99.164000000000001</v>
      </c>
      <c r="P197" s="49">
        <v>93.745000000000005</v>
      </c>
      <c r="Q197" s="49">
        <v>94.364000000000004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>
        <f t="shared" si="83"/>
        <v>94.847849543692675</v>
      </c>
      <c r="AH197" s="4">
        <f t="shared" si="83"/>
        <v>93.182580938133569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-1.1028495436926704</v>
      </c>
      <c r="AX197" s="4">
        <f t="shared" si="84"/>
        <v>1.1814190618664355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>
        <f t="shared" si="85"/>
        <v>94.847849543692675</v>
      </c>
      <c r="BN197" s="2">
        <f t="shared" si="85"/>
        <v>93.182580938133569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94.364000000000004</v>
      </c>
      <c r="CV197" s="2">
        <f t="shared" si="88"/>
        <v>63.054258026475317</v>
      </c>
      <c r="CW197" s="2">
        <f t="shared" si="88"/>
        <v>72.563183162901737</v>
      </c>
      <c r="CX197" s="2">
        <f t="shared" si="88"/>
        <v>83.222656516001337</v>
      </c>
      <c r="CY197" s="2">
        <f t="shared" si="88"/>
        <v>90.724472861791554</v>
      </c>
      <c r="CZ197" s="2">
        <f t="shared" si="88"/>
        <v>99.202524841925111</v>
      </c>
      <c r="DA197" s="2">
        <f t="shared" si="88"/>
        <v>106.19848388014957</v>
      </c>
      <c r="DB197" s="2">
        <f t="shared" si="88"/>
        <v>113.28884335937573</v>
      </c>
      <c r="DC197" s="2">
        <f t="shared" si="88"/>
        <v>112.85079680837497</v>
      </c>
      <c r="DD197" s="2">
        <f t="shared" si="88"/>
        <v>110.84269582676669</v>
      </c>
      <c r="DE197" s="2">
        <f t="shared" si="88"/>
        <v>113.4766626839988</v>
      </c>
      <c r="DF197" s="2">
        <f t="shared" si="88"/>
        <v>131.57990435239557</v>
      </c>
      <c r="DG197" s="2">
        <f t="shared" si="88"/>
        <v>111.2507219496278</v>
      </c>
      <c r="DH197" s="2">
        <f t="shared" si="88"/>
        <v>100.82971212862341</v>
      </c>
      <c r="DI197" s="2">
        <f t="shared" si="88"/>
        <v>95.585960065190008</v>
      </c>
      <c r="DJ197" s="2">
        <f t="shared" si="88"/>
        <v>94.244729821334687</v>
      </c>
      <c r="DL197" s="2">
        <f t="shared" si="89"/>
        <v>59.19195431359347</v>
      </c>
      <c r="DM197" s="2">
        <f t="shared" si="89"/>
        <v>69.021619253994999</v>
      </c>
      <c r="DN197" s="2">
        <f t="shared" si="89"/>
        <v>79.35332773924614</v>
      </c>
      <c r="DO197" s="2">
        <f t="shared" si="89"/>
        <v>90.256761916369584</v>
      </c>
      <c r="DP197" s="2">
        <f t="shared" si="89"/>
        <v>97.531426685162657</v>
      </c>
      <c r="DQ197" s="2">
        <f t="shared" si="89"/>
        <v>102.17915106463401</v>
      </c>
      <c r="DR197" s="2">
        <f t="shared" si="89"/>
        <v>105.68242809877199</v>
      </c>
      <c r="DS197" s="2">
        <f t="shared" si="89"/>
        <v>108.33252882548607</v>
      </c>
      <c r="DT197" s="2">
        <f t="shared" si="89"/>
        <v>107.89680404441093</v>
      </c>
      <c r="DU197" s="2">
        <f t="shared" si="89"/>
        <v>106.24371815700958</v>
      </c>
      <c r="DV197" s="2">
        <f t="shared" si="89"/>
        <v>112.50840731284543</v>
      </c>
      <c r="DW197" s="2">
        <f t="shared" si="89"/>
        <v>105.22520964217918</v>
      </c>
      <c r="DX197" s="2">
        <f t="shared" si="89"/>
        <v>96.912026595992273</v>
      </c>
      <c r="DY197" s="2">
        <f t="shared" si="89"/>
        <v>94.847138879246685</v>
      </c>
      <c r="DZ197" s="2">
        <f t="shared" si="89"/>
        <v>93.181567762401571</v>
      </c>
      <c r="EB197" s="2">
        <f t="shared" si="90"/>
        <v>0.99939309713066327</v>
      </c>
      <c r="EC197" s="2">
        <f t="shared" si="90"/>
        <v>0.99893541602885294</v>
      </c>
      <c r="ED197" s="2">
        <f t="shared" si="90"/>
        <v>0.99914856688912723</v>
      </c>
      <c r="EE197" s="2">
        <f t="shared" si="90"/>
        <v>0.99931685009646509</v>
      </c>
      <c r="EF197" s="2">
        <f t="shared" si="90"/>
        <v>0.99934445149840656</v>
      </c>
      <c r="EG197" s="2">
        <f t="shared" si="90"/>
        <v>0.9992761929961288</v>
      </c>
      <c r="EH197" s="2">
        <f t="shared" si="90"/>
        <v>0.99919251152382715</v>
      </c>
      <c r="EI197" s="2">
        <f t="shared" si="90"/>
        <v>0.99933680367108124</v>
      </c>
      <c r="EJ197" s="2">
        <f t="shared" si="90"/>
        <v>0.99940568523347428</v>
      </c>
      <c r="EK197" s="2">
        <f t="shared" si="90"/>
        <v>0.99938585771064314</v>
      </c>
      <c r="EL197" s="2">
        <f t="shared" si="90"/>
        <v>0.99935553322428727</v>
      </c>
      <c r="EM197" s="2">
        <f t="shared" si="90"/>
        <v>0.99929062945408531</v>
      </c>
      <c r="EN197" s="2">
        <f t="shared" si="90"/>
        <v>0.99919423994487033</v>
      </c>
      <c r="EO197" s="2">
        <f t="shared" si="90"/>
        <v>0.99903811035807877</v>
      </c>
      <c r="EP197" s="2">
        <f t="shared" si="90"/>
        <v>0.99904701665800799</v>
      </c>
    </row>
    <row r="198" spans="2:146" x14ac:dyDescent="0.25">
      <c r="B198" s="2">
        <v>176</v>
      </c>
      <c r="C198" s="49">
        <v>59.285699999999999</v>
      </c>
      <c r="D198" s="49">
        <v>70.196399999999997</v>
      </c>
      <c r="E198" s="49">
        <v>80.425899999999999</v>
      </c>
      <c r="F198" s="49">
        <v>89.277799999999999</v>
      </c>
      <c r="G198" s="49">
        <v>97.611000000000004</v>
      </c>
      <c r="H198" s="49">
        <v>104.096</v>
      </c>
      <c r="I198" s="49">
        <v>107.80800000000001</v>
      </c>
      <c r="J198" s="49">
        <v>109.89100000000001</v>
      </c>
      <c r="K198" s="49">
        <v>109.873</v>
      </c>
      <c r="L198" s="49">
        <v>108</v>
      </c>
      <c r="M198" s="49">
        <v>116.43600000000001</v>
      </c>
      <c r="N198" s="49">
        <v>106.345</v>
      </c>
      <c r="O198" s="49">
        <v>99.164000000000001</v>
      </c>
      <c r="P198" s="49">
        <v>94.8</v>
      </c>
      <c r="Q198" s="49">
        <v>94.6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>
        <f t="shared" si="83"/>
        <v>94.744016321168132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5.5983678831864836E-2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>
        <f t="shared" si="85"/>
        <v>94.744016321168132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63.050216217860026</v>
      </c>
      <c r="CW198" s="2">
        <f t="shared" si="88"/>
        <v>72.53513594167768</v>
      </c>
      <c r="CX198" s="2">
        <f t="shared" si="88"/>
        <v>83.194505316987645</v>
      </c>
      <c r="CY198" s="2">
        <f t="shared" si="88"/>
        <v>90.675623194882803</v>
      </c>
      <c r="CZ198" s="2">
        <f t="shared" si="88"/>
        <v>99.157381340785633</v>
      </c>
      <c r="DA198" s="2">
        <f t="shared" si="88"/>
        <v>106.16853519788704</v>
      </c>
      <c r="DB198" s="2">
        <f t="shared" si="88"/>
        <v>113.27186691951258</v>
      </c>
      <c r="DC198" s="2">
        <f t="shared" si="88"/>
        <v>112.80948493737073</v>
      </c>
      <c r="DD198" s="2">
        <f t="shared" si="88"/>
        <v>110.77953149409529</v>
      </c>
      <c r="DE198" s="2">
        <f t="shared" si="88"/>
        <v>113.41963760605293</v>
      </c>
      <c r="DF198" s="2">
        <f t="shared" si="88"/>
        <v>131.62130048044844</v>
      </c>
      <c r="DG198" s="2">
        <f t="shared" si="88"/>
        <v>111.19392781349708</v>
      </c>
      <c r="DH198" s="2">
        <f t="shared" si="88"/>
        <v>100.7270481566747</v>
      </c>
      <c r="DI198" s="2">
        <f t="shared" si="88"/>
        <v>95.467824445052486</v>
      </c>
      <c r="DJ198" s="2">
        <f t="shared" si="88"/>
        <v>94.133806529164431</v>
      </c>
      <c r="DL198" s="2">
        <f t="shared" si="89"/>
        <v>59.179150979958663</v>
      </c>
      <c r="DM198" s="2">
        <f t="shared" si="89"/>
        <v>68.960063988278648</v>
      </c>
      <c r="DN198" s="2">
        <f t="shared" si="89"/>
        <v>79.282451074232753</v>
      </c>
      <c r="DO198" s="2">
        <f t="shared" si="89"/>
        <v>90.211621779050745</v>
      </c>
      <c r="DP198" s="2">
        <f t="shared" si="89"/>
        <v>97.477291245962746</v>
      </c>
      <c r="DQ198" s="2">
        <f t="shared" si="89"/>
        <v>102.09517648598097</v>
      </c>
      <c r="DR198" s="2">
        <f t="shared" si="89"/>
        <v>105.57038661406847</v>
      </c>
      <c r="DS198" s="2">
        <f t="shared" si="89"/>
        <v>108.21985306867445</v>
      </c>
      <c r="DT198" s="2">
        <f t="shared" si="89"/>
        <v>107.78383653656144</v>
      </c>
      <c r="DU198" s="2">
        <f t="shared" si="89"/>
        <v>106.09666608491465</v>
      </c>
      <c r="DV198" s="2">
        <f t="shared" si="89"/>
        <v>112.3444275900039</v>
      </c>
      <c r="DW198" s="2">
        <f t="shared" si="89"/>
        <v>105.10283544360473</v>
      </c>
      <c r="DX198" s="2">
        <f t="shared" si="89"/>
        <v>96.765796937184362</v>
      </c>
      <c r="DY198" s="2">
        <f t="shared" si="89"/>
        <v>94.743380746402892</v>
      </c>
      <c r="DZ198" s="2">
        <f t="shared" si="89"/>
        <v>93.087772295741814</v>
      </c>
      <c r="EB198" s="2">
        <f t="shared" si="90"/>
        <v>0.99944646844565987</v>
      </c>
      <c r="EC198" s="2">
        <f t="shared" si="90"/>
        <v>0.99902899692325475</v>
      </c>
      <c r="ED198" s="2">
        <f t="shared" si="90"/>
        <v>0.99922342559536237</v>
      </c>
      <c r="EE198" s="2">
        <f t="shared" si="90"/>
        <v>0.99937692243001142</v>
      </c>
      <c r="EF198" s="2">
        <f t="shared" si="90"/>
        <v>0.99940209817315084</v>
      </c>
      <c r="EG198" s="2">
        <f t="shared" si="90"/>
        <v>0.99933983812302551</v>
      </c>
      <c r="EH198" s="2">
        <f t="shared" si="90"/>
        <v>0.99926350942924858</v>
      </c>
      <c r="EI198" s="2">
        <f t="shared" si="90"/>
        <v>0.99939512246232787</v>
      </c>
      <c r="EJ198" s="2">
        <f t="shared" si="90"/>
        <v>0.99945795014538663</v>
      </c>
      <c r="EK198" s="2">
        <f t="shared" si="90"/>
        <v>0.99943986530671702</v>
      </c>
      <c r="EL198" s="2">
        <f t="shared" si="90"/>
        <v>0.99941220598344449</v>
      </c>
      <c r="EM198" s="2">
        <f t="shared" si="90"/>
        <v>0.99935300598963328</v>
      </c>
      <c r="EN198" s="2">
        <f t="shared" si="90"/>
        <v>0.99926508599175745</v>
      </c>
      <c r="EO198" s="2">
        <f t="shared" si="90"/>
        <v>0.9991226719668892</v>
      </c>
      <c r="EP198" s="2">
        <f t="shared" si="90"/>
        <v>0.99913079597770438</v>
      </c>
    </row>
    <row r="199" spans="2:146" x14ac:dyDescent="0.25">
      <c r="B199" s="2">
        <v>177</v>
      </c>
      <c r="C199" s="49">
        <v>58.910699999999999</v>
      </c>
      <c r="D199" s="49">
        <v>70.196399999999997</v>
      </c>
      <c r="E199" s="49">
        <v>79.537000000000006</v>
      </c>
      <c r="F199" s="49">
        <v>88.833299999999994</v>
      </c>
      <c r="G199" s="49">
        <v>98.073999999999998</v>
      </c>
      <c r="H199" s="49">
        <v>103.73099999999999</v>
      </c>
      <c r="I199" s="49">
        <v>108.13500000000001</v>
      </c>
      <c r="J199" s="49">
        <v>109.509</v>
      </c>
      <c r="K199" s="49">
        <v>110.05500000000001</v>
      </c>
      <c r="L199" s="49">
        <v>109.41800000000001</v>
      </c>
      <c r="M199" s="49">
        <v>117.345</v>
      </c>
      <c r="N199" s="49">
        <v>106.655</v>
      </c>
      <c r="O199" s="49">
        <v>99.090999999999994</v>
      </c>
      <c r="P199" s="49">
        <v>95.090999999999994</v>
      </c>
      <c r="Q199" s="49">
        <v>94.2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>
        <f t="shared" si="83"/>
        <v>94.640190804598561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0.45080919540143327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>
        <f t="shared" si="85"/>
        <v>94.640190804598561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>
        <f t="shared" si="87"/>
        <v>95.090999999999994</v>
      </c>
      <c r="CT199" s="2" t="str">
        <f t="shared" si="87"/>
        <v/>
      </c>
      <c r="CV199" s="2">
        <f t="shared" si="88"/>
        <v>63.046174409244735</v>
      </c>
      <c r="CW199" s="2">
        <f t="shared" si="88"/>
        <v>72.507088720453609</v>
      </c>
      <c r="CX199" s="2">
        <f t="shared" si="88"/>
        <v>83.166354117973938</v>
      </c>
      <c r="CY199" s="2">
        <f t="shared" si="88"/>
        <v>90.626773527974066</v>
      </c>
      <c r="CZ199" s="2">
        <f t="shared" si="88"/>
        <v>99.11223783964617</v>
      </c>
      <c r="DA199" s="2">
        <f t="shared" si="88"/>
        <v>106.13858651562451</v>
      </c>
      <c r="DB199" s="2">
        <f t="shared" si="88"/>
        <v>113.25489047964943</v>
      </c>
      <c r="DC199" s="2">
        <f t="shared" si="88"/>
        <v>112.7681730663665</v>
      </c>
      <c r="DD199" s="2">
        <f t="shared" si="88"/>
        <v>110.71636716142389</v>
      </c>
      <c r="DE199" s="2">
        <f t="shared" si="88"/>
        <v>113.36261252810706</v>
      </c>
      <c r="DF199" s="2">
        <f t="shared" si="88"/>
        <v>131.66269660850128</v>
      </c>
      <c r="DG199" s="2">
        <f t="shared" si="88"/>
        <v>111.13713367736636</v>
      </c>
      <c r="DH199" s="2">
        <f t="shared" si="88"/>
        <v>100.624384184726</v>
      </c>
      <c r="DI199" s="2">
        <f t="shared" si="88"/>
        <v>95.349688824914978</v>
      </c>
      <c r="DJ199" s="2">
        <f t="shared" si="88"/>
        <v>94.022883236994176</v>
      </c>
      <c r="DL199" s="2">
        <f t="shared" si="89"/>
        <v>59.166347646323857</v>
      </c>
      <c r="DM199" s="2">
        <f t="shared" si="89"/>
        <v>68.898508722562283</v>
      </c>
      <c r="DN199" s="2">
        <f t="shared" si="89"/>
        <v>79.211574409219381</v>
      </c>
      <c r="DO199" s="2">
        <f t="shared" si="89"/>
        <v>90.16648164173192</v>
      </c>
      <c r="DP199" s="2">
        <f t="shared" si="89"/>
        <v>97.423155806762821</v>
      </c>
      <c r="DQ199" s="2">
        <f t="shared" si="89"/>
        <v>102.01120190732792</v>
      </c>
      <c r="DR199" s="2">
        <f t="shared" si="89"/>
        <v>105.45834512936494</v>
      </c>
      <c r="DS199" s="2">
        <f t="shared" si="89"/>
        <v>108.10717731186286</v>
      </c>
      <c r="DT199" s="2">
        <f t="shared" si="89"/>
        <v>107.67086902871193</v>
      </c>
      <c r="DU199" s="2">
        <f t="shared" si="89"/>
        <v>105.94961401281969</v>
      </c>
      <c r="DV199" s="2">
        <f t="shared" si="89"/>
        <v>112.18044786716237</v>
      </c>
      <c r="DW199" s="2">
        <f t="shared" si="89"/>
        <v>104.98046124503028</v>
      </c>
      <c r="DX199" s="2">
        <f t="shared" si="89"/>
        <v>96.619567278376437</v>
      </c>
      <c r="DY199" s="2">
        <f t="shared" si="89"/>
        <v>94.639622613559112</v>
      </c>
      <c r="DZ199" s="2">
        <f t="shared" si="89"/>
        <v>92.993976829082072</v>
      </c>
      <c r="EB199" s="2">
        <f t="shared" si="90"/>
        <v>0.99949514863384314</v>
      </c>
      <c r="EC199" s="2">
        <f t="shared" si="90"/>
        <v>0.99911435900179002</v>
      </c>
      <c r="ED199" s="2">
        <f t="shared" si="90"/>
        <v>0.9992917073276737</v>
      </c>
      <c r="EE199" s="2">
        <f t="shared" si="90"/>
        <v>0.99943171534673192</v>
      </c>
      <c r="EF199" s="2">
        <f t="shared" si="90"/>
        <v>0.99945467836428248</v>
      </c>
      <c r="EG199" s="2">
        <f t="shared" si="90"/>
        <v>0.99939789023766612</v>
      </c>
      <c r="EH199" s="2">
        <f t="shared" si="90"/>
        <v>0.99932826908608718</v>
      </c>
      <c r="EI199" s="2">
        <f t="shared" si="90"/>
        <v>0.99944831576705395</v>
      </c>
      <c r="EJ199" s="2">
        <f t="shared" si="90"/>
        <v>0.99950562107796004</v>
      </c>
      <c r="EK199" s="2">
        <f t="shared" si="90"/>
        <v>0.99948912590939776</v>
      </c>
      <c r="EL199" s="2">
        <f t="shared" si="90"/>
        <v>0.99946389775865174</v>
      </c>
      <c r="EM199" s="2">
        <f t="shared" si="90"/>
        <v>0.9994099008561117</v>
      </c>
      <c r="EN199" s="2">
        <f t="shared" si="90"/>
        <v>0.99932970711435631</v>
      </c>
      <c r="EO199" s="2">
        <f t="shared" si="90"/>
        <v>0.99919980555283594</v>
      </c>
      <c r="EP199" s="2">
        <f t="shared" si="90"/>
        <v>0.99920721587750283</v>
      </c>
    </row>
    <row r="200" spans="2:146" x14ac:dyDescent="0.25">
      <c r="B200" s="2">
        <v>178</v>
      </c>
      <c r="C200" s="49">
        <v>58.607100000000003</v>
      </c>
      <c r="D200" s="49">
        <v>71.142899999999997</v>
      </c>
      <c r="E200" s="49">
        <v>80.555599999999998</v>
      </c>
      <c r="F200" s="49">
        <v>89.240700000000004</v>
      </c>
      <c r="G200" s="49">
        <v>97.480999999999995</v>
      </c>
      <c r="H200" s="49">
        <v>103.096</v>
      </c>
      <c r="I200" s="49">
        <v>107.26900000000001</v>
      </c>
      <c r="J200" s="49">
        <v>108.836</v>
      </c>
      <c r="K200" s="49">
        <v>110.364</v>
      </c>
      <c r="L200" s="49">
        <v>108.745</v>
      </c>
      <c r="M200" s="49">
        <v>116.455</v>
      </c>
      <c r="N200" s="49">
        <v>105.41800000000001</v>
      </c>
      <c r="O200" s="49">
        <v>99.018000000000001</v>
      </c>
      <c r="P200" s="49">
        <v>95.963999999999999</v>
      </c>
      <c r="Q200" s="49">
        <v>94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>
        <f t="shared" si="83"/>
        <v>94.53637222036221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1.4276277796377883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>
        <f t="shared" si="85"/>
        <v>94.53637222036221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>
        <f t="shared" si="87"/>
        <v>95.963999999999999</v>
      </c>
      <c r="CT200" s="2" t="str">
        <f t="shared" si="87"/>
        <v/>
      </c>
      <c r="CV200" s="2">
        <f t="shared" si="88"/>
        <v>63.042132600629436</v>
      </c>
      <c r="CW200" s="2">
        <f t="shared" si="88"/>
        <v>72.479041499229552</v>
      </c>
      <c r="CX200" s="2">
        <f t="shared" si="88"/>
        <v>83.138202918960246</v>
      </c>
      <c r="CY200" s="2">
        <f t="shared" si="88"/>
        <v>90.577923861065315</v>
      </c>
      <c r="CZ200" s="2">
        <f t="shared" si="88"/>
        <v>99.067094338506706</v>
      </c>
      <c r="DA200" s="2">
        <f t="shared" si="88"/>
        <v>106.10863783336198</v>
      </c>
      <c r="DB200" s="2">
        <f t="shared" si="88"/>
        <v>113.23791403978628</v>
      </c>
      <c r="DC200" s="2">
        <f t="shared" si="88"/>
        <v>112.72686119536228</v>
      </c>
      <c r="DD200" s="2">
        <f t="shared" si="88"/>
        <v>110.65320282875248</v>
      </c>
      <c r="DE200" s="2">
        <f t="shared" si="88"/>
        <v>113.3055874501612</v>
      </c>
      <c r="DF200" s="2">
        <f t="shared" si="88"/>
        <v>131.70409273655414</v>
      </c>
      <c r="DG200" s="2">
        <f t="shared" si="88"/>
        <v>111.08033954123565</v>
      </c>
      <c r="DH200" s="2">
        <f t="shared" si="88"/>
        <v>100.5217202127773</v>
      </c>
      <c r="DI200" s="2">
        <f t="shared" si="88"/>
        <v>95.231553204777455</v>
      </c>
      <c r="DJ200" s="2">
        <f t="shared" si="88"/>
        <v>93.91195994482392</v>
      </c>
      <c r="DL200" s="2">
        <f t="shared" si="89"/>
        <v>59.15354431268905</v>
      </c>
      <c r="DM200" s="2">
        <f t="shared" si="89"/>
        <v>68.836953456845919</v>
      </c>
      <c r="DN200" s="2">
        <f t="shared" si="89"/>
        <v>79.140697744206008</v>
      </c>
      <c r="DO200" s="2">
        <f t="shared" si="89"/>
        <v>90.121341504413095</v>
      </c>
      <c r="DP200" s="2">
        <f t="shared" si="89"/>
        <v>97.369020367562911</v>
      </c>
      <c r="DQ200" s="2">
        <f t="shared" si="89"/>
        <v>101.92722732867487</v>
      </c>
      <c r="DR200" s="2">
        <f t="shared" si="89"/>
        <v>105.34630364466142</v>
      </c>
      <c r="DS200" s="2">
        <f t="shared" si="89"/>
        <v>107.99450155505124</v>
      </c>
      <c r="DT200" s="2">
        <f t="shared" si="89"/>
        <v>107.55790152086244</v>
      </c>
      <c r="DU200" s="2">
        <f t="shared" si="89"/>
        <v>105.80256194072476</v>
      </c>
      <c r="DV200" s="2">
        <f t="shared" si="89"/>
        <v>112.01646814432085</v>
      </c>
      <c r="DW200" s="2">
        <f t="shared" si="89"/>
        <v>104.85808704645584</v>
      </c>
      <c r="DX200" s="2">
        <f t="shared" si="89"/>
        <v>96.473337619568511</v>
      </c>
      <c r="DY200" s="2">
        <f t="shared" si="89"/>
        <v>94.535864480715333</v>
      </c>
      <c r="DZ200" s="2">
        <f t="shared" si="89"/>
        <v>92.900181362422316</v>
      </c>
      <c r="EB200" s="2">
        <f t="shared" si="90"/>
        <v>0.99953954962792912</v>
      </c>
      <c r="EC200" s="2">
        <f t="shared" si="90"/>
        <v>0.99919222286236054</v>
      </c>
      <c r="ED200" s="2">
        <f t="shared" si="90"/>
        <v>0.99935398914466333</v>
      </c>
      <c r="EE200" s="2">
        <f t="shared" si="90"/>
        <v>0.99948169231949813</v>
      </c>
      <c r="EF200" s="2">
        <f t="shared" si="90"/>
        <v>0.9995026368926182</v>
      </c>
      <c r="EG200" s="2">
        <f t="shared" si="90"/>
        <v>0.99945084027626363</v>
      </c>
      <c r="EH200" s="2">
        <f t="shared" si="90"/>
        <v>0.99938733791396439</v>
      </c>
      <c r="EI200" s="2">
        <f t="shared" si="90"/>
        <v>0.99949683357482977</v>
      </c>
      <c r="EJ200" s="2">
        <f t="shared" si="90"/>
        <v>0.99954910145026965</v>
      </c>
      <c r="EK200" s="2">
        <f t="shared" si="90"/>
        <v>0.99953405634701331</v>
      </c>
      <c r="EL200" s="2">
        <f t="shared" si="90"/>
        <v>0.99951104588034156</v>
      </c>
      <c r="EM200" s="2">
        <f t="shared" si="90"/>
        <v>0.99946179523963496</v>
      </c>
      <c r="EN200" s="2">
        <f t="shared" si="90"/>
        <v>0.99938864956621309</v>
      </c>
      <c r="EO200" s="2">
        <f t="shared" si="90"/>
        <v>0.99927016260388302</v>
      </c>
      <c r="EP200" s="2">
        <f t="shared" si="90"/>
        <v>0.99927692184767769</v>
      </c>
    </row>
    <row r="201" spans="2:146" x14ac:dyDescent="0.25">
      <c r="B201" s="2">
        <v>179</v>
      </c>
      <c r="C201" s="49">
        <v>59.160699999999999</v>
      </c>
      <c r="D201" s="49">
        <v>70.964299999999994</v>
      </c>
      <c r="E201" s="49">
        <v>81.259299999999996</v>
      </c>
      <c r="F201" s="49">
        <v>88.629599999999996</v>
      </c>
      <c r="G201" s="49">
        <v>96.63</v>
      </c>
      <c r="H201" s="49">
        <v>103.962</v>
      </c>
      <c r="I201" s="49">
        <v>107.55800000000001</v>
      </c>
      <c r="J201" s="49">
        <v>109.764</v>
      </c>
      <c r="K201" s="49">
        <v>109.43600000000001</v>
      </c>
      <c r="L201" s="49">
        <v>108.145</v>
      </c>
      <c r="M201" s="49">
        <v>116.673</v>
      </c>
      <c r="N201" s="49">
        <v>107.018</v>
      </c>
      <c r="O201" s="49">
        <v>98.2</v>
      </c>
      <c r="P201" s="49">
        <v>95.344999999999999</v>
      </c>
      <c r="Q201" s="49">
        <v>94.6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>
        <f t="shared" si="83"/>
        <v>94.432559871119764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0.91244012888023462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>
        <f t="shared" si="85"/>
        <v>94.432559871119764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>
        <f t="shared" si="87"/>
        <v>95.344999999999999</v>
      </c>
      <c r="CT201" s="2" t="str">
        <f t="shared" si="87"/>
        <v/>
      </c>
      <c r="CV201" s="2">
        <f t="shared" si="88"/>
        <v>63.038090792014145</v>
      </c>
      <c r="CW201" s="2">
        <f t="shared" si="88"/>
        <v>72.450994278005481</v>
      </c>
      <c r="CX201" s="2">
        <f t="shared" si="88"/>
        <v>83.11005171994654</v>
      </c>
      <c r="CY201" s="2">
        <f t="shared" si="88"/>
        <v>90.529074194156578</v>
      </c>
      <c r="CZ201" s="2">
        <f t="shared" si="88"/>
        <v>99.021950837367228</v>
      </c>
      <c r="DA201" s="2">
        <f t="shared" si="88"/>
        <v>106.07868915109945</v>
      </c>
      <c r="DB201" s="2">
        <f t="shared" si="88"/>
        <v>113.22093759992312</v>
      </c>
      <c r="DC201" s="2">
        <f t="shared" si="88"/>
        <v>112.68554932435804</v>
      </c>
      <c r="DD201" s="2">
        <f t="shared" si="88"/>
        <v>110.59003849608108</v>
      </c>
      <c r="DE201" s="2">
        <f t="shared" si="88"/>
        <v>113.24856237221533</v>
      </c>
      <c r="DF201" s="2">
        <f t="shared" si="88"/>
        <v>131.74548886460698</v>
      </c>
      <c r="DG201" s="2">
        <f t="shared" si="88"/>
        <v>111.02354540510493</v>
      </c>
      <c r="DH201" s="2">
        <f t="shared" si="88"/>
        <v>100.4190562408286</v>
      </c>
      <c r="DI201" s="2">
        <f t="shared" si="88"/>
        <v>95.113417584639933</v>
      </c>
      <c r="DJ201" s="2">
        <f t="shared" si="88"/>
        <v>93.801036652653664</v>
      </c>
      <c r="DL201" s="2">
        <f t="shared" si="89"/>
        <v>59.140740979054243</v>
      </c>
      <c r="DM201" s="2">
        <f t="shared" si="89"/>
        <v>68.775398191129568</v>
      </c>
      <c r="DN201" s="2">
        <f t="shared" si="89"/>
        <v>79.069821079192636</v>
      </c>
      <c r="DO201" s="2">
        <f t="shared" si="89"/>
        <v>90.076201367094257</v>
      </c>
      <c r="DP201" s="2">
        <f t="shared" si="89"/>
        <v>97.314884928362986</v>
      </c>
      <c r="DQ201" s="2">
        <f t="shared" si="89"/>
        <v>101.84325275002182</v>
      </c>
      <c r="DR201" s="2">
        <f t="shared" si="89"/>
        <v>105.23426215995789</v>
      </c>
      <c r="DS201" s="2">
        <f t="shared" si="89"/>
        <v>107.88182579823965</v>
      </c>
      <c r="DT201" s="2">
        <f t="shared" si="89"/>
        <v>107.44493401301295</v>
      </c>
      <c r="DU201" s="2">
        <f t="shared" si="89"/>
        <v>105.65550986862982</v>
      </c>
      <c r="DV201" s="2">
        <f t="shared" si="89"/>
        <v>111.85248842147934</v>
      </c>
      <c r="DW201" s="2">
        <f t="shared" si="89"/>
        <v>104.73571284788139</v>
      </c>
      <c r="DX201" s="2">
        <f t="shared" si="89"/>
        <v>96.3271079607606</v>
      </c>
      <c r="DY201" s="2">
        <f t="shared" si="89"/>
        <v>94.432106347871553</v>
      </c>
      <c r="DZ201" s="2">
        <f t="shared" si="89"/>
        <v>92.80638589576256</v>
      </c>
      <c r="EB201" s="2">
        <f t="shared" si="90"/>
        <v>0.99958004725545091</v>
      </c>
      <c r="EC201" s="2">
        <f t="shared" si="90"/>
        <v>0.99926324612944173</v>
      </c>
      <c r="ED201" s="2">
        <f t="shared" si="90"/>
        <v>0.99941079760617657</v>
      </c>
      <c r="EE201" s="2">
        <f t="shared" si="90"/>
        <v>0.99952727621847648</v>
      </c>
      <c r="EF201" s="2">
        <f t="shared" si="90"/>
        <v>0.99954637960338122</v>
      </c>
      <c r="EG201" s="2">
        <f t="shared" si="90"/>
        <v>0.9994991361776232</v>
      </c>
      <c r="EH201" s="2">
        <f t="shared" si="90"/>
        <v>0.9994412154139245</v>
      </c>
      <c r="EI201" s="2">
        <f t="shared" si="90"/>
        <v>0.99954108644867734</v>
      </c>
      <c r="EJ201" s="2">
        <f t="shared" si="90"/>
        <v>0.99958875931955726</v>
      </c>
      <c r="EK201" s="2">
        <f t="shared" si="90"/>
        <v>0.99957503691531435</v>
      </c>
      <c r="EL201" s="2">
        <f t="shared" si="90"/>
        <v>0.9995540493569397</v>
      </c>
      <c r="EM201" s="2">
        <f t="shared" si="90"/>
        <v>0.99950912817893733</v>
      </c>
      <c r="EN201" s="2">
        <f t="shared" si="90"/>
        <v>0.99944241178383819</v>
      </c>
      <c r="EO201" s="2">
        <f t="shared" si="90"/>
        <v>0.99933433763641488</v>
      </c>
      <c r="EP201" s="2">
        <f t="shared" si="90"/>
        <v>0.99934050292817223</v>
      </c>
    </row>
    <row r="202" spans="2:146" x14ac:dyDescent="0.25">
      <c r="B202" s="2">
        <v>180</v>
      </c>
      <c r="C202" s="49">
        <v>59.517899999999997</v>
      </c>
      <c r="D202" s="49">
        <v>70.285700000000006</v>
      </c>
      <c r="E202" s="49">
        <v>79.777799999999999</v>
      </c>
      <c r="F202" s="49">
        <v>90.055599999999998</v>
      </c>
      <c r="G202" s="49">
        <v>95.962999999999994</v>
      </c>
      <c r="H202" s="49">
        <v>103.48099999999999</v>
      </c>
      <c r="I202" s="49">
        <v>107.327</v>
      </c>
      <c r="J202" s="49">
        <v>109.036</v>
      </c>
      <c r="K202" s="49">
        <v>109.164</v>
      </c>
      <c r="L202" s="49">
        <v>107.673</v>
      </c>
      <c r="M202" s="49">
        <v>116.018</v>
      </c>
      <c r="N202" s="49">
        <v>106.964</v>
      </c>
      <c r="O202" s="49">
        <v>99.581999999999994</v>
      </c>
      <c r="P202" s="49">
        <v>94.236000000000004</v>
      </c>
      <c r="Q202" s="49">
        <v>95.272999999999996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>
        <f t="shared" si="83"/>
        <v>94.328753128414931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-9.2753128414926778E-2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>
        <f t="shared" si="85"/>
        <v>94.328753128414931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>
        <f t="shared" si="87"/>
        <v>94.236000000000004</v>
      </c>
      <c r="CT202" s="2" t="str">
        <f t="shared" si="87"/>
        <v/>
      </c>
      <c r="CV202" s="2">
        <f t="shared" si="88"/>
        <v>63.034048983398854</v>
      </c>
      <c r="CW202" s="2">
        <f t="shared" si="88"/>
        <v>72.422947056781425</v>
      </c>
      <c r="CX202" s="2">
        <f t="shared" si="88"/>
        <v>83.081900520932834</v>
      </c>
      <c r="CY202" s="2">
        <f t="shared" si="88"/>
        <v>90.480224527247827</v>
      </c>
      <c r="CZ202" s="2">
        <f t="shared" si="88"/>
        <v>98.976807336227765</v>
      </c>
      <c r="DA202" s="2">
        <f t="shared" si="88"/>
        <v>106.04874046883694</v>
      </c>
      <c r="DB202" s="2">
        <f t="shared" si="88"/>
        <v>113.20396116005998</v>
      </c>
      <c r="DC202" s="2">
        <f t="shared" si="88"/>
        <v>112.64423745335381</v>
      </c>
      <c r="DD202" s="2">
        <f t="shared" si="88"/>
        <v>110.52687416340969</v>
      </c>
      <c r="DE202" s="2">
        <f t="shared" si="88"/>
        <v>113.19153729426947</v>
      </c>
      <c r="DF202" s="2">
        <f t="shared" si="88"/>
        <v>131.78688499265982</v>
      </c>
      <c r="DG202" s="2">
        <f t="shared" si="88"/>
        <v>110.96675126897421</v>
      </c>
      <c r="DH202" s="2">
        <f t="shared" si="88"/>
        <v>100.31639226887989</v>
      </c>
      <c r="DI202" s="2">
        <f t="shared" si="88"/>
        <v>94.995281964502425</v>
      </c>
      <c r="DJ202" s="2">
        <f t="shared" si="88"/>
        <v>93.690113360483394</v>
      </c>
      <c r="DL202" s="2">
        <f t="shared" si="89"/>
        <v>59.127937645419436</v>
      </c>
      <c r="DM202" s="2">
        <f t="shared" si="89"/>
        <v>68.713842925413203</v>
      </c>
      <c r="DN202" s="2">
        <f t="shared" si="89"/>
        <v>78.998944414179263</v>
      </c>
      <c r="DO202" s="2">
        <f t="shared" si="89"/>
        <v>90.031061229775432</v>
      </c>
      <c r="DP202" s="2">
        <f t="shared" si="89"/>
        <v>97.260749489163061</v>
      </c>
      <c r="DQ202" s="2">
        <f t="shared" si="89"/>
        <v>101.75927817136878</v>
      </c>
      <c r="DR202" s="2">
        <f t="shared" si="89"/>
        <v>105.12222067525437</v>
      </c>
      <c r="DS202" s="2">
        <f t="shared" si="89"/>
        <v>107.76915004142803</v>
      </c>
      <c r="DT202" s="2">
        <f t="shared" si="89"/>
        <v>107.33196650516345</v>
      </c>
      <c r="DU202" s="2">
        <f t="shared" si="89"/>
        <v>105.50845779653487</v>
      </c>
      <c r="DV202" s="2">
        <f t="shared" si="89"/>
        <v>111.6885086986378</v>
      </c>
      <c r="DW202" s="2">
        <f t="shared" si="89"/>
        <v>104.61333864930694</v>
      </c>
      <c r="DX202" s="2">
        <f t="shared" si="89"/>
        <v>96.180878301952674</v>
      </c>
      <c r="DY202" s="2">
        <f t="shared" si="89"/>
        <v>94.328348215027773</v>
      </c>
      <c r="DZ202" s="2">
        <f t="shared" si="89"/>
        <v>92.712590429102818</v>
      </c>
      <c r="EB202" s="2">
        <f t="shared" si="90"/>
        <v>0.99961698439203328</v>
      </c>
      <c r="EC202" s="2">
        <f t="shared" si="90"/>
        <v>0.99932802892267802</v>
      </c>
      <c r="ED202" s="2">
        <f t="shared" si="90"/>
        <v>0.99946261317028529</v>
      </c>
      <c r="EE202" s="2">
        <f t="shared" si="90"/>
        <v>0.99956885285384955</v>
      </c>
      <c r="EF202" s="2">
        <f t="shared" si="90"/>
        <v>0.99958627676811485</v>
      </c>
      <c r="EG202" s="2">
        <f t="shared" si="90"/>
        <v>0.99954318663291775</v>
      </c>
      <c r="EH202" s="2">
        <f t="shared" si="90"/>
        <v>0.99949035734304037</v>
      </c>
      <c r="EI202" s="2">
        <f t="shared" si="90"/>
        <v>0.99958144896601919</v>
      </c>
      <c r="EJ202" s="2">
        <f t="shared" si="90"/>
        <v>0.9996249304700654</v>
      </c>
      <c r="EK202" s="2">
        <f t="shared" si="90"/>
        <v>0.99961241456778982</v>
      </c>
      <c r="EL202" s="2">
        <f t="shared" si="90"/>
        <v>0.99959327222019201</v>
      </c>
      <c r="EM202" s="2">
        <f t="shared" si="90"/>
        <v>0.99955230024167729</v>
      </c>
      <c r="EN202" s="2">
        <f t="shared" si="90"/>
        <v>0.99949144855255501</v>
      </c>
      <c r="EO202" s="2">
        <f t="shared" si="90"/>
        <v>0.99939287314898817</v>
      </c>
      <c r="EP202" s="2">
        <f t="shared" si="90"/>
        <v>0.99939849661757407</v>
      </c>
    </row>
    <row r="203" spans="2:146" x14ac:dyDescent="0.25">
      <c r="B203" s="2">
        <v>181</v>
      </c>
      <c r="C203" s="49">
        <v>59.785699999999999</v>
      </c>
      <c r="D203" s="49">
        <v>70.535700000000006</v>
      </c>
      <c r="E203" s="49">
        <v>80.425899999999999</v>
      </c>
      <c r="F203" s="49">
        <v>89.555599999999998</v>
      </c>
      <c r="G203" s="49">
        <v>97.980999999999995</v>
      </c>
      <c r="H203" s="49">
        <v>103.63500000000001</v>
      </c>
      <c r="I203" s="49">
        <v>106.98099999999999</v>
      </c>
      <c r="J203" s="49">
        <v>109.92700000000001</v>
      </c>
      <c r="K203" s="49">
        <v>109.6</v>
      </c>
      <c r="L203" s="49">
        <v>108.92700000000001</v>
      </c>
      <c r="M203" s="49">
        <v>116.182</v>
      </c>
      <c r="N203" s="49">
        <v>106.8</v>
      </c>
      <c r="O203" s="49">
        <v>100.10899999999999</v>
      </c>
      <c r="P203" s="49">
        <v>95.454999999999998</v>
      </c>
      <c r="Q203" s="49">
        <v>94.727000000000004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>
        <f t="shared" si="83"/>
        <v>94.224951425980422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1.2300485740195768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>
        <f t="shared" si="85"/>
        <v>94.224951425980422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>
        <f t="shared" si="87"/>
        <v>95.454999999999998</v>
      </c>
      <c r="CT203" s="2" t="str">
        <f t="shared" si="87"/>
        <v/>
      </c>
      <c r="CV203" s="2">
        <f t="shared" si="88"/>
        <v>63.030007174783563</v>
      </c>
      <c r="CW203" s="2">
        <f t="shared" si="88"/>
        <v>72.394899835557368</v>
      </c>
      <c r="CX203" s="2">
        <f t="shared" si="88"/>
        <v>83.053749321919142</v>
      </c>
      <c r="CY203" s="2">
        <f t="shared" si="88"/>
        <v>90.431374860339076</v>
      </c>
      <c r="CZ203" s="2">
        <f t="shared" si="88"/>
        <v>98.931663835088287</v>
      </c>
      <c r="DA203" s="2">
        <f t="shared" si="88"/>
        <v>106.01879178657441</v>
      </c>
      <c r="DB203" s="2">
        <f t="shared" si="88"/>
        <v>113.18698472019682</v>
      </c>
      <c r="DC203" s="2">
        <f t="shared" si="88"/>
        <v>112.60292558234957</v>
      </c>
      <c r="DD203" s="2">
        <f t="shared" si="88"/>
        <v>110.46370983073828</v>
      </c>
      <c r="DE203" s="2">
        <f t="shared" si="88"/>
        <v>113.1345122163236</v>
      </c>
      <c r="DF203" s="2">
        <f t="shared" si="88"/>
        <v>131.82828112071269</v>
      </c>
      <c r="DG203" s="2">
        <f t="shared" si="88"/>
        <v>110.9099571328435</v>
      </c>
      <c r="DH203" s="2">
        <f t="shared" si="88"/>
        <v>100.21372829693118</v>
      </c>
      <c r="DI203" s="2">
        <f t="shared" si="88"/>
        <v>94.877146344364903</v>
      </c>
      <c r="DJ203" s="2">
        <f t="shared" si="88"/>
        <v>93.579190068313139</v>
      </c>
      <c r="DL203" s="2">
        <f t="shared" si="89"/>
        <v>59.11513431178463</v>
      </c>
      <c r="DM203" s="2">
        <f t="shared" si="89"/>
        <v>68.652287659696839</v>
      </c>
      <c r="DN203" s="2">
        <f t="shared" si="89"/>
        <v>78.928067749165876</v>
      </c>
      <c r="DO203" s="2">
        <f t="shared" si="89"/>
        <v>89.985921092456607</v>
      </c>
      <c r="DP203" s="2">
        <f t="shared" si="89"/>
        <v>97.20661404996315</v>
      </c>
      <c r="DQ203" s="2">
        <f t="shared" si="89"/>
        <v>101.67530359271574</v>
      </c>
      <c r="DR203" s="2">
        <f t="shared" si="89"/>
        <v>105.01017919055084</v>
      </c>
      <c r="DS203" s="2">
        <f t="shared" si="89"/>
        <v>107.65647428461644</v>
      </c>
      <c r="DT203" s="2">
        <f t="shared" si="89"/>
        <v>107.21899899731396</v>
      </c>
      <c r="DU203" s="2">
        <f t="shared" si="89"/>
        <v>105.36140572443993</v>
      </c>
      <c r="DV203" s="2">
        <f t="shared" si="89"/>
        <v>111.52452897579627</v>
      </c>
      <c r="DW203" s="2">
        <f t="shared" si="89"/>
        <v>104.49096445073249</v>
      </c>
      <c r="DX203" s="2">
        <f t="shared" si="89"/>
        <v>96.034648643144749</v>
      </c>
      <c r="DY203" s="2">
        <f t="shared" si="89"/>
        <v>94.224590082183994</v>
      </c>
      <c r="DZ203" s="2">
        <f t="shared" si="89"/>
        <v>92.618794962443062</v>
      </c>
      <c r="EB203" s="2">
        <f t="shared" si="90"/>
        <v>0.99965067384117356</v>
      </c>
      <c r="EC203" s="2">
        <f t="shared" si="90"/>
        <v>0.99938711885643339</v>
      </c>
      <c r="ED203" s="2">
        <f t="shared" si="90"/>
        <v>0.99950987421115933</v>
      </c>
      <c r="EE203" s="2">
        <f t="shared" si="90"/>
        <v>0.99960677421183164</v>
      </c>
      <c r="EF203" s="2">
        <f t="shared" si="90"/>
        <v>0.99962266619188445</v>
      </c>
      <c r="EG203" s="2">
        <f t="shared" si="90"/>
        <v>0.99958336451115115</v>
      </c>
      <c r="EH203" s="2">
        <f t="shared" si="90"/>
        <v>0.99953517952869653</v>
      </c>
      <c r="EI203" s="2">
        <f t="shared" si="90"/>
        <v>0.99961826286158795</v>
      </c>
      <c r="EJ203" s="2">
        <f t="shared" si="90"/>
        <v>0.99965792123388586</v>
      </c>
      <c r="EK203" s="2">
        <f t="shared" si="90"/>
        <v>0.99964650582932424</v>
      </c>
      <c r="EL203" s="2">
        <f t="shared" si="90"/>
        <v>0.99962904658060203</v>
      </c>
      <c r="EM203" s="2">
        <f t="shared" si="90"/>
        <v>0.99959167688267203</v>
      </c>
      <c r="EN203" s="2">
        <f t="shared" si="90"/>
        <v>0.99953617481276735</v>
      </c>
      <c r="EO203" s="2">
        <f t="shared" si="90"/>
        <v>0.99944626415012183</v>
      </c>
      <c r="EP203" s="2">
        <f t="shared" si="90"/>
        <v>0.9994513933598852</v>
      </c>
    </row>
    <row r="204" spans="2:146" x14ac:dyDescent="0.25">
      <c r="B204" s="2">
        <v>182</v>
      </c>
      <c r="C204" s="49">
        <v>59.946399999999997</v>
      </c>
      <c r="D204" s="49">
        <v>70.303600000000003</v>
      </c>
      <c r="E204" s="49">
        <v>80.018500000000003</v>
      </c>
      <c r="F204" s="49">
        <v>89.814800000000005</v>
      </c>
      <c r="G204" s="49">
        <v>96.278000000000006</v>
      </c>
      <c r="H204" s="49">
        <v>103.038</v>
      </c>
      <c r="I204" s="49">
        <v>107.44199999999999</v>
      </c>
      <c r="J204" s="49">
        <v>108.4</v>
      </c>
      <c r="K204" s="49">
        <v>109.273</v>
      </c>
      <c r="L204" s="49">
        <v>108.764</v>
      </c>
      <c r="M204" s="49">
        <v>116.873</v>
      </c>
      <c r="N204" s="49">
        <v>106.182</v>
      </c>
      <c r="O204" s="49">
        <v>98.8</v>
      </c>
      <c r="P204" s="49">
        <v>97.491</v>
      </c>
      <c r="Q204" s="49">
        <v>94.182000000000002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>
        <f t="shared" si="83"/>
        <v>94.121154253683471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3.3698457463165283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>
        <f t="shared" si="85"/>
        <v>94.121154253683471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>
        <f t="shared" si="87"/>
        <v>97.491</v>
      </c>
      <c r="CT204" s="2" t="str">
        <f t="shared" si="87"/>
        <v/>
      </c>
      <c r="CV204" s="2">
        <f t="shared" si="88"/>
        <v>63.025965366168272</v>
      </c>
      <c r="CW204" s="2">
        <f t="shared" si="88"/>
        <v>72.366852614333297</v>
      </c>
      <c r="CX204" s="2">
        <f t="shared" si="88"/>
        <v>83.025598122905436</v>
      </c>
      <c r="CY204" s="2">
        <f t="shared" si="88"/>
        <v>90.38252519343034</v>
      </c>
      <c r="CZ204" s="2">
        <f t="shared" si="88"/>
        <v>98.886520333948823</v>
      </c>
      <c r="DA204" s="2">
        <f t="shared" si="88"/>
        <v>105.98884310431188</v>
      </c>
      <c r="DB204" s="2">
        <f t="shared" si="88"/>
        <v>113.17000828033366</v>
      </c>
      <c r="DC204" s="2">
        <f t="shared" si="88"/>
        <v>112.56161371134534</v>
      </c>
      <c r="DD204" s="2">
        <f t="shared" si="88"/>
        <v>110.40054549806688</v>
      </c>
      <c r="DE204" s="2">
        <f t="shared" si="88"/>
        <v>113.07748713837773</v>
      </c>
      <c r="DF204" s="2">
        <f t="shared" si="88"/>
        <v>131.86967724876553</v>
      </c>
      <c r="DG204" s="2">
        <f t="shared" si="88"/>
        <v>110.85316299671278</v>
      </c>
      <c r="DH204" s="2">
        <f t="shared" si="88"/>
        <v>100.11106432498248</v>
      </c>
      <c r="DI204" s="2">
        <f t="shared" si="88"/>
        <v>94.75901072422738</v>
      </c>
      <c r="DJ204" s="2">
        <f t="shared" si="88"/>
        <v>93.468266776142883</v>
      </c>
      <c r="DL204" s="2">
        <f t="shared" si="89"/>
        <v>59.102330978149823</v>
      </c>
      <c r="DM204" s="2">
        <f t="shared" si="89"/>
        <v>68.590732393980488</v>
      </c>
      <c r="DN204" s="2">
        <f t="shared" si="89"/>
        <v>78.857191084152504</v>
      </c>
      <c r="DO204" s="2">
        <f t="shared" si="89"/>
        <v>89.940780955137768</v>
      </c>
      <c r="DP204" s="2">
        <f t="shared" si="89"/>
        <v>97.152478610763225</v>
      </c>
      <c r="DQ204" s="2">
        <f t="shared" si="89"/>
        <v>101.59132901406268</v>
      </c>
      <c r="DR204" s="2">
        <f t="shared" si="89"/>
        <v>104.8981377058473</v>
      </c>
      <c r="DS204" s="2">
        <f t="shared" si="89"/>
        <v>107.54379852780482</v>
      </c>
      <c r="DT204" s="2">
        <f t="shared" si="89"/>
        <v>107.10603148946447</v>
      </c>
      <c r="DU204" s="2">
        <f t="shared" si="89"/>
        <v>105.21435365234498</v>
      </c>
      <c r="DV204" s="2">
        <f t="shared" si="89"/>
        <v>111.36054925295475</v>
      </c>
      <c r="DW204" s="2">
        <f t="shared" si="89"/>
        <v>104.36859025215804</v>
      </c>
      <c r="DX204" s="2">
        <f t="shared" si="89"/>
        <v>95.888418984336823</v>
      </c>
      <c r="DY204" s="2">
        <f t="shared" si="89"/>
        <v>94.120831949340214</v>
      </c>
      <c r="DZ204" s="2">
        <f t="shared" si="89"/>
        <v>92.524999495783305</v>
      </c>
      <c r="EB204" s="2">
        <f t="shared" si="90"/>
        <v>0.99968140096392799</v>
      </c>
      <c r="EC204" s="2">
        <f t="shared" si="90"/>
        <v>0.99944101560953647</v>
      </c>
      <c r="ED204" s="2">
        <f t="shared" si="90"/>
        <v>0.99955298068988341</v>
      </c>
      <c r="EE204" s="2">
        <f t="shared" si="90"/>
        <v>0.99964136141012183</v>
      </c>
      <c r="EF204" s="2">
        <f t="shared" si="90"/>
        <v>0.99965585605092189</v>
      </c>
      <c r="EG204" s="2">
        <f t="shared" si="90"/>
        <v>0.99962000998790101</v>
      </c>
      <c r="EH204" s="2">
        <f t="shared" si="90"/>
        <v>0.99957606135308086</v>
      </c>
      <c r="EI204" s="2">
        <f t="shared" si="90"/>
        <v>0.99965183989772777</v>
      </c>
      <c r="EJ204" s="2">
        <f t="shared" si="90"/>
        <v>0.99968801106676575</v>
      </c>
      <c r="EK204" s="2">
        <f t="shared" si="90"/>
        <v>0.99967759945685919</v>
      </c>
      <c r="EL204" s="2">
        <f t="shared" si="90"/>
        <v>0.9996616754177392</v>
      </c>
      <c r="EM204" s="2">
        <f t="shared" si="90"/>
        <v>0.999627591511142</v>
      </c>
      <c r="EN204" s="2">
        <f t="shared" si="90"/>
        <v>0.99957696913711591</v>
      </c>
      <c r="EO204" s="2">
        <f t="shared" si="90"/>
        <v>0.99949496229594403</v>
      </c>
      <c r="EP204" s="2">
        <f t="shared" si="90"/>
        <v>0.99949964064460717</v>
      </c>
    </row>
    <row r="205" spans="2:146" x14ac:dyDescent="0.25">
      <c r="B205" s="2">
        <v>183</v>
      </c>
      <c r="C205" s="49">
        <v>59.678600000000003</v>
      </c>
      <c r="D205" s="49">
        <v>70.857100000000003</v>
      </c>
      <c r="E205" s="49">
        <v>80.555599999999998</v>
      </c>
      <c r="F205" s="49">
        <v>89.092600000000004</v>
      </c>
      <c r="G205" s="49">
        <v>97.185000000000002</v>
      </c>
      <c r="H205" s="49">
        <v>102.44199999999999</v>
      </c>
      <c r="I205" s="49">
        <v>107.538</v>
      </c>
      <c r="J205" s="49">
        <v>107.6</v>
      </c>
      <c r="K205" s="49">
        <v>109.473</v>
      </c>
      <c r="L205" s="49">
        <v>109</v>
      </c>
      <c r="M205" s="49">
        <v>116.873</v>
      </c>
      <c r="N205" s="49">
        <v>106.473</v>
      </c>
      <c r="O205" s="49">
        <v>99.254999999999995</v>
      </c>
      <c r="P205" s="49">
        <v>96.182000000000002</v>
      </c>
      <c r="Q205" s="49">
        <v>95.563999999999993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>
        <f t="shared" si="83"/>
        <v>94.017361152050981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2.1646388479490213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>
        <f t="shared" si="85"/>
        <v>94.017361152050981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>
        <f t="shared" si="87"/>
        <v>96.182000000000002</v>
      </c>
      <c r="CT205" s="2" t="str">
        <f t="shared" si="87"/>
        <v/>
      </c>
      <c r="CV205" s="2">
        <f t="shared" si="88"/>
        <v>63.021923557552981</v>
      </c>
      <c r="CW205" s="2">
        <f t="shared" si="88"/>
        <v>72.33880539310924</v>
      </c>
      <c r="CX205" s="2">
        <f t="shared" si="88"/>
        <v>82.997446923891744</v>
      </c>
      <c r="CY205" s="2">
        <f t="shared" si="88"/>
        <v>90.333675526521588</v>
      </c>
      <c r="CZ205" s="2">
        <f t="shared" si="88"/>
        <v>98.841376832809345</v>
      </c>
      <c r="DA205" s="2">
        <f t="shared" si="88"/>
        <v>105.95889442204935</v>
      </c>
      <c r="DB205" s="2">
        <f t="shared" si="88"/>
        <v>113.15303184047052</v>
      </c>
      <c r="DC205" s="2">
        <f t="shared" si="88"/>
        <v>112.52030184034112</v>
      </c>
      <c r="DD205" s="2">
        <f t="shared" si="88"/>
        <v>110.33738116539547</v>
      </c>
      <c r="DE205" s="2">
        <f t="shared" si="88"/>
        <v>113.02046206043187</v>
      </c>
      <c r="DF205" s="2">
        <f t="shared" si="88"/>
        <v>131.91107337681839</v>
      </c>
      <c r="DG205" s="2">
        <f t="shared" si="88"/>
        <v>110.79636886058206</v>
      </c>
      <c r="DH205" s="2">
        <f t="shared" si="88"/>
        <v>100.00840035303378</v>
      </c>
      <c r="DI205" s="2">
        <f t="shared" si="88"/>
        <v>94.640875104089872</v>
      </c>
      <c r="DJ205" s="2">
        <f t="shared" si="88"/>
        <v>93.357343483972627</v>
      </c>
      <c r="DL205" s="2">
        <f t="shared" si="89"/>
        <v>59.089527644515016</v>
      </c>
      <c r="DM205" s="2">
        <f t="shared" si="89"/>
        <v>68.529177128264124</v>
      </c>
      <c r="DN205" s="2">
        <f t="shared" si="89"/>
        <v>78.786314419139131</v>
      </c>
      <c r="DO205" s="2">
        <f t="shared" si="89"/>
        <v>89.895640817818943</v>
      </c>
      <c r="DP205" s="2">
        <f t="shared" si="89"/>
        <v>97.098343171563315</v>
      </c>
      <c r="DQ205" s="2">
        <f t="shared" si="89"/>
        <v>101.50735443540964</v>
      </c>
      <c r="DR205" s="2">
        <f t="shared" si="89"/>
        <v>104.78609622114378</v>
      </c>
      <c r="DS205" s="2">
        <f t="shared" si="89"/>
        <v>107.43112277099323</v>
      </c>
      <c r="DT205" s="2">
        <f t="shared" si="89"/>
        <v>106.99306398161497</v>
      </c>
      <c r="DU205" s="2">
        <f t="shared" si="89"/>
        <v>105.06730158025005</v>
      </c>
      <c r="DV205" s="2">
        <f t="shared" si="89"/>
        <v>111.19656953011324</v>
      </c>
      <c r="DW205" s="2">
        <f t="shared" si="89"/>
        <v>104.24621605358359</v>
      </c>
      <c r="DX205" s="2">
        <f t="shared" si="89"/>
        <v>95.742189325528898</v>
      </c>
      <c r="DY205" s="2">
        <f t="shared" si="89"/>
        <v>94.017073816496435</v>
      </c>
      <c r="DZ205" s="2">
        <f t="shared" si="89"/>
        <v>92.431204029123563</v>
      </c>
      <c r="EB205" s="2">
        <f t="shared" si="90"/>
        <v>0.99970942607995927</v>
      </c>
      <c r="EC205" s="2">
        <f t="shared" si="90"/>
        <v>0.99949017510134941</v>
      </c>
      <c r="ED205" s="2">
        <f t="shared" si="90"/>
        <v>0.99959229750766976</v>
      </c>
      <c r="EE205" s="2">
        <f t="shared" si="90"/>
        <v>0.99967290739678472</v>
      </c>
      <c r="EF205" s="2">
        <f t="shared" si="90"/>
        <v>0.99968612748378805</v>
      </c>
      <c r="EG205" s="2">
        <f t="shared" si="90"/>
        <v>0.99965343340266377</v>
      </c>
      <c r="EH205" s="2">
        <f t="shared" si="90"/>
        <v>0.99961334893592757</v>
      </c>
      <c r="EI205" s="2">
        <f t="shared" si="90"/>
        <v>0.99968246448541342</v>
      </c>
      <c r="EJ205" s="2">
        <f t="shared" si="90"/>
        <v>0.99971545489990044</v>
      </c>
      <c r="EK205" s="2">
        <f t="shared" si="90"/>
        <v>0.99970595886875513</v>
      </c>
      <c r="EL205" s="2">
        <f t="shared" si="90"/>
        <v>0.99969143512812197</v>
      </c>
      <c r="EM205" s="2">
        <f t="shared" si="90"/>
        <v>0.9996603482918166</v>
      </c>
      <c r="EN205" s="2">
        <f t="shared" si="90"/>
        <v>0.99961417690651011</v>
      </c>
      <c r="EO205" s="2">
        <f t="shared" si="90"/>
        <v>0.99953937967064332</v>
      </c>
      <c r="EP205" s="2">
        <f t="shared" si="90"/>
        <v>0.99954364675280949</v>
      </c>
    </row>
    <row r="206" spans="2:146" x14ac:dyDescent="0.25">
      <c r="B206" s="2">
        <v>184</v>
      </c>
      <c r="C206" s="49">
        <v>59.482100000000003</v>
      </c>
      <c r="D206" s="49">
        <v>70.589299999999994</v>
      </c>
      <c r="E206" s="49">
        <v>80.166700000000006</v>
      </c>
      <c r="F206" s="49">
        <v>89.629599999999996</v>
      </c>
      <c r="G206" s="49">
        <v>95.832999999999998</v>
      </c>
      <c r="H206" s="49">
        <v>103.423</v>
      </c>
      <c r="I206" s="49">
        <v>106.26900000000001</v>
      </c>
      <c r="J206" s="49">
        <v>108.509</v>
      </c>
      <c r="K206" s="49">
        <v>108.873</v>
      </c>
      <c r="L206" s="49">
        <v>108.855</v>
      </c>
      <c r="M206" s="49">
        <v>116.727</v>
      </c>
      <c r="N206" s="49">
        <v>106.364</v>
      </c>
      <c r="O206" s="49">
        <v>98.835999999999999</v>
      </c>
      <c r="P206" s="49">
        <v>95.382000000000005</v>
      </c>
      <c r="Q206" s="49">
        <v>95.909000000000006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>
        <f t="shared" si="83"/>
        <v>93.913571707320287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1.4684282926797181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>
        <f t="shared" si="85"/>
        <v>93.913571707320287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>
        <f t="shared" si="87"/>
        <v>95.382000000000005</v>
      </c>
      <c r="CT206" s="2" t="str">
        <f t="shared" si="87"/>
        <v/>
      </c>
      <c r="CV206" s="2">
        <f t="shared" si="88"/>
        <v>63.01788174893769</v>
      </c>
      <c r="CW206" s="2">
        <f t="shared" si="88"/>
        <v>72.310758171885169</v>
      </c>
      <c r="CX206" s="2">
        <f t="shared" si="88"/>
        <v>82.969295724878037</v>
      </c>
      <c r="CY206" s="2">
        <f t="shared" si="88"/>
        <v>90.284825859612852</v>
      </c>
      <c r="CZ206" s="2">
        <f t="shared" si="88"/>
        <v>98.796233331669882</v>
      </c>
      <c r="DA206" s="2">
        <f t="shared" si="88"/>
        <v>105.92894573978683</v>
      </c>
      <c r="DB206" s="2">
        <f t="shared" si="88"/>
        <v>113.13605540060736</v>
      </c>
      <c r="DC206" s="2">
        <f t="shared" si="88"/>
        <v>112.47898996933688</v>
      </c>
      <c r="DD206" s="2">
        <f t="shared" si="88"/>
        <v>110.27421683272408</v>
      </c>
      <c r="DE206" s="2">
        <f t="shared" si="88"/>
        <v>112.963436982486</v>
      </c>
      <c r="DF206" s="2">
        <f t="shared" si="88"/>
        <v>131.95246950487123</v>
      </c>
      <c r="DG206" s="2">
        <f t="shared" si="88"/>
        <v>110.73957472445134</v>
      </c>
      <c r="DH206" s="2">
        <f t="shared" si="88"/>
        <v>99.905736381085077</v>
      </c>
      <c r="DI206" s="2">
        <f t="shared" si="88"/>
        <v>94.52273948395235</v>
      </c>
      <c r="DJ206" s="2">
        <f t="shared" si="88"/>
        <v>93.246420191802372</v>
      </c>
      <c r="DL206" s="2">
        <f t="shared" si="89"/>
        <v>59.076724310880202</v>
      </c>
      <c r="DM206" s="2">
        <f t="shared" si="89"/>
        <v>68.467621862547759</v>
      </c>
      <c r="DN206" s="2">
        <f t="shared" si="89"/>
        <v>78.715437754125759</v>
      </c>
      <c r="DO206" s="2">
        <f t="shared" si="89"/>
        <v>89.850500680500119</v>
      </c>
      <c r="DP206" s="2">
        <f t="shared" si="89"/>
        <v>97.04420773236339</v>
      </c>
      <c r="DQ206" s="2">
        <f t="shared" si="89"/>
        <v>101.4233798567566</v>
      </c>
      <c r="DR206" s="2">
        <f t="shared" si="89"/>
        <v>104.67405473644025</v>
      </c>
      <c r="DS206" s="2">
        <f t="shared" si="89"/>
        <v>107.31844701418163</v>
      </c>
      <c r="DT206" s="2">
        <f t="shared" si="89"/>
        <v>106.88009647376548</v>
      </c>
      <c r="DU206" s="2">
        <f t="shared" si="89"/>
        <v>104.92024950815511</v>
      </c>
      <c r="DV206" s="2">
        <f t="shared" si="89"/>
        <v>111.03258980727171</v>
      </c>
      <c r="DW206" s="2">
        <f t="shared" si="89"/>
        <v>104.12384185500915</v>
      </c>
      <c r="DX206" s="2">
        <f t="shared" si="89"/>
        <v>95.595959666720972</v>
      </c>
      <c r="DY206" s="2">
        <f t="shared" si="89"/>
        <v>93.913315683652641</v>
      </c>
      <c r="DZ206" s="2">
        <f t="shared" si="89"/>
        <v>92.337408562463807</v>
      </c>
      <c r="EB206" s="2">
        <f t="shared" si="90"/>
        <v>0.99973498665959848</v>
      </c>
      <c r="EC206" s="2">
        <f t="shared" si="90"/>
        <v>0.99953501330738892</v>
      </c>
      <c r="ED206" s="2">
        <f t="shared" si="90"/>
        <v>0.99962815756851009</v>
      </c>
      <c r="EE206" s="2">
        <f t="shared" si="90"/>
        <v>0.99970167941454802</v>
      </c>
      <c r="EF206" s="2">
        <f t="shared" si="90"/>
        <v>0.99971373695720378</v>
      </c>
      <c r="EG206" s="2">
        <f t="shared" si="90"/>
        <v>0.99968391786802935</v>
      </c>
      <c r="EH206" s="2">
        <f t="shared" si="90"/>
        <v>0.99964735804124927</v>
      </c>
      <c r="EI206" s="2">
        <f t="shared" si="90"/>
        <v>0.99971039607737466</v>
      </c>
      <c r="EJ206" s="2">
        <f t="shared" si="90"/>
        <v>0.99974048528698367</v>
      </c>
      <c r="EK206" s="2">
        <f t="shared" si="90"/>
        <v>0.99973182436273211</v>
      </c>
      <c r="EL206" s="2">
        <f t="shared" si="90"/>
        <v>0.99971857785148899</v>
      </c>
      <c r="EM206" s="2">
        <f t="shared" si="90"/>
        <v>0.99969022470268909</v>
      </c>
      <c r="EN206" s="2">
        <f t="shared" si="90"/>
        <v>0.99964811321072256</v>
      </c>
      <c r="EO206" s="2">
        <f t="shared" si="90"/>
        <v>0.99957989224000121</v>
      </c>
      <c r="EP206" s="2">
        <f t="shared" si="90"/>
        <v>0.99958378417919891</v>
      </c>
    </row>
    <row r="207" spans="2:146" x14ac:dyDescent="0.25">
      <c r="B207" s="2">
        <v>185</v>
      </c>
      <c r="C207" s="49">
        <v>59.017899999999997</v>
      </c>
      <c r="D207" s="49">
        <v>70.303600000000003</v>
      </c>
      <c r="E207" s="49">
        <v>81.240700000000004</v>
      </c>
      <c r="F207" s="49">
        <v>89.944400000000002</v>
      </c>
      <c r="G207" s="49">
        <v>97.259</v>
      </c>
      <c r="H207" s="49">
        <v>102.48099999999999</v>
      </c>
      <c r="I207" s="49">
        <v>107.038</v>
      </c>
      <c r="J207" s="49">
        <v>109</v>
      </c>
      <c r="K207" s="49">
        <v>110.2</v>
      </c>
      <c r="L207" s="49">
        <v>109.455</v>
      </c>
      <c r="M207" s="49">
        <v>116.218</v>
      </c>
      <c r="N207" s="49">
        <v>107.218</v>
      </c>
      <c r="O207" s="49">
        <v>98</v>
      </c>
      <c r="P207" s="49">
        <v>95.655000000000001</v>
      </c>
      <c r="Q207" s="49">
        <v>94.927000000000007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>
        <f t="shared" si="83"/>
        <v>93.809785546965557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1.8452144530344441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>
        <f t="shared" si="85"/>
        <v>93.809785546965557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>
        <f t="shared" si="87"/>
        <v>95.655000000000001</v>
      </c>
      <c r="CT207" s="2" t="str">
        <f t="shared" si="87"/>
        <v/>
      </c>
      <c r="CV207" s="2">
        <f t="shared" si="88"/>
        <v>63.013839940322399</v>
      </c>
      <c r="CW207" s="2">
        <f t="shared" si="88"/>
        <v>72.282710950661112</v>
      </c>
      <c r="CX207" s="2">
        <f t="shared" si="88"/>
        <v>82.941144525864331</v>
      </c>
      <c r="CY207" s="2">
        <f t="shared" si="88"/>
        <v>90.235976192704101</v>
      </c>
      <c r="CZ207" s="2">
        <f t="shared" si="88"/>
        <v>98.751089830530418</v>
      </c>
      <c r="DA207" s="2">
        <f t="shared" si="88"/>
        <v>105.8989970575243</v>
      </c>
      <c r="DB207" s="2">
        <f t="shared" si="88"/>
        <v>113.1190789607442</v>
      </c>
      <c r="DC207" s="2">
        <f t="shared" si="88"/>
        <v>112.43767809833265</v>
      </c>
      <c r="DD207" s="2">
        <f t="shared" si="88"/>
        <v>110.21105250005267</v>
      </c>
      <c r="DE207" s="2">
        <f t="shared" si="88"/>
        <v>112.90641190454014</v>
      </c>
      <c r="DF207" s="2">
        <f t="shared" si="88"/>
        <v>131.99386563292407</v>
      </c>
      <c r="DG207" s="2">
        <f t="shared" si="88"/>
        <v>110.68278058832063</v>
      </c>
      <c r="DH207" s="2">
        <f t="shared" si="88"/>
        <v>99.803072409136377</v>
      </c>
      <c r="DI207" s="2">
        <f t="shared" si="88"/>
        <v>94.404603863814827</v>
      </c>
      <c r="DJ207" s="2">
        <f t="shared" si="88"/>
        <v>93.135496899632116</v>
      </c>
      <c r="DL207" s="2">
        <f t="shared" si="89"/>
        <v>59.063920977245395</v>
      </c>
      <c r="DM207" s="2">
        <f t="shared" si="89"/>
        <v>68.406066596831408</v>
      </c>
      <c r="DN207" s="2">
        <f t="shared" si="89"/>
        <v>78.644561089112386</v>
      </c>
      <c r="DO207" s="2">
        <f t="shared" si="89"/>
        <v>89.80536054318128</v>
      </c>
      <c r="DP207" s="2">
        <f t="shared" si="89"/>
        <v>96.990072293163479</v>
      </c>
      <c r="DQ207" s="2">
        <f t="shared" si="89"/>
        <v>101.33940527810354</v>
      </c>
      <c r="DR207" s="2">
        <f t="shared" si="89"/>
        <v>104.56201325173672</v>
      </c>
      <c r="DS207" s="2">
        <f t="shared" si="89"/>
        <v>107.20577125737002</v>
      </c>
      <c r="DT207" s="2">
        <f t="shared" si="89"/>
        <v>106.76712896591599</v>
      </c>
      <c r="DU207" s="2">
        <f t="shared" si="89"/>
        <v>104.77319743606016</v>
      </c>
      <c r="DV207" s="2">
        <f t="shared" si="89"/>
        <v>110.86861008443017</v>
      </c>
      <c r="DW207" s="2">
        <f t="shared" si="89"/>
        <v>104.0014676564347</v>
      </c>
      <c r="DX207" s="2">
        <f t="shared" si="89"/>
        <v>95.449730007913061</v>
      </c>
      <c r="DY207" s="2">
        <f t="shared" si="89"/>
        <v>93.809557550808861</v>
      </c>
      <c r="DZ207" s="2">
        <f t="shared" si="89"/>
        <v>92.243613095804051</v>
      </c>
      <c r="EB207" s="2">
        <f t="shared" si="90"/>
        <v>0.99975829932493065</v>
      </c>
      <c r="EC207" s="2">
        <f t="shared" si="90"/>
        <v>0.9995759097450434</v>
      </c>
      <c r="ED207" s="2">
        <f t="shared" si="90"/>
        <v>0.99966086457608083</v>
      </c>
      <c r="EE207" s="2">
        <f t="shared" si="90"/>
        <v>0.99972792125067567</v>
      </c>
      <c r="EF207" s="2">
        <f t="shared" si="90"/>
        <v>0.99973891842592844</v>
      </c>
      <c r="EG207" s="2">
        <f t="shared" si="90"/>
        <v>0.99971172165197575</v>
      </c>
      <c r="EH207" s="2">
        <f t="shared" si="90"/>
        <v>0.99967837673166537</v>
      </c>
      <c r="EI207" s="2">
        <f t="shared" si="90"/>
        <v>0.99973587135291786</v>
      </c>
      <c r="EJ207" s="2">
        <f t="shared" si="90"/>
        <v>0.99976331436416288</v>
      </c>
      <c r="EK207" s="2">
        <f t="shared" si="90"/>
        <v>0.99975541514060184</v>
      </c>
      <c r="EL207" s="2">
        <f t="shared" si="90"/>
        <v>0.99974333359452427</v>
      </c>
      <c r="EM207" s="2">
        <f t="shared" si="90"/>
        <v>0.99971747387031018</v>
      </c>
      <c r="EN207" s="2">
        <f t="shared" si="90"/>
        <v>0.99967906549710717</v>
      </c>
      <c r="EO207" s="2">
        <f t="shared" si="90"/>
        <v>0.99961684300581244</v>
      </c>
      <c r="EP207" s="2">
        <f t="shared" si="90"/>
        <v>0.99962039275775916</v>
      </c>
    </row>
    <row r="208" spans="2:146" x14ac:dyDescent="0.25">
      <c r="B208" s="2">
        <v>186</v>
      </c>
      <c r="C208" s="49">
        <v>59.607100000000003</v>
      </c>
      <c r="D208" s="49">
        <v>70.232100000000003</v>
      </c>
      <c r="E208" s="49">
        <v>80.055599999999998</v>
      </c>
      <c r="F208" s="49">
        <v>89.222200000000001</v>
      </c>
      <c r="G208" s="49">
        <v>96.593000000000004</v>
      </c>
      <c r="H208" s="49">
        <v>102.55800000000001</v>
      </c>
      <c r="I208" s="49">
        <v>105.61499999999999</v>
      </c>
      <c r="J208" s="49">
        <v>108.964</v>
      </c>
      <c r="K208" s="49">
        <v>109.41800000000001</v>
      </c>
      <c r="L208" s="49">
        <v>108.364</v>
      </c>
      <c r="M208" s="49">
        <v>116.61799999999999</v>
      </c>
      <c r="N208" s="49">
        <v>106.05500000000001</v>
      </c>
      <c r="O208" s="49">
        <v>98.635999999999996</v>
      </c>
      <c r="P208" s="49">
        <v>95.581999999999994</v>
      </c>
      <c r="Q208" s="49">
        <v>94.691000000000003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>
        <f t="shared" si="83"/>
        <v>93.706002335655356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1.8759976643446379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>
        <f t="shared" si="85"/>
        <v>93.706002335655356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>
        <f t="shared" si="87"/>
        <v>95.581999999999994</v>
      </c>
      <c r="CT208" s="2" t="str">
        <f t="shared" si="87"/>
        <v/>
      </c>
      <c r="CV208" s="2">
        <f t="shared" si="88"/>
        <v>63.009798131707107</v>
      </c>
      <c r="CW208" s="2">
        <f t="shared" si="88"/>
        <v>72.254663729437056</v>
      </c>
      <c r="CX208" s="2">
        <f t="shared" si="88"/>
        <v>82.912993326850639</v>
      </c>
      <c r="CY208" s="2">
        <f t="shared" si="88"/>
        <v>90.18712652579535</v>
      </c>
      <c r="CZ208" s="2">
        <f t="shared" si="88"/>
        <v>98.70594632939094</v>
      </c>
      <c r="DA208" s="2">
        <f t="shared" si="88"/>
        <v>105.86904837526177</v>
      </c>
      <c r="DB208" s="2">
        <f t="shared" si="88"/>
        <v>113.10210252088106</v>
      </c>
      <c r="DC208" s="2">
        <f t="shared" si="88"/>
        <v>112.39636622732843</v>
      </c>
      <c r="DD208" s="2">
        <f t="shared" si="88"/>
        <v>110.14788816738127</v>
      </c>
      <c r="DE208" s="2">
        <f t="shared" si="88"/>
        <v>112.84938682659427</v>
      </c>
      <c r="DF208" s="2">
        <f t="shared" si="88"/>
        <v>132.03526176097694</v>
      </c>
      <c r="DG208" s="2">
        <f t="shared" si="88"/>
        <v>110.62598645218992</v>
      </c>
      <c r="DH208" s="2">
        <f t="shared" si="88"/>
        <v>99.700408437187662</v>
      </c>
      <c r="DI208" s="2">
        <f t="shared" si="88"/>
        <v>94.286468243677319</v>
      </c>
      <c r="DJ208" s="2">
        <f t="shared" si="88"/>
        <v>93.024573607461861</v>
      </c>
      <c r="DL208" s="2">
        <f t="shared" si="89"/>
        <v>59.051117643610588</v>
      </c>
      <c r="DM208" s="2">
        <f t="shared" si="89"/>
        <v>68.344511331115044</v>
      </c>
      <c r="DN208" s="2">
        <f t="shared" si="89"/>
        <v>78.573684424099</v>
      </c>
      <c r="DO208" s="2">
        <f t="shared" si="89"/>
        <v>89.760220405862455</v>
      </c>
      <c r="DP208" s="2">
        <f t="shared" si="89"/>
        <v>96.935936853963554</v>
      </c>
      <c r="DQ208" s="2">
        <f t="shared" si="89"/>
        <v>101.2554306994505</v>
      </c>
      <c r="DR208" s="2">
        <f t="shared" si="89"/>
        <v>104.44997176703319</v>
      </c>
      <c r="DS208" s="2">
        <f t="shared" si="89"/>
        <v>107.09309550055841</v>
      </c>
      <c r="DT208" s="2">
        <f t="shared" si="89"/>
        <v>106.65416145806648</v>
      </c>
      <c r="DU208" s="2">
        <f t="shared" si="89"/>
        <v>104.62614536396522</v>
      </c>
      <c r="DV208" s="2">
        <f t="shared" si="89"/>
        <v>110.70463036158866</v>
      </c>
      <c r="DW208" s="2">
        <f t="shared" si="89"/>
        <v>103.87909345786025</v>
      </c>
      <c r="DX208" s="2">
        <f t="shared" si="89"/>
        <v>95.303500349105136</v>
      </c>
      <c r="DY208" s="2">
        <f t="shared" si="89"/>
        <v>93.705799417965082</v>
      </c>
      <c r="DZ208" s="2">
        <f t="shared" si="89"/>
        <v>92.149817629144309</v>
      </c>
      <c r="EB208" s="2">
        <f t="shared" si="90"/>
        <v>0.9997795616763866</v>
      </c>
      <c r="EC208" s="2">
        <f t="shared" si="90"/>
        <v>0.99961321065743636</v>
      </c>
      <c r="ED208" s="2">
        <f t="shared" si="90"/>
        <v>0.99969069558765788</v>
      </c>
      <c r="EE208" s="2">
        <f t="shared" si="90"/>
        <v>0.99975185529087829</v>
      </c>
      <c r="EF208" s="2">
        <f t="shared" si="90"/>
        <v>0.99976188530443677</v>
      </c>
      <c r="EG208" s="2">
        <f t="shared" si="90"/>
        <v>0.99973708035279618</v>
      </c>
      <c r="EH208" s="2">
        <f t="shared" si="90"/>
        <v>0.99970666779197559</v>
      </c>
      <c r="EI208" s="2">
        <f t="shared" si="90"/>
        <v>0.99975910621239483</v>
      </c>
      <c r="EJ208" s="2">
        <f t="shared" si="90"/>
        <v>0.9997841356390551</v>
      </c>
      <c r="EK208" s="2">
        <f t="shared" si="90"/>
        <v>0.99977693115646293</v>
      </c>
      <c r="EL208" s="2">
        <f t="shared" si="90"/>
        <v>0.9997659121695005</v>
      </c>
      <c r="EM208" s="2">
        <f t="shared" si="90"/>
        <v>0.99974232670176</v>
      </c>
      <c r="EN208" s="2">
        <f t="shared" si="90"/>
        <v>0.99970729598904085</v>
      </c>
      <c r="EO208" s="2">
        <f t="shared" si="90"/>
        <v>0.99965054488671423</v>
      </c>
      <c r="EP208" s="2">
        <f t="shared" si="90"/>
        <v>0.99965378251625647</v>
      </c>
    </row>
    <row r="209" spans="1:148" x14ac:dyDescent="0.25">
      <c r="B209" s="2">
        <v>187</v>
      </c>
      <c r="C209" s="49">
        <v>59.107100000000003</v>
      </c>
      <c r="D209" s="49">
        <v>71.535700000000006</v>
      </c>
      <c r="E209" s="49">
        <v>79.925899999999999</v>
      </c>
      <c r="F209" s="49">
        <v>90.333299999999994</v>
      </c>
      <c r="G209" s="49">
        <v>96.685000000000002</v>
      </c>
      <c r="H209" s="49">
        <v>102.73099999999999</v>
      </c>
      <c r="I209" s="49">
        <v>106.096</v>
      </c>
      <c r="J209" s="49">
        <v>109.10899999999999</v>
      </c>
      <c r="K209" s="49">
        <v>108.90900000000001</v>
      </c>
      <c r="L209" s="49">
        <v>108.491</v>
      </c>
      <c r="M209" s="49">
        <v>115.655</v>
      </c>
      <c r="N209" s="49">
        <v>106.43600000000001</v>
      </c>
      <c r="O209" s="49">
        <v>98.126999999999995</v>
      </c>
      <c r="P209" s="49">
        <v>95.655000000000001</v>
      </c>
      <c r="Q209" s="49">
        <v>94.944999999999993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63.005756323091816</v>
      </c>
      <c r="CW209" s="2">
        <f t="shared" si="96"/>
        <v>72.226616508212985</v>
      </c>
      <c r="CX209" s="2">
        <f t="shared" si="96"/>
        <v>82.884842127836933</v>
      </c>
      <c r="CY209" s="2">
        <f t="shared" si="96"/>
        <v>90.138276858886613</v>
      </c>
      <c r="CZ209" s="2">
        <f t="shared" si="96"/>
        <v>98.660802828251462</v>
      </c>
      <c r="DA209" s="2">
        <f t="shared" si="96"/>
        <v>105.83909969299924</v>
      </c>
      <c r="DB209" s="2">
        <f t="shared" si="96"/>
        <v>113.0851260810179</v>
      </c>
      <c r="DC209" s="2">
        <f t="shared" si="96"/>
        <v>112.35505435632419</v>
      </c>
      <c r="DD209" s="2">
        <f t="shared" si="96"/>
        <v>110.08472383470988</v>
      </c>
      <c r="DE209" s="2">
        <f t="shared" si="96"/>
        <v>112.7923617486484</v>
      </c>
      <c r="DF209" s="2">
        <f t="shared" si="96"/>
        <v>132.07665788902978</v>
      </c>
      <c r="DG209" s="2">
        <f t="shared" si="96"/>
        <v>110.5691923160592</v>
      </c>
      <c r="DH209" s="2">
        <f t="shared" si="96"/>
        <v>99.597744465238961</v>
      </c>
      <c r="DI209" s="2">
        <f t="shared" si="96"/>
        <v>94.168332623539797</v>
      </c>
      <c r="DJ209" s="2">
        <f t="shared" si="96"/>
        <v>92.913650315291591</v>
      </c>
      <c r="DL209" s="2">
        <f t="shared" ref="DL209:DZ222" si="97">CF$223*$B209+CF$224</f>
        <v>59.038314309975782</v>
      </c>
      <c r="DM209" s="2">
        <f t="shared" si="97"/>
        <v>68.282956065398693</v>
      </c>
      <c r="DN209" s="2">
        <f t="shared" si="97"/>
        <v>78.502807759085627</v>
      </c>
      <c r="DO209" s="2">
        <f t="shared" si="97"/>
        <v>89.71508026854363</v>
      </c>
      <c r="DP209" s="2">
        <f t="shared" si="97"/>
        <v>96.881801414763629</v>
      </c>
      <c r="DQ209" s="2">
        <f t="shared" si="97"/>
        <v>101.17145612079744</v>
      </c>
      <c r="DR209" s="2">
        <f t="shared" si="97"/>
        <v>104.33793028232967</v>
      </c>
      <c r="DS209" s="2">
        <f t="shared" si="97"/>
        <v>106.98041974374681</v>
      </c>
      <c r="DT209" s="2">
        <f t="shared" si="97"/>
        <v>106.54119395021699</v>
      </c>
      <c r="DU209" s="2">
        <f t="shared" si="97"/>
        <v>104.47909329187027</v>
      </c>
      <c r="DV209" s="2">
        <f t="shared" si="97"/>
        <v>110.54065063874714</v>
      </c>
      <c r="DW209" s="2">
        <f t="shared" si="97"/>
        <v>103.7567192592858</v>
      </c>
      <c r="DX209" s="2">
        <f t="shared" si="97"/>
        <v>95.15727069029721</v>
      </c>
      <c r="DY209" s="2">
        <f t="shared" si="97"/>
        <v>93.602041285121302</v>
      </c>
      <c r="DZ209" s="2">
        <f t="shared" si="97"/>
        <v>92.056022162484552</v>
      </c>
      <c r="EB209" s="2">
        <f t="shared" ref="EB209:EP222" si="98">POWER(10,($B209-C$224)/C$225)/(1+POWER(10,($B209-C$224)/C$225))</f>
        <v>0.99979895395992935</v>
      </c>
      <c r="EC209" s="2">
        <f t="shared" si="98"/>
        <v>0.99964723192118343</v>
      </c>
      <c r="ED209" s="2">
        <f t="shared" si="98"/>
        <v>0.99971790334590005</v>
      </c>
      <c r="EE209" s="2">
        <f t="shared" si="98"/>
        <v>0.99977368439416714</v>
      </c>
      <c r="EF209" s="2">
        <f t="shared" si="98"/>
        <v>0.99978283226664399</v>
      </c>
      <c r="EG209" s="2">
        <f t="shared" si="98"/>
        <v>0.99976020888452388</v>
      </c>
      <c r="EH209" s="2">
        <f t="shared" si="98"/>
        <v>0.99973247094180984</v>
      </c>
      <c r="EI209" s="2">
        <f t="shared" si="98"/>
        <v>0.99978029759774911</v>
      </c>
      <c r="EJ209" s="2">
        <f t="shared" si="98"/>
        <v>0.99980312562361007</v>
      </c>
      <c r="EK209" s="2">
        <f t="shared" si="98"/>
        <v>0.99979655480362239</v>
      </c>
      <c r="EL209" s="2">
        <f t="shared" si="98"/>
        <v>0.99978650496382493</v>
      </c>
      <c r="EM209" s="2">
        <f t="shared" si="98"/>
        <v>0.99976499383082529</v>
      </c>
      <c r="EN209" s="2">
        <f t="shared" si="98"/>
        <v>0.9997330438938864</v>
      </c>
      <c r="EO209" s="2">
        <f t="shared" si="98"/>
        <v>0.99968128334883188</v>
      </c>
      <c r="EP209" s="2">
        <f t="shared" si="98"/>
        <v>0.99968423628281944</v>
      </c>
    </row>
    <row r="210" spans="1:148" x14ac:dyDescent="0.25">
      <c r="B210" s="2">
        <v>188</v>
      </c>
      <c r="C210" s="49">
        <v>59.357100000000003</v>
      </c>
      <c r="D210" s="49">
        <v>69.392899999999997</v>
      </c>
      <c r="E210" s="49">
        <v>81.092600000000004</v>
      </c>
      <c r="F210" s="49">
        <v>89.648099999999999</v>
      </c>
      <c r="G210" s="49">
        <v>96.111000000000004</v>
      </c>
      <c r="H210" s="49">
        <v>102.25</v>
      </c>
      <c r="I210" s="49">
        <v>106.63500000000001</v>
      </c>
      <c r="J210" s="49">
        <v>107.964</v>
      </c>
      <c r="K210" s="49">
        <v>109.127</v>
      </c>
      <c r="L210" s="49">
        <v>109.09099999999999</v>
      </c>
      <c r="M210" s="49">
        <v>116.236</v>
      </c>
      <c r="N210" s="49">
        <v>106.364</v>
      </c>
      <c r="O210" s="49">
        <v>98.745000000000005</v>
      </c>
      <c r="P210" s="49">
        <v>96.655000000000001</v>
      </c>
      <c r="Q210" s="49">
        <v>94.563999999999993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63.001714514476525</v>
      </c>
      <c r="CW210" s="2">
        <f t="shared" si="96"/>
        <v>72.198569286988928</v>
      </c>
      <c r="CX210" s="2">
        <f t="shared" si="96"/>
        <v>82.856690928823241</v>
      </c>
      <c r="CY210" s="2">
        <f t="shared" si="96"/>
        <v>90.089427191977862</v>
      </c>
      <c r="CZ210" s="2">
        <f t="shared" si="96"/>
        <v>98.615659327111999</v>
      </c>
      <c r="DA210" s="2">
        <f t="shared" si="96"/>
        <v>105.80915101073671</v>
      </c>
      <c r="DB210" s="2">
        <f t="shared" si="96"/>
        <v>113.06814964115475</v>
      </c>
      <c r="DC210" s="2">
        <f t="shared" si="96"/>
        <v>112.31374248531996</v>
      </c>
      <c r="DD210" s="2">
        <f t="shared" si="96"/>
        <v>110.02155950203847</v>
      </c>
      <c r="DE210" s="2">
        <f t="shared" si="96"/>
        <v>112.73533667070254</v>
      </c>
      <c r="DF210" s="2">
        <f t="shared" si="96"/>
        <v>132.11805401708261</v>
      </c>
      <c r="DG210" s="2">
        <f t="shared" si="96"/>
        <v>110.51239817992848</v>
      </c>
      <c r="DH210" s="2">
        <f t="shared" si="96"/>
        <v>99.49508049329026</v>
      </c>
      <c r="DI210" s="2">
        <f t="shared" si="96"/>
        <v>94.050197003402275</v>
      </c>
      <c r="DJ210" s="2">
        <f t="shared" si="96"/>
        <v>92.802727023121349</v>
      </c>
      <c r="DL210" s="2">
        <f t="shared" si="97"/>
        <v>59.025510976340975</v>
      </c>
      <c r="DM210" s="2">
        <f t="shared" si="97"/>
        <v>68.221400799682328</v>
      </c>
      <c r="DN210" s="2">
        <f t="shared" si="97"/>
        <v>78.431931094072254</v>
      </c>
      <c r="DO210" s="2">
        <f t="shared" si="97"/>
        <v>89.669940131224791</v>
      </c>
      <c r="DP210" s="2">
        <f t="shared" si="97"/>
        <v>96.827665975563718</v>
      </c>
      <c r="DQ210" s="2">
        <f t="shared" si="97"/>
        <v>101.0874815421444</v>
      </c>
      <c r="DR210" s="2">
        <f t="shared" si="97"/>
        <v>104.22588879762614</v>
      </c>
      <c r="DS210" s="2">
        <f t="shared" si="97"/>
        <v>106.86774398693521</v>
      </c>
      <c r="DT210" s="2">
        <f t="shared" si="97"/>
        <v>106.4282264423675</v>
      </c>
      <c r="DU210" s="2">
        <f t="shared" si="97"/>
        <v>104.33204121977533</v>
      </c>
      <c r="DV210" s="2">
        <f t="shared" si="97"/>
        <v>110.37667091590561</v>
      </c>
      <c r="DW210" s="2">
        <f t="shared" si="97"/>
        <v>103.63434506071135</v>
      </c>
      <c r="DX210" s="2">
        <f t="shared" si="97"/>
        <v>95.011041031489299</v>
      </c>
      <c r="DY210" s="2">
        <f t="shared" si="97"/>
        <v>93.498283152277509</v>
      </c>
      <c r="DZ210" s="2">
        <f t="shared" si="97"/>
        <v>91.962226695824796</v>
      </c>
      <c r="EB210" s="2">
        <f t="shared" si="98"/>
        <v>0.99981664058864139</v>
      </c>
      <c r="EC210" s="2">
        <f t="shared" si="98"/>
        <v>0.99967826170165874</v>
      </c>
      <c r="ED210" s="2">
        <f t="shared" si="98"/>
        <v>0.9997427184076132</v>
      </c>
      <c r="EE210" s="2">
        <f t="shared" si="98"/>
        <v>0.99979359360412834</v>
      </c>
      <c r="EF210" s="2">
        <f t="shared" si="98"/>
        <v>0.99980193688855057</v>
      </c>
      <c r="EG210" s="2">
        <f t="shared" si="98"/>
        <v>0.99978130328921855</v>
      </c>
      <c r="EH210" s="2">
        <f t="shared" si="98"/>
        <v>0.99975600485552585</v>
      </c>
      <c r="EI210" s="2">
        <f t="shared" si="98"/>
        <v>0.99979962515418241</v>
      </c>
      <c r="EJ210" s="2">
        <f t="shared" si="98"/>
        <v>0.99982044532434922</v>
      </c>
      <c r="EK210" s="2">
        <f t="shared" si="98"/>
        <v>0.9998144524542073</v>
      </c>
      <c r="EL210" s="2">
        <f t="shared" si="98"/>
        <v>0.99980528655511913</v>
      </c>
      <c r="EM210" s="2">
        <f t="shared" si="98"/>
        <v>0.99978566739442842</v>
      </c>
      <c r="EN210" s="2">
        <f t="shared" si="98"/>
        <v>0.99975652741860543</v>
      </c>
      <c r="EO210" s="2">
        <f t="shared" si="98"/>
        <v>0.99970931880770131</v>
      </c>
      <c r="EP210" s="2">
        <f t="shared" si="98"/>
        <v>0.99971201206586136</v>
      </c>
    </row>
    <row r="211" spans="1:148" x14ac:dyDescent="0.25">
      <c r="B211" s="2">
        <v>189</v>
      </c>
      <c r="C211" s="49">
        <v>59.785699999999999</v>
      </c>
      <c r="D211" s="49">
        <v>69.732100000000003</v>
      </c>
      <c r="E211" s="49">
        <v>80.074100000000001</v>
      </c>
      <c r="F211" s="49">
        <v>89.5</v>
      </c>
      <c r="G211" s="49">
        <v>96.537000000000006</v>
      </c>
      <c r="H211" s="49">
        <v>102.73099999999999</v>
      </c>
      <c r="I211" s="49">
        <v>105.38500000000001</v>
      </c>
      <c r="J211" s="49">
        <v>108.291</v>
      </c>
      <c r="K211" s="49">
        <v>109.89100000000001</v>
      </c>
      <c r="L211" s="49">
        <v>109.09099999999999</v>
      </c>
      <c r="M211" s="49">
        <v>116.745</v>
      </c>
      <c r="N211" s="49">
        <v>107.10899999999999</v>
      </c>
      <c r="O211" s="49">
        <v>98.236000000000004</v>
      </c>
      <c r="P211" s="49">
        <v>95.218000000000004</v>
      </c>
      <c r="Q211" s="49">
        <v>95.944999999999993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62.997672705861234</v>
      </c>
      <c r="CW211" s="2">
        <f t="shared" si="96"/>
        <v>72.170522065764871</v>
      </c>
      <c r="CX211" s="2">
        <f t="shared" si="96"/>
        <v>82.828539729809535</v>
      </c>
      <c r="CY211" s="2">
        <f t="shared" si="96"/>
        <v>90.040577525069111</v>
      </c>
      <c r="CZ211" s="2">
        <f t="shared" si="96"/>
        <v>98.570515825972535</v>
      </c>
      <c r="DA211" s="2">
        <f t="shared" si="96"/>
        <v>105.77920232847418</v>
      </c>
      <c r="DB211" s="2">
        <f t="shared" si="96"/>
        <v>113.05117320129159</v>
      </c>
      <c r="DC211" s="2">
        <f t="shared" si="96"/>
        <v>112.27243061431574</v>
      </c>
      <c r="DD211" s="2">
        <f t="shared" si="96"/>
        <v>109.95839516936707</v>
      </c>
      <c r="DE211" s="2">
        <f t="shared" si="96"/>
        <v>112.67831159275667</v>
      </c>
      <c r="DF211" s="2">
        <f t="shared" si="96"/>
        <v>132.15945014513548</v>
      </c>
      <c r="DG211" s="2">
        <f t="shared" si="96"/>
        <v>110.45560404379776</v>
      </c>
      <c r="DH211" s="2">
        <f t="shared" si="96"/>
        <v>99.392416521341559</v>
      </c>
      <c r="DI211" s="2">
        <f t="shared" si="96"/>
        <v>93.932061383264767</v>
      </c>
      <c r="DJ211" s="2">
        <f t="shared" si="96"/>
        <v>92.691803730951079</v>
      </c>
      <c r="DL211" s="2">
        <f t="shared" si="97"/>
        <v>59.012707642706168</v>
      </c>
      <c r="DM211" s="2">
        <f t="shared" si="97"/>
        <v>68.159845533965978</v>
      </c>
      <c r="DN211" s="2">
        <f t="shared" si="97"/>
        <v>78.361054429058882</v>
      </c>
      <c r="DO211" s="2">
        <f t="shared" si="97"/>
        <v>89.624799993905967</v>
      </c>
      <c r="DP211" s="2">
        <f t="shared" si="97"/>
        <v>96.773530536363808</v>
      </c>
      <c r="DQ211" s="2">
        <f t="shared" si="97"/>
        <v>101.00350696349136</v>
      </c>
      <c r="DR211" s="2">
        <f t="shared" si="97"/>
        <v>104.11384731292262</v>
      </c>
      <c r="DS211" s="2">
        <f t="shared" si="97"/>
        <v>106.7550682301236</v>
      </c>
      <c r="DT211" s="2">
        <f t="shared" si="97"/>
        <v>106.315258934518</v>
      </c>
      <c r="DU211" s="2">
        <f t="shared" si="97"/>
        <v>104.1849891476804</v>
      </c>
      <c r="DV211" s="2">
        <f t="shared" si="97"/>
        <v>110.21269119306407</v>
      </c>
      <c r="DW211" s="2">
        <f t="shared" si="97"/>
        <v>103.51197086213691</v>
      </c>
      <c r="DX211" s="2">
        <f t="shared" si="97"/>
        <v>94.864811372681373</v>
      </c>
      <c r="DY211" s="2">
        <f t="shared" si="97"/>
        <v>93.394525019433729</v>
      </c>
      <c r="DZ211" s="2">
        <f t="shared" si="97"/>
        <v>91.868431229165054</v>
      </c>
      <c r="EB211" s="2">
        <f t="shared" si="98"/>
        <v>0.99983277153133898</v>
      </c>
      <c r="EC211" s="2">
        <f t="shared" si="98"/>
        <v>0.99970656287742365</v>
      </c>
      <c r="ED211" s="2">
        <f t="shared" si="98"/>
        <v>0.99976535108699638</v>
      </c>
      <c r="EE211" s="2">
        <f t="shared" si="98"/>
        <v>0.99981175171077663</v>
      </c>
      <c r="EF211" s="2">
        <f t="shared" si="98"/>
        <v>0.99981936114741476</v>
      </c>
      <c r="EG211" s="2">
        <f t="shared" si="98"/>
        <v>0.99980054239108496</v>
      </c>
      <c r="EH211" s="2">
        <f t="shared" si="98"/>
        <v>0.99977746900598752</v>
      </c>
      <c r="EI211" s="2">
        <f t="shared" si="98"/>
        <v>0.99981725274669719</v>
      </c>
      <c r="EJ211" s="2">
        <f t="shared" si="98"/>
        <v>0.99983624160235263</v>
      </c>
      <c r="EK211" s="2">
        <f t="shared" si="98"/>
        <v>0.99983077586423874</v>
      </c>
      <c r="EL211" s="2">
        <f t="shared" si="98"/>
        <v>0.99982241618521495</v>
      </c>
      <c r="EM211" s="2">
        <f t="shared" si="98"/>
        <v>0.99980452265399467</v>
      </c>
      <c r="EN211" s="2">
        <f t="shared" si="98"/>
        <v>0.99977794560962252</v>
      </c>
      <c r="EO211" s="2">
        <f t="shared" si="98"/>
        <v>0.99973488882113259</v>
      </c>
      <c r="EP211" s="2">
        <f t="shared" si="98"/>
        <v>0.99973734522683799</v>
      </c>
    </row>
    <row r="212" spans="1:148" x14ac:dyDescent="0.25">
      <c r="B212" s="2">
        <v>190</v>
      </c>
      <c r="C212" s="49">
        <v>60.303600000000003</v>
      </c>
      <c r="D212" s="49">
        <v>71.017899999999997</v>
      </c>
      <c r="E212" s="49">
        <v>79.666700000000006</v>
      </c>
      <c r="F212" s="49">
        <v>88.351900000000001</v>
      </c>
      <c r="G212" s="49">
        <v>96.778000000000006</v>
      </c>
      <c r="H212" s="49">
        <v>103.63500000000001</v>
      </c>
      <c r="I212" s="49">
        <v>105.86499999999999</v>
      </c>
      <c r="J212" s="49">
        <v>109.236</v>
      </c>
      <c r="K212" s="49">
        <v>108.873</v>
      </c>
      <c r="L212" s="49">
        <v>109.145</v>
      </c>
      <c r="M212" s="49">
        <v>116.05500000000001</v>
      </c>
      <c r="N212" s="49">
        <v>106.709</v>
      </c>
      <c r="O212" s="49">
        <v>98.218000000000004</v>
      </c>
      <c r="P212" s="49">
        <v>96.108999999999995</v>
      </c>
      <c r="Q212" s="49">
        <v>93.709000000000003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62.993630897245943</v>
      </c>
      <c r="CW212" s="2">
        <f t="shared" si="96"/>
        <v>72.1424748445408</v>
      </c>
      <c r="CX212" s="2">
        <f t="shared" si="96"/>
        <v>82.800388530795829</v>
      </c>
      <c r="CY212" s="2">
        <f t="shared" si="96"/>
        <v>89.991727858160374</v>
      </c>
      <c r="CZ212" s="2">
        <f t="shared" si="96"/>
        <v>98.525372324833057</v>
      </c>
      <c r="DA212" s="2">
        <f t="shared" si="96"/>
        <v>105.74925364621166</v>
      </c>
      <c r="DB212" s="2">
        <f t="shared" si="96"/>
        <v>113.03419676142845</v>
      </c>
      <c r="DC212" s="2">
        <f t="shared" si="96"/>
        <v>112.2311187433115</v>
      </c>
      <c r="DD212" s="2">
        <f t="shared" si="96"/>
        <v>109.89523083669566</v>
      </c>
      <c r="DE212" s="2">
        <f t="shared" si="96"/>
        <v>112.62128651481081</v>
      </c>
      <c r="DF212" s="2">
        <f t="shared" si="96"/>
        <v>132.20084627318832</v>
      </c>
      <c r="DG212" s="2">
        <f t="shared" si="96"/>
        <v>110.39880990766704</v>
      </c>
      <c r="DH212" s="2">
        <f t="shared" si="96"/>
        <v>99.289752549392858</v>
      </c>
      <c r="DI212" s="2">
        <f t="shared" si="96"/>
        <v>93.813925763127244</v>
      </c>
      <c r="DJ212" s="2">
        <f t="shared" si="96"/>
        <v>92.580880438780824</v>
      </c>
      <c r="DL212" s="2">
        <f t="shared" si="97"/>
        <v>58.999904309071361</v>
      </c>
      <c r="DM212" s="2">
        <f t="shared" si="97"/>
        <v>68.098290268249613</v>
      </c>
      <c r="DN212" s="2">
        <f t="shared" si="97"/>
        <v>78.290177764045509</v>
      </c>
      <c r="DO212" s="2">
        <f t="shared" si="97"/>
        <v>89.579659856587128</v>
      </c>
      <c r="DP212" s="2">
        <f t="shared" si="97"/>
        <v>96.719395097163883</v>
      </c>
      <c r="DQ212" s="2">
        <f t="shared" si="97"/>
        <v>100.91953238483831</v>
      </c>
      <c r="DR212" s="2">
        <f t="shared" si="97"/>
        <v>104.00180582821909</v>
      </c>
      <c r="DS212" s="2">
        <f t="shared" si="97"/>
        <v>106.64239247331199</v>
      </c>
      <c r="DT212" s="2">
        <f t="shared" si="97"/>
        <v>106.20229142666851</v>
      </c>
      <c r="DU212" s="2">
        <f t="shared" si="97"/>
        <v>104.03793707558546</v>
      </c>
      <c r="DV212" s="2">
        <f t="shared" si="97"/>
        <v>110.04871147022256</v>
      </c>
      <c r="DW212" s="2">
        <f t="shared" si="97"/>
        <v>103.38959666356246</v>
      </c>
      <c r="DX212" s="2">
        <f t="shared" si="97"/>
        <v>94.718581713873448</v>
      </c>
      <c r="DY212" s="2">
        <f t="shared" si="97"/>
        <v>93.29076688658995</v>
      </c>
      <c r="DZ212" s="2">
        <f t="shared" si="97"/>
        <v>91.774635762505298</v>
      </c>
      <c r="EB212" s="2">
        <f t="shared" si="98"/>
        <v>0.99984748357976105</v>
      </c>
      <c r="EC212" s="2">
        <f t="shared" si="98"/>
        <v>0.99973237525366099</v>
      </c>
      <c r="ED212" s="2">
        <f t="shared" si="98"/>
        <v>0.99978599322939377</v>
      </c>
      <c r="EE212" s="2">
        <f t="shared" si="98"/>
        <v>0.99982831267594197</v>
      </c>
      <c r="EF212" s="2">
        <f t="shared" si="98"/>
        <v>0.99983525278989827</v>
      </c>
      <c r="EG212" s="2">
        <f t="shared" si="98"/>
        <v>0.99981808930612526</v>
      </c>
      <c r="EH212" s="2">
        <f t="shared" si="98"/>
        <v>0.99979704534745184</v>
      </c>
      <c r="EI212" s="2">
        <f t="shared" si="98"/>
        <v>0.99983332984410622</v>
      </c>
      <c r="EJ212" s="2">
        <f t="shared" si="98"/>
        <v>0.99985064841430837</v>
      </c>
      <c r="EK212" s="2">
        <f t="shared" si="98"/>
        <v>0.99984566345585102</v>
      </c>
      <c r="EL212" s="2">
        <f t="shared" si="98"/>
        <v>0.99983803910530988</v>
      </c>
      <c r="EM212" s="2">
        <f t="shared" si="98"/>
        <v>0.99982171947518961</v>
      </c>
      <c r="EN212" s="2">
        <f t="shared" si="98"/>
        <v>0.9997974800321372</v>
      </c>
      <c r="EO212" s="2">
        <f t="shared" si="98"/>
        <v>0.99975821009102706</v>
      </c>
      <c r="EP212" s="2">
        <f t="shared" si="98"/>
        <v>0.99976045046369277</v>
      </c>
    </row>
    <row r="213" spans="1:148" x14ac:dyDescent="0.25">
      <c r="B213" s="2">
        <v>191</v>
      </c>
      <c r="C213" s="49">
        <v>59.178600000000003</v>
      </c>
      <c r="D213" s="49">
        <v>69.910700000000006</v>
      </c>
      <c r="E213" s="49">
        <v>79.314800000000005</v>
      </c>
      <c r="F213" s="49">
        <v>88.870400000000004</v>
      </c>
      <c r="G213" s="49">
        <v>97.778000000000006</v>
      </c>
      <c r="H213" s="49">
        <v>103</v>
      </c>
      <c r="I213" s="49">
        <v>105.25</v>
      </c>
      <c r="J213" s="49">
        <v>109</v>
      </c>
      <c r="K213" s="49">
        <v>109</v>
      </c>
      <c r="L213" s="49">
        <v>108.673</v>
      </c>
      <c r="M213" s="49">
        <v>116.8</v>
      </c>
      <c r="N213" s="49">
        <v>107.545</v>
      </c>
      <c r="O213" s="49">
        <v>98.763999999999996</v>
      </c>
      <c r="P213" s="49">
        <v>96.164000000000001</v>
      </c>
      <c r="Q213" s="49">
        <v>94.673000000000002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62.989589088630652</v>
      </c>
      <c r="CW213" s="2">
        <f t="shared" si="96"/>
        <v>72.114427623316743</v>
      </c>
      <c r="CX213" s="2">
        <f t="shared" si="96"/>
        <v>82.772237331782136</v>
      </c>
      <c r="CY213" s="2">
        <f t="shared" si="96"/>
        <v>89.942878191251623</v>
      </c>
      <c r="CZ213" s="2">
        <f t="shared" si="96"/>
        <v>98.480228823693594</v>
      </c>
      <c r="DA213" s="2">
        <f t="shared" si="96"/>
        <v>105.71930496394913</v>
      </c>
      <c r="DB213" s="2">
        <f t="shared" si="96"/>
        <v>113.01722032156529</v>
      </c>
      <c r="DC213" s="2">
        <f t="shared" si="96"/>
        <v>112.18980687230727</v>
      </c>
      <c r="DD213" s="2">
        <f t="shared" si="96"/>
        <v>109.83206650402427</v>
      </c>
      <c r="DE213" s="2">
        <f t="shared" si="96"/>
        <v>112.56426143686494</v>
      </c>
      <c r="DF213" s="2">
        <f t="shared" si="96"/>
        <v>132.24224240124119</v>
      </c>
      <c r="DG213" s="2">
        <f t="shared" si="96"/>
        <v>110.34201577153632</v>
      </c>
      <c r="DH213" s="2">
        <f t="shared" si="96"/>
        <v>99.187088577444143</v>
      </c>
      <c r="DI213" s="2">
        <f t="shared" si="96"/>
        <v>93.695790142989722</v>
      </c>
      <c r="DJ213" s="2">
        <f t="shared" si="96"/>
        <v>92.469957146610568</v>
      </c>
      <c r="DL213" s="2">
        <f t="shared" si="97"/>
        <v>58.987100975436555</v>
      </c>
      <c r="DM213" s="2">
        <f t="shared" si="97"/>
        <v>68.036735002533248</v>
      </c>
      <c r="DN213" s="2">
        <f t="shared" si="97"/>
        <v>78.219301099032123</v>
      </c>
      <c r="DO213" s="2">
        <f t="shared" si="97"/>
        <v>89.534519719268303</v>
      </c>
      <c r="DP213" s="2">
        <f t="shared" si="97"/>
        <v>96.665259657963958</v>
      </c>
      <c r="DQ213" s="2">
        <f t="shared" si="97"/>
        <v>100.83555780618526</v>
      </c>
      <c r="DR213" s="2">
        <f t="shared" si="97"/>
        <v>103.88976434351557</v>
      </c>
      <c r="DS213" s="2">
        <f t="shared" si="97"/>
        <v>106.52971671650039</v>
      </c>
      <c r="DT213" s="2">
        <f t="shared" si="97"/>
        <v>106.08932391881902</v>
      </c>
      <c r="DU213" s="2">
        <f t="shared" si="97"/>
        <v>103.89088500349051</v>
      </c>
      <c r="DV213" s="2">
        <f t="shared" si="97"/>
        <v>109.88473174738104</v>
      </c>
      <c r="DW213" s="2">
        <f t="shared" si="97"/>
        <v>103.26722246498802</v>
      </c>
      <c r="DX213" s="2">
        <f t="shared" si="97"/>
        <v>94.572352055065522</v>
      </c>
      <c r="DY213" s="2">
        <f t="shared" si="97"/>
        <v>93.18700875374617</v>
      </c>
      <c r="DZ213" s="2">
        <f t="shared" si="97"/>
        <v>91.680840295845542</v>
      </c>
      <c r="EB213" s="2">
        <f t="shared" si="98"/>
        <v>0.99986090150488949</v>
      </c>
      <c r="EC213" s="2">
        <f t="shared" si="98"/>
        <v>0.99975591758278748</v>
      </c>
      <c r="ED213" s="2">
        <f t="shared" si="98"/>
        <v>0.99980481983021507</v>
      </c>
      <c r="EE213" s="2">
        <f t="shared" si="98"/>
        <v>0.99984341693403767</v>
      </c>
      <c r="EF213" s="2">
        <f t="shared" si="98"/>
        <v>0.99984974658056469</v>
      </c>
      <c r="EG213" s="2">
        <f t="shared" si="98"/>
        <v>0.99983409281985303</v>
      </c>
      <c r="EH213" s="2">
        <f t="shared" si="98"/>
        <v>0.99981489985149519</v>
      </c>
      <c r="EI213" s="2">
        <f t="shared" si="98"/>
        <v>0.99984799278201653</v>
      </c>
      <c r="EJ213" s="2">
        <f t="shared" si="98"/>
        <v>0.999863787944968</v>
      </c>
      <c r="EK213" s="2">
        <f t="shared" si="98"/>
        <v>0.99985924148733474</v>
      </c>
      <c r="EL213" s="2">
        <f t="shared" si="98"/>
        <v>0.99985228780347335</v>
      </c>
      <c r="EM213" s="2">
        <f t="shared" si="98"/>
        <v>0.99983740367831841</v>
      </c>
      <c r="EN213" s="2">
        <f t="shared" si="98"/>
        <v>0.9998152963027841</v>
      </c>
      <c r="EO213" s="2">
        <f t="shared" si="98"/>
        <v>0.99977948029063701</v>
      </c>
      <c r="EP213" s="2">
        <f t="shared" si="98"/>
        <v>0.99978152362133188</v>
      </c>
    </row>
    <row r="214" spans="1:148" x14ac:dyDescent="0.25">
      <c r="B214" s="2">
        <v>192</v>
      </c>
      <c r="C214" s="49">
        <v>58.375</v>
      </c>
      <c r="D214" s="49">
        <v>69.982100000000003</v>
      </c>
      <c r="E214" s="49">
        <v>80.259299999999996</v>
      </c>
      <c r="F214" s="49">
        <v>88.796300000000002</v>
      </c>
      <c r="G214" s="49">
        <v>96</v>
      </c>
      <c r="H214" s="49">
        <v>103.30800000000001</v>
      </c>
      <c r="I214" s="49">
        <v>106.154</v>
      </c>
      <c r="J214" s="49">
        <v>108.92700000000001</v>
      </c>
      <c r="K214" s="49">
        <v>109.473</v>
      </c>
      <c r="L214" s="49">
        <v>109.127</v>
      </c>
      <c r="M214" s="49">
        <v>115.09099999999999</v>
      </c>
      <c r="N214" s="49">
        <v>106.709</v>
      </c>
      <c r="O214" s="49">
        <v>99.236000000000004</v>
      </c>
      <c r="P214" s="49">
        <v>94.927000000000007</v>
      </c>
      <c r="Q214" s="49">
        <v>95.8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62.985547280015354</v>
      </c>
      <c r="CW214" s="2">
        <f t="shared" si="96"/>
        <v>72.086380402092672</v>
      </c>
      <c r="CX214" s="2">
        <f t="shared" si="96"/>
        <v>82.74408613276843</v>
      </c>
      <c r="CY214" s="2">
        <f t="shared" si="96"/>
        <v>89.894028524342872</v>
      </c>
      <c r="CZ214" s="2">
        <f t="shared" si="96"/>
        <v>98.435085322554116</v>
      </c>
      <c r="DA214" s="2">
        <f t="shared" si="96"/>
        <v>105.6893562816866</v>
      </c>
      <c r="DB214" s="2">
        <f t="shared" si="96"/>
        <v>113.00024388170213</v>
      </c>
      <c r="DC214" s="2">
        <f t="shared" si="96"/>
        <v>112.14849500130303</v>
      </c>
      <c r="DD214" s="2">
        <f t="shared" si="96"/>
        <v>109.76890217135286</v>
      </c>
      <c r="DE214" s="2">
        <f t="shared" si="96"/>
        <v>112.50723635891907</v>
      </c>
      <c r="DF214" s="2">
        <f t="shared" si="96"/>
        <v>132.28363852929402</v>
      </c>
      <c r="DG214" s="2">
        <f t="shared" si="96"/>
        <v>110.28522163540562</v>
      </c>
      <c r="DH214" s="2">
        <f t="shared" si="96"/>
        <v>99.084424605495443</v>
      </c>
      <c r="DI214" s="2">
        <f t="shared" si="96"/>
        <v>93.577654522852214</v>
      </c>
      <c r="DJ214" s="2">
        <f t="shared" si="96"/>
        <v>92.359033854440312</v>
      </c>
      <c r="DL214" s="2">
        <f t="shared" si="97"/>
        <v>58.974297641801741</v>
      </c>
      <c r="DM214" s="2">
        <f t="shared" si="97"/>
        <v>67.975179736816898</v>
      </c>
      <c r="DN214" s="2">
        <f t="shared" si="97"/>
        <v>78.14842443401875</v>
      </c>
      <c r="DO214" s="2">
        <f t="shared" si="97"/>
        <v>89.489379581949478</v>
      </c>
      <c r="DP214" s="2">
        <f t="shared" si="97"/>
        <v>96.611124218764047</v>
      </c>
      <c r="DQ214" s="2">
        <f t="shared" si="97"/>
        <v>100.75158322753222</v>
      </c>
      <c r="DR214" s="2">
        <f t="shared" si="97"/>
        <v>103.77772285881203</v>
      </c>
      <c r="DS214" s="2">
        <f t="shared" si="97"/>
        <v>106.41704095968879</v>
      </c>
      <c r="DT214" s="2">
        <f t="shared" si="97"/>
        <v>105.97635641096952</v>
      </c>
      <c r="DU214" s="2">
        <f t="shared" si="97"/>
        <v>103.74383293139557</v>
      </c>
      <c r="DV214" s="2">
        <f t="shared" si="97"/>
        <v>109.72075202453951</v>
      </c>
      <c r="DW214" s="2">
        <f t="shared" si="97"/>
        <v>103.14484826641358</v>
      </c>
      <c r="DX214" s="2">
        <f t="shared" si="97"/>
        <v>94.426122396257597</v>
      </c>
      <c r="DY214" s="2">
        <f t="shared" si="97"/>
        <v>93.08325062090239</v>
      </c>
      <c r="DZ214" s="2">
        <f t="shared" si="97"/>
        <v>91.5870448291858</v>
      </c>
      <c r="EB214" s="2">
        <f t="shared" si="98"/>
        <v>0.99987313911205045</v>
      </c>
      <c r="EC214" s="2">
        <f t="shared" si="98"/>
        <v>0.99977738940888583</v>
      </c>
      <c r="ED214" s="2">
        <f t="shared" si="98"/>
        <v>0.99982199051244036</v>
      </c>
      <c r="EE214" s="2">
        <f t="shared" si="98"/>
        <v>0.99985719257903749</v>
      </c>
      <c r="EF214" s="2">
        <f t="shared" si="98"/>
        <v>0.99986296544113573</v>
      </c>
      <c r="EG214" s="2">
        <f t="shared" si="98"/>
        <v>0.9998486886445308</v>
      </c>
      <c r="EH214" s="2">
        <f t="shared" si="98"/>
        <v>0.99983118390872217</v>
      </c>
      <c r="EI214" s="2">
        <f t="shared" si="98"/>
        <v>0.99986136591530961</v>
      </c>
      <c r="EJ214" s="2">
        <f t="shared" si="98"/>
        <v>0.99987577164046004</v>
      </c>
      <c r="EK214" s="2">
        <f t="shared" si="98"/>
        <v>0.99987162512076611</v>
      </c>
      <c r="EL214" s="2">
        <f t="shared" si="98"/>
        <v>0.99986528312473766</v>
      </c>
      <c r="EM214" s="2">
        <f t="shared" si="98"/>
        <v>0.99985170827061964</v>
      </c>
      <c r="EN214" s="2">
        <f t="shared" si="98"/>
        <v>0.99983154548836017</v>
      </c>
      <c r="EO214" s="2">
        <f t="shared" si="98"/>
        <v>0.99979887973236359</v>
      </c>
      <c r="EP214" s="2">
        <f t="shared" si="98"/>
        <v>0.99980074334409053</v>
      </c>
    </row>
    <row r="215" spans="1:148" x14ac:dyDescent="0.25">
      <c r="B215" s="2">
        <v>193</v>
      </c>
      <c r="C215" s="49">
        <v>59.392899999999997</v>
      </c>
      <c r="D215" s="49">
        <v>70.196399999999997</v>
      </c>
      <c r="E215" s="49">
        <v>79.814800000000005</v>
      </c>
      <c r="F215" s="49">
        <v>88.981499999999997</v>
      </c>
      <c r="G215" s="49">
        <v>96.852000000000004</v>
      </c>
      <c r="H215" s="49">
        <v>102.69199999999999</v>
      </c>
      <c r="I215" s="49">
        <v>105.11499999999999</v>
      </c>
      <c r="J215" s="49">
        <v>108.836</v>
      </c>
      <c r="K215" s="49">
        <v>109.836</v>
      </c>
      <c r="L215" s="49">
        <v>109.4</v>
      </c>
      <c r="M215" s="49">
        <v>115.836</v>
      </c>
      <c r="N215" s="49">
        <v>106.364</v>
      </c>
      <c r="O215" s="49">
        <v>98.182000000000002</v>
      </c>
      <c r="P215" s="49">
        <v>95.635999999999996</v>
      </c>
      <c r="Q215" s="49">
        <v>95.090999999999994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62.981505471400062</v>
      </c>
      <c r="CW215" s="2">
        <f t="shared" si="96"/>
        <v>72.058333180868615</v>
      </c>
      <c r="CX215" s="2">
        <f t="shared" si="96"/>
        <v>82.715934933754738</v>
      </c>
      <c r="CY215" s="2">
        <f t="shared" si="96"/>
        <v>89.845178857434135</v>
      </c>
      <c r="CZ215" s="2">
        <f t="shared" si="96"/>
        <v>98.389941821414652</v>
      </c>
      <c r="DA215" s="2">
        <f t="shared" si="96"/>
        <v>105.65940759942407</v>
      </c>
      <c r="DB215" s="2">
        <f t="shared" si="96"/>
        <v>112.98326744183899</v>
      </c>
      <c r="DC215" s="2">
        <f t="shared" si="96"/>
        <v>112.10718313029881</v>
      </c>
      <c r="DD215" s="2">
        <f t="shared" si="96"/>
        <v>109.70573783868146</v>
      </c>
      <c r="DE215" s="2">
        <f t="shared" si="96"/>
        <v>112.45021128097321</v>
      </c>
      <c r="DF215" s="2">
        <f t="shared" si="96"/>
        <v>132.32503465734686</v>
      </c>
      <c r="DG215" s="2">
        <f t="shared" si="96"/>
        <v>110.2284274992749</v>
      </c>
      <c r="DH215" s="2">
        <f t="shared" si="96"/>
        <v>98.981760633546742</v>
      </c>
      <c r="DI215" s="2">
        <f t="shared" si="96"/>
        <v>93.459518902714692</v>
      </c>
      <c r="DJ215" s="2">
        <f t="shared" si="96"/>
        <v>92.248110562270057</v>
      </c>
      <c r="DL215" s="2">
        <f t="shared" si="97"/>
        <v>58.961494308166934</v>
      </c>
      <c r="DM215" s="2">
        <f t="shared" si="97"/>
        <v>67.913624471100533</v>
      </c>
      <c r="DN215" s="2">
        <f t="shared" si="97"/>
        <v>78.077547769005378</v>
      </c>
      <c r="DO215" s="2">
        <f t="shared" si="97"/>
        <v>89.444239444630639</v>
      </c>
      <c r="DP215" s="2">
        <f t="shared" si="97"/>
        <v>96.556988779564122</v>
      </c>
      <c r="DQ215" s="2">
        <f t="shared" si="97"/>
        <v>100.66760864887917</v>
      </c>
      <c r="DR215" s="2">
        <f t="shared" si="97"/>
        <v>103.6656813741085</v>
      </c>
      <c r="DS215" s="2">
        <f t="shared" si="97"/>
        <v>106.30436520287718</v>
      </c>
      <c r="DT215" s="2">
        <f t="shared" si="97"/>
        <v>105.86338890312003</v>
      </c>
      <c r="DU215" s="2">
        <f t="shared" si="97"/>
        <v>103.59678085930062</v>
      </c>
      <c r="DV215" s="2">
        <f t="shared" si="97"/>
        <v>109.55677230169798</v>
      </c>
      <c r="DW215" s="2">
        <f t="shared" si="97"/>
        <v>103.02247406783913</v>
      </c>
      <c r="DX215" s="2">
        <f t="shared" si="97"/>
        <v>94.279892737449671</v>
      </c>
      <c r="DY215" s="2">
        <f t="shared" si="97"/>
        <v>92.979492488058611</v>
      </c>
      <c r="DZ215" s="2">
        <f t="shared" si="97"/>
        <v>91.493249362526043</v>
      </c>
      <c r="EB215" s="2">
        <f t="shared" si="98"/>
        <v>0.99988430020361418</v>
      </c>
      <c r="EC215" s="2">
        <f t="shared" si="98"/>
        <v>0.99979697275118895</v>
      </c>
      <c r="ED215" s="2">
        <f t="shared" si="98"/>
        <v>0.99983765087497845</v>
      </c>
      <c r="EE215" s="2">
        <f t="shared" si="98"/>
        <v>0.99986975644756571</v>
      </c>
      <c r="EF215" s="2">
        <f t="shared" si="98"/>
        <v>0.99987502149001406</v>
      </c>
      <c r="EG215" s="2">
        <f t="shared" si="98"/>
        <v>0.99986200056640318</v>
      </c>
      <c r="EH215" s="2">
        <f t="shared" si="98"/>
        <v>0.99984603560791196</v>
      </c>
      <c r="EI215" s="2">
        <f t="shared" si="98"/>
        <v>0.99987356266973804</v>
      </c>
      <c r="EJ215" s="2">
        <f t="shared" si="98"/>
        <v>0.9998867011511029</v>
      </c>
      <c r="EK215" s="2">
        <f t="shared" si="98"/>
        <v>0.99988291939614227</v>
      </c>
      <c r="EL215" s="2">
        <f t="shared" si="98"/>
        <v>0.9998771352931245</v>
      </c>
      <c r="EM215" s="2">
        <f t="shared" si="98"/>
        <v>0.9998647545707271</v>
      </c>
      <c r="EN215" s="2">
        <f t="shared" si="98"/>
        <v>0.99984636538224747</v>
      </c>
      <c r="EO215" s="2">
        <f t="shared" si="98"/>
        <v>0.99981657288990122</v>
      </c>
      <c r="EP215" s="2">
        <f t="shared" si="98"/>
        <v>0.99981827258387423</v>
      </c>
    </row>
    <row r="216" spans="1:148" x14ac:dyDescent="0.25">
      <c r="B216" s="2">
        <v>194</v>
      </c>
      <c r="C216" s="49">
        <v>60.232100000000003</v>
      </c>
      <c r="D216" s="49">
        <v>70.071399999999997</v>
      </c>
      <c r="E216" s="49">
        <v>79.981499999999997</v>
      </c>
      <c r="F216" s="49">
        <v>88.462999999999994</v>
      </c>
      <c r="G216" s="49">
        <v>95.667000000000002</v>
      </c>
      <c r="H216" s="49">
        <v>103.462</v>
      </c>
      <c r="I216" s="49">
        <v>106.48099999999999</v>
      </c>
      <c r="J216" s="49">
        <v>109.964</v>
      </c>
      <c r="K216" s="49">
        <v>109.164</v>
      </c>
      <c r="L216" s="49">
        <v>108.836</v>
      </c>
      <c r="M216" s="49">
        <v>116.6</v>
      </c>
      <c r="N216" s="49">
        <v>106.455</v>
      </c>
      <c r="O216" s="49">
        <v>98.891000000000005</v>
      </c>
      <c r="P216" s="49">
        <v>95.981999999999999</v>
      </c>
      <c r="Q216" s="49">
        <v>96.090999999999994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62.977463662784771</v>
      </c>
      <c r="CW216" s="2">
        <f t="shared" si="96"/>
        <v>72.030285959644559</v>
      </c>
      <c r="CX216" s="2">
        <f t="shared" si="96"/>
        <v>82.687783734741032</v>
      </c>
      <c r="CY216" s="2">
        <f t="shared" si="96"/>
        <v>89.796329190525384</v>
      </c>
      <c r="CZ216" s="2">
        <f t="shared" si="96"/>
        <v>98.344798320275174</v>
      </c>
      <c r="DA216" s="2">
        <f t="shared" si="96"/>
        <v>105.62945891716156</v>
      </c>
      <c r="DB216" s="2">
        <f t="shared" si="96"/>
        <v>112.96629100197583</v>
      </c>
      <c r="DC216" s="2">
        <f t="shared" si="96"/>
        <v>112.06587125929458</v>
      </c>
      <c r="DD216" s="2">
        <f t="shared" si="96"/>
        <v>109.64257350601005</v>
      </c>
      <c r="DE216" s="2">
        <f t="shared" si="96"/>
        <v>112.39318620302734</v>
      </c>
      <c r="DF216" s="2">
        <f t="shared" si="96"/>
        <v>132.36643078539973</v>
      </c>
      <c r="DG216" s="2">
        <f t="shared" si="96"/>
        <v>110.17163336314418</v>
      </c>
      <c r="DH216" s="2">
        <f t="shared" si="96"/>
        <v>98.879096661598041</v>
      </c>
      <c r="DI216" s="2">
        <f t="shared" si="96"/>
        <v>93.341383282577169</v>
      </c>
      <c r="DJ216" s="2">
        <f t="shared" si="96"/>
        <v>92.137187270099787</v>
      </c>
      <c r="DL216" s="2">
        <f t="shared" si="97"/>
        <v>58.948690974532127</v>
      </c>
      <c r="DM216" s="2">
        <f t="shared" si="97"/>
        <v>67.852069205384169</v>
      </c>
      <c r="DN216" s="2">
        <f t="shared" si="97"/>
        <v>78.006671103992005</v>
      </c>
      <c r="DO216" s="2">
        <f t="shared" si="97"/>
        <v>89.399099307311815</v>
      </c>
      <c r="DP216" s="2">
        <f t="shared" si="97"/>
        <v>96.502853340364211</v>
      </c>
      <c r="DQ216" s="2">
        <f t="shared" si="97"/>
        <v>100.58363407022613</v>
      </c>
      <c r="DR216" s="2">
        <f t="shared" si="97"/>
        <v>103.55363988940498</v>
      </c>
      <c r="DS216" s="2">
        <f t="shared" si="97"/>
        <v>106.19168944606557</v>
      </c>
      <c r="DT216" s="2">
        <f t="shared" si="97"/>
        <v>105.75042139527054</v>
      </c>
      <c r="DU216" s="2">
        <f t="shared" si="97"/>
        <v>103.44972878720569</v>
      </c>
      <c r="DV216" s="2">
        <f t="shared" si="97"/>
        <v>109.39279257885646</v>
      </c>
      <c r="DW216" s="2">
        <f t="shared" si="97"/>
        <v>102.90009986926468</v>
      </c>
      <c r="DX216" s="2">
        <f t="shared" si="97"/>
        <v>94.13366307864176</v>
      </c>
      <c r="DY216" s="2">
        <f t="shared" si="97"/>
        <v>92.875734355214831</v>
      </c>
      <c r="DZ216" s="2">
        <f t="shared" si="97"/>
        <v>91.399453895866287</v>
      </c>
      <c r="EB216" s="2">
        <f t="shared" si="98"/>
        <v>0.99989447945735122</v>
      </c>
      <c r="EC216" s="2">
        <f t="shared" si="98"/>
        <v>0.99981483364055135</v>
      </c>
      <c r="ED216" s="2">
        <f t="shared" si="98"/>
        <v>0.999851933723099</v>
      </c>
      <c r="EE216" s="2">
        <f t="shared" si="98"/>
        <v>0.99988121510714634</v>
      </c>
      <c r="EF216" s="2">
        <f t="shared" si="98"/>
        <v>0.99988601699076318</v>
      </c>
      <c r="EG216" s="2">
        <f t="shared" si="98"/>
        <v>0.99987414149250353</v>
      </c>
      <c r="EH216" s="2">
        <f t="shared" si="98"/>
        <v>0.99985958090325555</v>
      </c>
      <c r="EI216" s="2">
        <f t="shared" si="98"/>
        <v>0.99988468650142603</v>
      </c>
      <c r="EJ216" s="2">
        <f t="shared" si="98"/>
        <v>0.99989666919160713</v>
      </c>
      <c r="EK216" s="2">
        <f t="shared" si="98"/>
        <v>0.9998932201201759</v>
      </c>
      <c r="EL216" s="2">
        <f t="shared" si="98"/>
        <v>0.99988794484415355</v>
      </c>
      <c r="EM216" s="2">
        <f t="shared" si="98"/>
        <v>0.999876653234687</v>
      </c>
      <c r="EN216" s="2">
        <f t="shared" si="98"/>
        <v>0.9998598816691644</v>
      </c>
      <c r="EO216" s="2">
        <f t="shared" si="98"/>
        <v>0.9998327097873615</v>
      </c>
      <c r="EP216" s="2">
        <f t="shared" si="98"/>
        <v>0.99983425997649511</v>
      </c>
    </row>
    <row r="217" spans="1:148" x14ac:dyDescent="0.25">
      <c r="B217" s="2">
        <v>195</v>
      </c>
      <c r="C217" s="49">
        <v>60.160699999999999</v>
      </c>
      <c r="D217" s="49">
        <v>70.553600000000003</v>
      </c>
      <c r="E217" s="49">
        <v>80.203699999999998</v>
      </c>
      <c r="F217" s="49">
        <v>88.111099999999993</v>
      </c>
      <c r="G217" s="49">
        <v>96.073999999999998</v>
      </c>
      <c r="H217" s="49">
        <v>104.212</v>
      </c>
      <c r="I217" s="49">
        <v>106.462</v>
      </c>
      <c r="J217" s="49">
        <v>108.964</v>
      </c>
      <c r="K217" s="49">
        <v>109.56399999999999</v>
      </c>
      <c r="L217" s="49">
        <v>110.05500000000001</v>
      </c>
      <c r="M217" s="49">
        <v>116.4</v>
      </c>
      <c r="N217" s="49">
        <v>107</v>
      </c>
      <c r="O217" s="49">
        <v>97.8</v>
      </c>
      <c r="P217" s="49">
        <v>96.745000000000005</v>
      </c>
      <c r="Q217" s="49">
        <v>95.545000000000002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62.97342185416948</v>
      </c>
      <c r="CW217" s="2">
        <f t="shared" si="96"/>
        <v>72.002238738420488</v>
      </c>
      <c r="CX217" s="2">
        <f t="shared" si="96"/>
        <v>82.659632535727326</v>
      </c>
      <c r="CY217" s="2">
        <f t="shared" si="96"/>
        <v>89.747479523616647</v>
      </c>
      <c r="CZ217" s="2">
        <f t="shared" si="96"/>
        <v>98.299654819135711</v>
      </c>
      <c r="DA217" s="2">
        <f t="shared" si="96"/>
        <v>105.59951023489903</v>
      </c>
      <c r="DB217" s="2">
        <f t="shared" si="96"/>
        <v>112.94931456211268</v>
      </c>
      <c r="DC217" s="2">
        <f t="shared" si="96"/>
        <v>112.02455938829034</v>
      </c>
      <c r="DD217" s="2">
        <f t="shared" si="96"/>
        <v>109.57940917333866</v>
      </c>
      <c r="DE217" s="2">
        <f t="shared" si="96"/>
        <v>112.33616112508147</v>
      </c>
      <c r="DF217" s="2">
        <f t="shared" si="96"/>
        <v>132.40782691345257</v>
      </c>
      <c r="DG217" s="2">
        <f t="shared" si="96"/>
        <v>110.11483922701346</v>
      </c>
      <c r="DH217" s="2">
        <f t="shared" si="96"/>
        <v>98.77643268964934</v>
      </c>
      <c r="DI217" s="2">
        <f t="shared" si="96"/>
        <v>93.223247662439661</v>
      </c>
      <c r="DJ217" s="2">
        <f t="shared" si="96"/>
        <v>92.026263977929545</v>
      </c>
      <c r="DL217" s="2">
        <f t="shared" si="97"/>
        <v>58.93588764089732</v>
      </c>
      <c r="DM217" s="2">
        <f t="shared" si="97"/>
        <v>67.790513939667818</v>
      </c>
      <c r="DN217" s="2">
        <f t="shared" si="97"/>
        <v>77.935794438978633</v>
      </c>
      <c r="DO217" s="2">
        <f t="shared" si="97"/>
        <v>89.35395916999299</v>
      </c>
      <c r="DP217" s="2">
        <f t="shared" si="97"/>
        <v>96.448717901164287</v>
      </c>
      <c r="DQ217" s="2">
        <f t="shared" si="97"/>
        <v>100.49965949157308</v>
      </c>
      <c r="DR217" s="2">
        <f t="shared" si="97"/>
        <v>103.44159840470144</v>
      </c>
      <c r="DS217" s="2">
        <f t="shared" si="97"/>
        <v>106.07901368925397</v>
      </c>
      <c r="DT217" s="2">
        <f t="shared" si="97"/>
        <v>105.63745388742103</v>
      </c>
      <c r="DU217" s="2">
        <f t="shared" si="97"/>
        <v>103.30267671511075</v>
      </c>
      <c r="DV217" s="2">
        <f t="shared" si="97"/>
        <v>109.22881285601494</v>
      </c>
      <c r="DW217" s="2">
        <f t="shared" si="97"/>
        <v>102.77772567069023</v>
      </c>
      <c r="DX217" s="2">
        <f t="shared" si="97"/>
        <v>93.987433419833835</v>
      </c>
      <c r="DY217" s="2">
        <f t="shared" si="97"/>
        <v>92.771976222371052</v>
      </c>
      <c r="DZ217" s="2">
        <f t="shared" si="97"/>
        <v>91.305658429206545</v>
      </c>
      <c r="EB217" s="2">
        <f t="shared" si="98"/>
        <v>0.9999037632278035</v>
      </c>
      <c r="EC217" s="2">
        <f t="shared" si="98"/>
        <v>0.99983112352165637</v>
      </c>
      <c r="ED217" s="2">
        <f t="shared" si="98"/>
        <v>0.99986496019119386</v>
      </c>
      <c r="EE217" s="2">
        <f t="shared" si="98"/>
        <v>0.99989166575787969</v>
      </c>
      <c r="EF217" s="2">
        <f t="shared" si="98"/>
        <v>0.9998960452174831</v>
      </c>
      <c r="EG217" s="2">
        <f t="shared" si="98"/>
        <v>0.99988521440578126</v>
      </c>
      <c r="EH217" s="2">
        <f t="shared" si="98"/>
        <v>0.99987193467942359</v>
      </c>
      <c r="EI217" s="2">
        <f t="shared" si="98"/>
        <v>0.99989483177230409</v>
      </c>
      <c r="EJ217" s="2">
        <f t="shared" si="98"/>
        <v>0.99990576032588008</v>
      </c>
      <c r="EK217" s="2">
        <f t="shared" si="98"/>
        <v>0.99990261467719421</v>
      </c>
      <c r="EL217" s="2">
        <f t="shared" si="98"/>
        <v>0.9998978034756415</v>
      </c>
      <c r="EM217" s="2">
        <f t="shared" si="98"/>
        <v>0.99988750519210889</v>
      </c>
      <c r="EN217" s="2">
        <f t="shared" si="98"/>
        <v>0.99987220898796358</v>
      </c>
      <c r="EO217" s="2">
        <f t="shared" si="98"/>
        <v>0.99984742726692677</v>
      </c>
      <c r="EP217" s="2">
        <f t="shared" si="98"/>
        <v>0.99984884109764893</v>
      </c>
    </row>
    <row r="218" spans="1:148" x14ac:dyDescent="0.25">
      <c r="B218" s="2">
        <v>196</v>
      </c>
      <c r="C218" s="49">
        <v>59.714300000000001</v>
      </c>
      <c r="D218" s="49">
        <v>70.446399999999997</v>
      </c>
      <c r="E218" s="49">
        <v>80.129599999999996</v>
      </c>
      <c r="F218" s="49">
        <v>88.833299999999994</v>
      </c>
      <c r="G218" s="49">
        <v>96.37</v>
      </c>
      <c r="H218" s="49">
        <v>102.923</v>
      </c>
      <c r="I218" s="49">
        <v>105.69199999999999</v>
      </c>
      <c r="J218" s="49">
        <v>110.43600000000001</v>
      </c>
      <c r="K218" s="49">
        <v>109.6</v>
      </c>
      <c r="L218" s="49">
        <v>109.655</v>
      </c>
      <c r="M218" s="49">
        <v>116.58199999999999</v>
      </c>
      <c r="N218" s="49">
        <v>107</v>
      </c>
      <c r="O218" s="49">
        <v>99.308999999999997</v>
      </c>
      <c r="P218" s="49">
        <v>95.855000000000004</v>
      </c>
      <c r="Q218" s="49">
        <v>94.763999999999996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62.969380045554189</v>
      </c>
      <c r="CW218" s="2">
        <f t="shared" si="96"/>
        <v>71.974191517196431</v>
      </c>
      <c r="CX218" s="2">
        <f t="shared" si="96"/>
        <v>82.631481336713634</v>
      </c>
      <c r="CY218" s="2">
        <f t="shared" si="96"/>
        <v>89.698629856707896</v>
      </c>
      <c r="CZ218" s="2">
        <f t="shared" si="96"/>
        <v>98.254511317996247</v>
      </c>
      <c r="DA218" s="2">
        <f t="shared" si="96"/>
        <v>105.5695615526365</v>
      </c>
      <c r="DB218" s="2">
        <f t="shared" si="96"/>
        <v>112.93233812224953</v>
      </c>
      <c r="DC218" s="2">
        <f t="shared" si="96"/>
        <v>111.98324751728612</v>
      </c>
      <c r="DD218" s="2">
        <f t="shared" si="96"/>
        <v>109.51624484066726</v>
      </c>
      <c r="DE218" s="2">
        <f t="shared" si="96"/>
        <v>112.27913604713561</v>
      </c>
      <c r="DF218" s="2">
        <f t="shared" si="96"/>
        <v>132.44922304150543</v>
      </c>
      <c r="DG218" s="2">
        <f t="shared" si="96"/>
        <v>110.05804509088276</v>
      </c>
      <c r="DH218" s="2">
        <f t="shared" si="96"/>
        <v>98.673768717700625</v>
      </c>
      <c r="DI218" s="2">
        <f t="shared" si="96"/>
        <v>93.105112042302139</v>
      </c>
      <c r="DJ218" s="2">
        <f t="shared" si="96"/>
        <v>91.915340685759276</v>
      </c>
      <c r="DL218" s="2">
        <f t="shared" si="97"/>
        <v>58.923084307262513</v>
      </c>
      <c r="DM218" s="2">
        <f t="shared" si="97"/>
        <v>67.728958673951453</v>
      </c>
      <c r="DN218" s="2">
        <f t="shared" si="97"/>
        <v>77.864917773965246</v>
      </c>
      <c r="DO218" s="2">
        <f t="shared" si="97"/>
        <v>89.308819032674151</v>
      </c>
      <c r="DP218" s="2">
        <f t="shared" si="97"/>
        <v>96.394582461964376</v>
      </c>
      <c r="DQ218" s="2">
        <f t="shared" si="97"/>
        <v>100.41568491292003</v>
      </c>
      <c r="DR218" s="2">
        <f t="shared" si="97"/>
        <v>103.32955691999791</v>
      </c>
      <c r="DS218" s="2">
        <f t="shared" si="97"/>
        <v>105.96633793244237</v>
      </c>
      <c r="DT218" s="2">
        <f t="shared" si="97"/>
        <v>105.52448637957154</v>
      </c>
      <c r="DU218" s="2">
        <f t="shared" si="97"/>
        <v>103.1556246430158</v>
      </c>
      <c r="DV218" s="2">
        <f t="shared" si="97"/>
        <v>109.06483313317341</v>
      </c>
      <c r="DW218" s="2">
        <f t="shared" si="97"/>
        <v>102.65535147211578</v>
      </c>
      <c r="DX218" s="2">
        <f t="shared" si="97"/>
        <v>93.841203761025909</v>
      </c>
      <c r="DY218" s="2">
        <f t="shared" si="97"/>
        <v>92.668218089527258</v>
      </c>
      <c r="DZ218" s="2">
        <f t="shared" si="97"/>
        <v>91.211862962546789</v>
      </c>
      <c r="EB218" s="2">
        <f t="shared" si="98"/>
        <v>0.99991223027739629</v>
      </c>
      <c r="EC218" s="2">
        <f t="shared" si="98"/>
        <v>0.99984598053261697</v>
      </c>
      <c r="ED218" s="2">
        <f t="shared" si="98"/>
        <v>0.99987684076724148</v>
      </c>
      <c r="EE218" s="2">
        <f t="shared" si="98"/>
        <v>0.99990119705509961</v>
      </c>
      <c r="EF218" s="2">
        <f t="shared" si="98"/>
        <v>0.99990519124433608</v>
      </c>
      <c r="EG218" s="2">
        <f t="shared" si="98"/>
        <v>0.99989531323654601</v>
      </c>
      <c r="EH218" s="2">
        <f t="shared" si="98"/>
        <v>0.99988320172336365</v>
      </c>
      <c r="EI218" s="2">
        <f t="shared" si="98"/>
        <v>0.99990408454881607</v>
      </c>
      <c r="EJ218" s="2">
        <f t="shared" si="98"/>
        <v>0.99991405168301573</v>
      </c>
      <c r="EK218" s="2">
        <f t="shared" si="98"/>
        <v>0.99991118276894519</v>
      </c>
      <c r="EL218" s="2">
        <f t="shared" si="98"/>
        <v>0.9999067948239222</v>
      </c>
      <c r="EM218" s="2">
        <f t="shared" si="98"/>
        <v>0.9998974025002888</v>
      </c>
      <c r="EN218" s="2">
        <f t="shared" si="98"/>
        <v>0.99988345190135763</v>
      </c>
      <c r="EO218" s="2">
        <f t="shared" si="98"/>
        <v>0.99986085014559556</v>
      </c>
      <c r="EP218" s="2">
        <f t="shared" si="98"/>
        <v>0.99986213960899994</v>
      </c>
    </row>
    <row r="219" spans="1:148" x14ac:dyDescent="0.25">
      <c r="B219" s="2">
        <v>197</v>
      </c>
      <c r="C219" s="49">
        <v>59.464300000000001</v>
      </c>
      <c r="D219" s="49">
        <v>69.892899999999997</v>
      </c>
      <c r="E219" s="49">
        <v>80.037000000000006</v>
      </c>
      <c r="F219" s="49">
        <v>88.111099999999993</v>
      </c>
      <c r="G219" s="49">
        <v>96.352000000000004</v>
      </c>
      <c r="H219" s="49">
        <v>102.846</v>
      </c>
      <c r="I219" s="49">
        <v>105.05800000000001</v>
      </c>
      <c r="J219" s="49">
        <v>110.273</v>
      </c>
      <c r="K219" s="49">
        <v>110</v>
      </c>
      <c r="L219" s="49">
        <v>108.764</v>
      </c>
      <c r="M219" s="49">
        <v>116.764</v>
      </c>
      <c r="N219" s="49">
        <v>107.727</v>
      </c>
      <c r="O219" s="49">
        <v>99.218000000000004</v>
      </c>
      <c r="P219" s="49">
        <v>96.963999999999999</v>
      </c>
      <c r="Q219" s="49">
        <v>94.2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62.965338236938898</v>
      </c>
      <c r="CW219" s="2">
        <f t="shared" si="96"/>
        <v>71.946144295972374</v>
      </c>
      <c r="CX219" s="2">
        <f t="shared" si="96"/>
        <v>82.603330137699928</v>
      </c>
      <c r="CY219" s="2">
        <f t="shared" si="96"/>
        <v>89.649780189799145</v>
      </c>
      <c r="CZ219" s="2">
        <f t="shared" si="96"/>
        <v>98.209367816856769</v>
      </c>
      <c r="DA219" s="2">
        <f t="shared" si="96"/>
        <v>105.53961287037397</v>
      </c>
      <c r="DB219" s="2">
        <f t="shared" si="96"/>
        <v>112.91536168238638</v>
      </c>
      <c r="DC219" s="2">
        <f t="shared" si="96"/>
        <v>111.94193564628189</v>
      </c>
      <c r="DD219" s="2">
        <f t="shared" si="96"/>
        <v>109.45308050799585</v>
      </c>
      <c r="DE219" s="2">
        <f t="shared" si="96"/>
        <v>112.22211096918974</v>
      </c>
      <c r="DF219" s="2">
        <f t="shared" si="96"/>
        <v>132.49061916955827</v>
      </c>
      <c r="DG219" s="2">
        <f t="shared" si="96"/>
        <v>110.00125095475204</v>
      </c>
      <c r="DH219" s="2">
        <f t="shared" si="96"/>
        <v>98.571104745751924</v>
      </c>
      <c r="DI219" s="2">
        <f t="shared" si="96"/>
        <v>92.986976422164616</v>
      </c>
      <c r="DJ219" s="2">
        <f t="shared" si="96"/>
        <v>91.80441739358902</v>
      </c>
      <c r="DL219" s="2">
        <f t="shared" si="97"/>
        <v>58.910280973627707</v>
      </c>
      <c r="DM219" s="2">
        <f t="shared" si="97"/>
        <v>67.667403408235089</v>
      </c>
      <c r="DN219" s="2">
        <f t="shared" si="97"/>
        <v>77.794041108951873</v>
      </c>
      <c r="DO219" s="2">
        <f t="shared" si="97"/>
        <v>89.263678895355326</v>
      </c>
      <c r="DP219" s="2">
        <f t="shared" si="97"/>
        <v>96.340447022764451</v>
      </c>
      <c r="DQ219" s="2">
        <f t="shared" si="97"/>
        <v>100.33171033426699</v>
      </c>
      <c r="DR219" s="2">
        <f t="shared" si="97"/>
        <v>103.21751543529439</v>
      </c>
      <c r="DS219" s="2">
        <f t="shared" si="97"/>
        <v>105.85366217563076</v>
      </c>
      <c r="DT219" s="2">
        <f t="shared" si="97"/>
        <v>105.41151887172205</v>
      </c>
      <c r="DU219" s="2">
        <f t="shared" si="97"/>
        <v>103.00857257092086</v>
      </c>
      <c r="DV219" s="2">
        <f t="shared" si="97"/>
        <v>108.90085341033188</v>
      </c>
      <c r="DW219" s="2">
        <f t="shared" si="97"/>
        <v>102.53297727354133</v>
      </c>
      <c r="DX219" s="2">
        <f t="shared" si="97"/>
        <v>93.694974102217998</v>
      </c>
      <c r="DY219" s="2">
        <f t="shared" si="97"/>
        <v>92.564459956683478</v>
      </c>
      <c r="DZ219" s="2">
        <f t="shared" si="97"/>
        <v>91.118067495887033</v>
      </c>
      <c r="EB219" s="2">
        <f t="shared" si="98"/>
        <v>0.99991995244342813</v>
      </c>
      <c r="EC219" s="2">
        <f t="shared" si="98"/>
        <v>0.99985953067262834</v>
      </c>
      <c r="ED219" s="2">
        <f t="shared" si="98"/>
        <v>0.99988767622754093</v>
      </c>
      <c r="EE219" s="2">
        <f t="shared" si="98"/>
        <v>0.99990988985991014</v>
      </c>
      <c r="EF219" s="2">
        <f t="shared" si="98"/>
        <v>0.99991353266584582</v>
      </c>
      <c r="EG219" s="2">
        <f t="shared" si="98"/>
        <v>0.99990452365753157</v>
      </c>
      <c r="EH219" s="2">
        <f t="shared" si="98"/>
        <v>0.99989347761096092</v>
      </c>
      <c r="EI219" s="2">
        <f t="shared" si="98"/>
        <v>0.99991252333059744</v>
      </c>
      <c r="EJ219" s="2">
        <f t="shared" si="98"/>
        <v>0.99992161361048737</v>
      </c>
      <c r="EK219" s="2">
        <f t="shared" si="98"/>
        <v>0.99991899708952248</v>
      </c>
      <c r="EL219" s="2">
        <f t="shared" si="98"/>
        <v>0.99991499517200455</v>
      </c>
      <c r="EM219" s="2">
        <f t="shared" si="98"/>
        <v>0.9999064291234645</v>
      </c>
      <c r="EN219" s="2">
        <f t="shared" si="98"/>
        <v>0.99989370578068792</v>
      </c>
      <c r="EO219" s="2">
        <f t="shared" si="98"/>
        <v>0.99987309227067089</v>
      </c>
      <c r="EP219" s="2">
        <f t="shared" si="98"/>
        <v>0.999874268303937</v>
      </c>
    </row>
    <row r="220" spans="1:148" x14ac:dyDescent="0.25">
      <c r="B220" s="2">
        <v>198</v>
      </c>
      <c r="C220" s="49">
        <v>60.678600000000003</v>
      </c>
      <c r="D220" s="49">
        <v>69.839299999999994</v>
      </c>
      <c r="E220" s="49">
        <v>80</v>
      </c>
      <c r="F220" s="49">
        <v>88.166700000000006</v>
      </c>
      <c r="G220" s="49">
        <v>97.573999999999998</v>
      </c>
      <c r="H220" s="49">
        <v>102.288</v>
      </c>
      <c r="I220" s="49">
        <v>107.26900000000001</v>
      </c>
      <c r="J220" s="49">
        <v>109.09099999999999</v>
      </c>
      <c r="K220" s="49">
        <v>110.491</v>
      </c>
      <c r="L220" s="49">
        <v>110.145</v>
      </c>
      <c r="M220" s="49">
        <v>115.836</v>
      </c>
      <c r="N220" s="49">
        <v>107.10899999999999</v>
      </c>
      <c r="O220" s="49">
        <v>99.326999999999998</v>
      </c>
      <c r="P220" s="49">
        <v>97.817999999999998</v>
      </c>
      <c r="Q220" s="49">
        <v>95.164000000000001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62.961296428323607</v>
      </c>
      <c r="CW220" s="2">
        <f t="shared" si="96"/>
        <v>71.918097074748303</v>
      </c>
      <c r="CX220" s="2">
        <f t="shared" si="96"/>
        <v>82.575178938686236</v>
      </c>
      <c r="CY220" s="2">
        <f t="shared" si="96"/>
        <v>89.600930522890408</v>
      </c>
      <c r="CZ220" s="2">
        <f t="shared" si="96"/>
        <v>98.164224315717306</v>
      </c>
      <c r="DA220" s="2">
        <f t="shared" si="96"/>
        <v>105.50966418811144</v>
      </c>
      <c r="DB220" s="2">
        <f t="shared" si="96"/>
        <v>112.89838524252322</v>
      </c>
      <c r="DC220" s="2">
        <f t="shared" si="96"/>
        <v>111.90062377527765</v>
      </c>
      <c r="DD220" s="2">
        <f t="shared" si="96"/>
        <v>109.38991617532446</v>
      </c>
      <c r="DE220" s="2">
        <f t="shared" si="96"/>
        <v>112.16508589124388</v>
      </c>
      <c r="DF220" s="2">
        <f t="shared" si="96"/>
        <v>132.53201529761111</v>
      </c>
      <c r="DG220" s="2">
        <f t="shared" si="96"/>
        <v>109.94445681862132</v>
      </c>
      <c r="DH220" s="2">
        <f t="shared" si="96"/>
        <v>98.468440773803223</v>
      </c>
      <c r="DI220" s="2">
        <f t="shared" si="96"/>
        <v>92.868840802027108</v>
      </c>
      <c r="DJ220" s="2">
        <f t="shared" si="96"/>
        <v>91.693494101418764</v>
      </c>
      <c r="DL220" s="2">
        <f t="shared" si="97"/>
        <v>58.8974776399929</v>
      </c>
      <c r="DM220" s="2">
        <f t="shared" si="97"/>
        <v>67.605848142518738</v>
      </c>
      <c r="DN220" s="2">
        <f t="shared" si="97"/>
        <v>77.723164443938501</v>
      </c>
      <c r="DO220" s="2">
        <f t="shared" si="97"/>
        <v>89.218538758036502</v>
      </c>
      <c r="DP220" s="2">
        <f t="shared" si="97"/>
        <v>96.286311583564526</v>
      </c>
      <c r="DQ220" s="2">
        <f t="shared" si="97"/>
        <v>100.24773575561395</v>
      </c>
      <c r="DR220" s="2">
        <f t="shared" si="97"/>
        <v>103.10547395059086</v>
      </c>
      <c r="DS220" s="2">
        <f t="shared" si="97"/>
        <v>105.74098641881916</v>
      </c>
      <c r="DT220" s="2">
        <f t="shared" si="97"/>
        <v>105.29855136387255</v>
      </c>
      <c r="DU220" s="2">
        <f t="shared" si="97"/>
        <v>102.86152049882591</v>
      </c>
      <c r="DV220" s="2">
        <f t="shared" si="97"/>
        <v>108.73687368749036</v>
      </c>
      <c r="DW220" s="2">
        <f t="shared" si="97"/>
        <v>102.41060307496689</v>
      </c>
      <c r="DX220" s="2">
        <f t="shared" si="97"/>
        <v>93.548744443410072</v>
      </c>
      <c r="DY220" s="2">
        <f t="shared" si="97"/>
        <v>92.460701823839699</v>
      </c>
      <c r="DZ220" s="2">
        <f t="shared" si="97"/>
        <v>91.024272029227291</v>
      </c>
      <c r="EB220" s="2">
        <f t="shared" si="98"/>
        <v>0.99992699524654693</v>
      </c>
      <c r="EC220" s="2">
        <f t="shared" si="98"/>
        <v>0.99987188886741485</v>
      </c>
      <c r="ED220" s="2">
        <f t="shared" si="98"/>
        <v>0.99989755848954243</v>
      </c>
      <c r="EE220" s="2">
        <f t="shared" si="98"/>
        <v>0.99991781792390388</v>
      </c>
      <c r="EF220" s="2">
        <f t="shared" si="98"/>
        <v>0.99992114025402135</v>
      </c>
      <c r="EG220" s="2">
        <f t="shared" si="98"/>
        <v>0.99991292380924979</v>
      </c>
      <c r="EH220" s="2">
        <f t="shared" si="98"/>
        <v>0.99990284951598862</v>
      </c>
      <c r="EI220" s="2">
        <f t="shared" si="98"/>
        <v>0.99992021971524536</v>
      </c>
      <c r="EJ220" s="2">
        <f t="shared" si="98"/>
        <v>0.99992851027003093</v>
      </c>
      <c r="EK220" s="2">
        <f t="shared" si="98"/>
        <v>0.99992612394108249</v>
      </c>
      <c r="EL220" s="2">
        <f t="shared" si="98"/>
        <v>0.9999224740956153</v>
      </c>
      <c r="EM220" s="2">
        <f t="shared" si="98"/>
        <v>0.99991466164374188</v>
      </c>
      <c r="EN220" s="2">
        <f t="shared" si="98"/>
        <v>0.99990305761314968</v>
      </c>
      <c r="EO220" s="2">
        <f t="shared" si="98"/>
        <v>0.9998842574828144</v>
      </c>
      <c r="EP220" s="2">
        <f t="shared" si="98"/>
        <v>0.9998853300617434</v>
      </c>
    </row>
    <row r="221" spans="1:148" x14ac:dyDescent="0.25">
      <c r="B221" s="2">
        <v>199</v>
      </c>
      <c r="C221" s="49">
        <v>59.410699999999999</v>
      </c>
      <c r="D221" s="49">
        <v>70.392899999999997</v>
      </c>
      <c r="E221" s="49">
        <v>80.092600000000004</v>
      </c>
      <c r="F221" s="49">
        <v>89</v>
      </c>
      <c r="G221" s="49">
        <v>96.111000000000004</v>
      </c>
      <c r="H221" s="49">
        <v>103.423</v>
      </c>
      <c r="I221" s="49">
        <v>106.154</v>
      </c>
      <c r="J221" s="49">
        <v>108.964</v>
      </c>
      <c r="K221" s="49">
        <v>109.782</v>
      </c>
      <c r="L221" s="49">
        <v>110.218</v>
      </c>
      <c r="M221" s="49">
        <v>116.56399999999999</v>
      </c>
      <c r="N221" s="49">
        <v>106.745</v>
      </c>
      <c r="O221" s="49">
        <v>98.6</v>
      </c>
      <c r="P221" s="49">
        <v>97.2</v>
      </c>
      <c r="Q221" s="49">
        <v>95.472999999999999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62.957254619708316</v>
      </c>
      <c r="CW221" s="2">
        <f t="shared" si="96"/>
        <v>71.890049853524246</v>
      </c>
      <c r="CX221" s="2">
        <f t="shared" si="96"/>
        <v>82.547027739672529</v>
      </c>
      <c r="CY221" s="2">
        <f t="shared" si="96"/>
        <v>89.552080855981657</v>
      </c>
      <c r="CZ221" s="2">
        <f t="shared" si="96"/>
        <v>98.119080814577828</v>
      </c>
      <c r="DA221" s="2">
        <f t="shared" si="96"/>
        <v>105.47971550584892</v>
      </c>
      <c r="DB221" s="2">
        <f t="shared" si="96"/>
        <v>112.88140880266008</v>
      </c>
      <c r="DC221" s="2">
        <f t="shared" si="96"/>
        <v>111.85931190427343</v>
      </c>
      <c r="DD221" s="2">
        <f t="shared" si="96"/>
        <v>109.32675184265305</v>
      </c>
      <c r="DE221" s="2">
        <f t="shared" si="96"/>
        <v>112.10806081329801</v>
      </c>
      <c r="DF221" s="2">
        <f t="shared" si="96"/>
        <v>132.57341142566398</v>
      </c>
      <c r="DG221" s="2">
        <f t="shared" si="96"/>
        <v>109.8876626824906</v>
      </c>
      <c r="DH221" s="2">
        <f t="shared" si="96"/>
        <v>98.365776801854508</v>
      </c>
      <c r="DI221" s="2">
        <f t="shared" si="96"/>
        <v>92.750705181889586</v>
      </c>
      <c r="DJ221" s="2">
        <f t="shared" si="96"/>
        <v>91.582570809248509</v>
      </c>
      <c r="DL221" s="2">
        <f t="shared" si="97"/>
        <v>58.884674306358093</v>
      </c>
      <c r="DM221" s="2">
        <f t="shared" si="97"/>
        <v>67.544292876802373</v>
      </c>
      <c r="DN221" s="2">
        <f t="shared" si="97"/>
        <v>77.652287778925128</v>
      </c>
      <c r="DO221" s="2">
        <f t="shared" si="97"/>
        <v>89.173398620717663</v>
      </c>
      <c r="DP221" s="2">
        <f t="shared" si="97"/>
        <v>96.232176144364615</v>
      </c>
      <c r="DQ221" s="2">
        <f t="shared" si="97"/>
        <v>100.16376117696089</v>
      </c>
      <c r="DR221" s="2">
        <f t="shared" si="97"/>
        <v>102.99343246588734</v>
      </c>
      <c r="DS221" s="2">
        <f t="shared" si="97"/>
        <v>105.62831066200755</v>
      </c>
      <c r="DT221" s="2">
        <f t="shared" si="97"/>
        <v>105.18558385602306</v>
      </c>
      <c r="DU221" s="2">
        <f t="shared" si="97"/>
        <v>102.71446842673097</v>
      </c>
      <c r="DV221" s="2">
        <f t="shared" si="97"/>
        <v>108.57289396464884</v>
      </c>
      <c r="DW221" s="2">
        <f t="shared" si="97"/>
        <v>102.28822887639244</v>
      </c>
      <c r="DX221" s="2">
        <f t="shared" si="97"/>
        <v>93.402514784602147</v>
      </c>
      <c r="DY221" s="2">
        <f t="shared" si="97"/>
        <v>92.356943690995919</v>
      </c>
      <c r="DZ221" s="2">
        <f t="shared" si="97"/>
        <v>90.930476562567534</v>
      </c>
      <c r="EB221" s="2">
        <f t="shared" si="98"/>
        <v>0.99993341844583117</v>
      </c>
      <c r="EC221" s="2">
        <f t="shared" si="98"/>
        <v>0.99988315994137333</v>
      </c>
      <c r="ED221" s="2">
        <f t="shared" si="98"/>
        <v>0.99990657138992123</v>
      </c>
      <c r="EE221" s="2">
        <f t="shared" si="98"/>
        <v>0.99992504851381547</v>
      </c>
      <c r="EF221" s="2">
        <f t="shared" si="98"/>
        <v>0.99992807855782995</v>
      </c>
      <c r="EG221" s="2">
        <f t="shared" si="98"/>
        <v>0.99992058496172698</v>
      </c>
      <c r="EH221" s="2">
        <f t="shared" si="98"/>
        <v>0.99991139694813735</v>
      </c>
      <c r="EI221" s="2">
        <f t="shared" si="98"/>
        <v>0.99992723900476921</v>
      </c>
      <c r="EJ221" s="2">
        <f t="shared" si="98"/>
        <v>0.9999348001812377</v>
      </c>
      <c r="EK221" s="2">
        <f t="shared" si="98"/>
        <v>0.99993262379553327</v>
      </c>
      <c r="EL221" s="2">
        <f t="shared" si="98"/>
        <v>0.99992929505256078</v>
      </c>
      <c r="EM221" s="2">
        <f t="shared" si="98"/>
        <v>0.9999221699096652</v>
      </c>
      <c r="EN221" s="2">
        <f t="shared" si="98"/>
        <v>0.99991158673824498</v>
      </c>
      <c r="EO221" s="2">
        <f t="shared" si="98"/>
        <v>0.9998944404947252</v>
      </c>
      <c r="EP221" s="2">
        <f t="shared" si="98"/>
        <v>0.99989541871816667</v>
      </c>
    </row>
    <row r="222" spans="1:148" ht="15.75" thickBot="1" x14ac:dyDescent="0.3">
      <c r="B222" s="2">
        <v>200</v>
      </c>
      <c r="C222" s="49">
        <v>59.946399999999997</v>
      </c>
      <c r="D222" s="49">
        <v>70.5</v>
      </c>
      <c r="E222" s="49">
        <v>80.148099999999999</v>
      </c>
      <c r="F222" s="49">
        <v>88.444400000000002</v>
      </c>
      <c r="G222" s="49">
        <v>96.13</v>
      </c>
      <c r="H222" s="49">
        <v>101.63500000000001</v>
      </c>
      <c r="I222" s="49">
        <v>105.5</v>
      </c>
      <c r="J222" s="49">
        <v>108.545</v>
      </c>
      <c r="K222" s="49">
        <v>109.38200000000001</v>
      </c>
      <c r="L222" s="49">
        <v>109</v>
      </c>
      <c r="M222" s="49">
        <v>116.182</v>
      </c>
      <c r="N222" s="49">
        <v>107.455</v>
      </c>
      <c r="O222" s="49">
        <v>99.144999999999996</v>
      </c>
      <c r="P222" s="49">
        <v>97.236000000000004</v>
      </c>
      <c r="Q222" s="49">
        <v>95.909000000000006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62.953212811093024</v>
      </c>
      <c r="CW222" s="2">
        <f t="shared" si="96"/>
        <v>71.862002632300175</v>
      </c>
      <c r="CX222" s="2">
        <f t="shared" si="96"/>
        <v>82.518876540658823</v>
      </c>
      <c r="CY222" s="2">
        <f t="shared" si="96"/>
        <v>89.50323118907292</v>
      </c>
      <c r="CZ222" s="2">
        <f t="shared" si="96"/>
        <v>98.073937313438364</v>
      </c>
      <c r="DA222" s="2">
        <f t="shared" si="96"/>
        <v>105.44976682358639</v>
      </c>
      <c r="DB222" s="2">
        <f t="shared" si="96"/>
        <v>112.86443236279692</v>
      </c>
      <c r="DC222" s="2">
        <f t="shared" si="96"/>
        <v>111.81800003326919</v>
      </c>
      <c r="DD222" s="2">
        <f t="shared" si="96"/>
        <v>109.26358750998165</v>
      </c>
      <c r="DE222" s="2">
        <f t="shared" si="96"/>
        <v>112.05103573535214</v>
      </c>
      <c r="DF222" s="2">
        <f t="shared" si="96"/>
        <v>132.61480755371682</v>
      </c>
      <c r="DG222" s="2">
        <f t="shared" si="96"/>
        <v>109.83086854635988</v>
      </c>
      <c r="DH222" s="2">
        <f t="shared" si="96"/>
        <v>98.263112829905822</v>
      </c>
      <c r="DI222" s="2">
        <f t="shared" si="96"/>
        <v>92.632569561752064</v>
      </c>
      <c r="DJ222" s="2">
        <f t="shared" si="96"/>
        <v>91.471647517078253</v>
      </c>
      <c r="DK222" s="5"/>
      <c r="DL222" s="2">
        <f t="shared" si="97"/>
        <v>58.871870972723286</v>
      </c>
      <c r="DM222" s="2">
        <f t="shared" si="97"/>
        <v>67.482737611086023</v>
      </c>
      <c r="DN222" s="2">
        <f t="shared" si="97"/>
        <v>77.581411113911756</v>
      </c>
      <c r="DO222" s="2">
        <f t="shared" si="97"/>
        <v>89.128258483398838</v>
      </c>
      <c r="DP222" s="2">
        <f t="shared" si="97"/>
        <v>96.17804070516469</v>
      </c>
      <c r="DQ222" s="2">
        <f t="shared" si="97"/>
        <v>100.07978659830785</v>
      </c>
      <c r="DR222" s="2">
        <f t="shared" si="97"/>
        <v>102.88139098118381</v>
      </c>
      <c r="DS222" s="2">
        <f t="shared" si="97"/>
        <v>105.51563490519595</v>
      </c>
      <c r="DT222" s="2">
        <f t="shared" si="97"/>
        <v>105.07261634817357</v>
      </c>
      <c r="DU222" s="2">
        <f t="shared" si="97"/>
        <v>102.56741635463604</v>
      </c>
      <c r="DV222" s="2">
        <f t="shared" si="97"/>
        <v>108.40891424180731</v>
      </c>
      <c r="DW222" s="2">
        <f t="shared" si="97"/>
        <v>102.16585467781799</v>
      </c>
      <c r="DX222" s="2">
        <f t="shared" si="97"/>
        <v>93.256285125794221</v>
      </c>
      <c r="DY222" s="2">
        <f t="shared" si="97"/>
        <v>92.253185558152126</v>
      </c>
      <c r="DZ222" s="2">
        <f t="shared" si="97"/>
        <v>90.836681095907778</v>
      </c>
      <c r="EB222" s="2">
        <f t="shared" si="98"/>
        <v>0.99993927654515125</v>
      </c>
      <c r="EC222" s="2">
        <f t="shared" si="98"/>
        <v>0.99989343950454945</v>
      </c>
      <c r="ED222" s="2">
        <f t="shared" si="98"/>
        <v>0.9999147913944274</v>
      </c>
      <c r="EE222" s="2">
        <f t="shared" si="98"/>
        <v>0.99993164298136494</v>
      </c>
      <c r="EF222" s="2">
        <f t="shared" si="98"/>
        <v>0.9999344064500626</v>
      </c>
      <c r="EG222" s="2">
        <f t="shared" si="98"/>
        <v>0.9999275721181855</v>
      </c>
      <c r="EH222" s="2">
        <f t="shared" si="98"/>
        <v>0.99991919242631666</v>
      </c>
      <c r="EI222" s="2">
        <f t="shared" si="98"/>
        <v>0.99993364075882352</v>
      </c>
      <c r="EJ222" s="2">
        <f t="shared" si="98"/>
        <v>0.99994053671743122</v>
      </c>
      <c r="EK222" s="2">
        <f t="shared" si="98"/>
        <v>0.9999385518069237</v>
      </c>
      <c r="EL222" s="2">
        <f t="shared" si="98"/>
        <v>0.99993551592036656</v>
      </c>
      <c r="EM222" s="2">
        <f t="shared" si="98"/>
        <v>0.99992901762788489</v>
      </c>
      <c r="EN222" s="2">
        <f t="shared" si="98"/>
        <v>0.999919365519648</v>
      </c>
      <c r="EO222" s="2">
        <f t="shared" si="98"/>
        <v>0.99990372769280633</v>
      </c>
      <c r="EP222" s="2">
        <f t="shared" si="98"/>
        <v>0.99990461985968437</v>
      </c>
      <c r="EQ222" s="5"/>
      <c r="ER222" s="5"/>
    </row>
    <row r="223" spans="1:148" ht="15.75" thickBot="1" x14ac:dyDescent="0.3">
      <c r="AI223" s="26">
        <f>SUM(AJ223:AX223)</f>
        <v>35497.379974407559</v>
      </c>
      <c r="AJ223" s="6">
        <f>SUMSQ(AJ22:AJ222)</f>
        <v>492.72109807864246</v>
      </c>
      <c r="AK223" s="6">
        <f t="shared" ref="AK223:AX223" si="99">SUMSQ(AK22:AK222)</f>
        <v>1584.8377748113544</v>
      </c>
      <c r="AL223" s="6">
        <f t="shared" si="99"/>
        <v>1719.3290828448235</v>
      </c>
      <c r="AM223" s="6">
        <f t="shared" si="99"/>
        <v>2214.9346560653098</v>
      </c>
      <c r="AN223" s="6">
        <f t="shared" si="99"/>
        <v>2584.6870382427396</v>
      </c>
      <c r="AO223" s="6">
        <f t="shared" si="99"/>
        <v>3057.5475411164271</v>
      </c>
      <c r="AP223" s="6">
        <f t="shared" si="99"/>
        <v>2944.993200296436</v>
      </c>
      <c r="AQ223" s="6">
        <f t="shared" si="99"/>
        <v>2563.0682457780704</v>
      </c>
      <c r="AR223" s="6">
        <f t="shared" si="99"/>
        <v>3052.5449337133191</v>
      </c>
      <c r="AS223" s="6">
        <f t="shared" si="99"/>
        <v>2849.571315702995</v>
      </c>
      <c r="AT223" s="6">
        <f t="shared" si="99"/>
        <v>2289.4694064146647</v>
      </c>
      <c r="AU223" s="6">
        <f t="shared" si="99"/>
        <v>3045.2451002408307</v>
      </c>
      <c r="AV223" s="6">
        <f t="shared" si="99"/>
        <v>2403.4164089610299</v>
      </c>
      <c r="AW223" s="6">
        <f t="shared" si="99"/>
        <v>2168.8573126848692</v>
      </c>
      <c r="AX223" s="6">
        <f t="shared" si="99"/>
        <v>2526.1568594560504</v>
      </c>
      <c r="AZ223" s="5"/>
      <c r="BA223" s="5"/>
      <c r="BP223" s="27">
        <f>SLOPE(BP22:BP222,$B22:$B222)</f>
        <v>-4.0418086152916709E-3</v>
      </c>
      <c r="BQ223" s="27">
        <f t="shared" ref="BQ223:CD223" si="100">SLOPE(BQ22:BQ222,$B22:$B222)</f>
        <v>-2.8047221224062231E-2</v>
      </c>
      <c r="BR223" s="27">
        <f t="shared" si="100"/>
        <v>-2.8151199013700497E-2</v>
      </c>
      <c r="BS223" s="27">
        <f t="shared" si="100"/>
        <v>-4.8849666908745593E-2</v>
      </c>
      <c r="BT223" s="27">
        <f t="shared" si="100"/>
        <v>-4.5143501139470056E-2</v>
      </c>
      <c r="BU223" s="27">
        <f t="shared" si="100"/>
        <v>-2.9948682262527268E-2</v>
      </c>
      <c r="BV223" s="27">
        <f t="shared" si="100"/>
        <v>-1.6976439863152715E-2</v>
      </c>
      <c r="BW223" s="27">
        <f t="shared" si="100"/>
        <v>-4.1311871004230734E-2</v>
      </c>
      <c r="BX223" s="27">
        <f t="shared" si="100"/>
        <v>-6.3164332671401688E-2</v>
      </c>
      <c r="BY223" s="27">
        <f t="shared" si="100"/>
        <v>-5.7025077945865886E-2</v>
      </c>
      <c r="BZ223" s="27">
        <f t="shared" si="100"/>
        <v>4.1396128052849354E-2</v>
      </c>
      <c r="CA223" s="27">
        <f t="shared" si="100"/>
        <v>-5.6794136130716433E-2</v>
      </c>
      <c r="CB223" s="27">
        <f t="shared" si="100"/>
        <v>-0.10266397194870376</v>
      </c>
      <c r="CC223" s="27">
        <f t="shared" si="100"/>
        <v>-0.11813562013751755</v>
      </c>
      <c r="CD223" s="27">
        <f t="shared" si="100"/>
        <v>-0.11092329217025751</v>
      </c>
      <c r="CF223" s="27">
        <f>SLOPE(CF22:CF222,$B22:$B222)</f>
        <v>-1.2803333634807549E-2</v>
      </c>
      <c r="CG223" s="27">
        <f t="shared" ref="CG223:CT223" si="101">SLOPE(CG22:CG222,$B22:$B222)</f>
        <v>-6.1555265716359268E-2</v>
      </c>
      <c r="CH223" s="27">
        <f t="shared" si="101"/>
        <v>-7.0876665013375403E-2</v>
      </c>
      <c r="CI223" s="27">
        <f t="shared" si="101"/>
        <v>-4.5140137318829619E-2</v>
      </c>
      <c r="CJ223" s="27">
        <f t="shared" si="101"/>
        <v>-5.4135439199918492E-2</v>
      </c>
      <c r="CK223" s="27">
        <f t="shared" si="101"/>
        <v>-8.3974578653046528E-2</v>
      </c>
      <c r="CL223" s="27">
        <f t="shared" si="101"/>
        <v>-0.1120414847035278</v>
      </c>
      <c r="CM223" s="27">
        <f t="shared" si="101"/>
        <v>-0.11267575681160454</v>
      </c>
      <c r="CN223" s="27">
        <f t="shared" si="101"/>
        <v>-0.11296750784949469</v>
      </c>
      <c r="CO223" s="27">
        <f t="shared" si="101"/>
        <v>-0.14705207209494192</v>
      </c>
      <c r="CP223" s="27">
        <f t="shared" si="101"/>
        <v>-0.16397972284152473</v>
      </c>
      <c r="CQ223" s="27">
        <f t="shared" si="101"/>
        <v>-0.12237419857444763</v>
      </c>
      <c r="CR223" s="27">
        <f t="shared" si="101"/>
        <v>-0.14622965880792235</v>
      </c>
      <c r="CS223" s="27">
        <f t="shared" si="101"/>
        <v>-0.10375813284378192</v>
      </c>
      <c r="CT223" s="27">
        <f t="shared" si="101"/>
        <v>-9.3795466659751678E-2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94.584571133741889</v>
      </c>
      <c r="D224" s="28">
        <f t="shared" si="102"/>
        <v>100.69106280435534</v>
      </c>
      <c r="E224" s="28">
        <f t="shared" si="102"/>
        <v>98.263011634932042</v>
      </c>
      <c r="F224" s="28">
        <f t="shared" si="102"/>
        <v>95.87032002417115</v>
      </c>
      <c r="G224" s="28">
        <f t="shared" si="102"/>
        <v>95.422240587556843</v>
      </c>
      <c r="H224" s="28">
        <f t="shared" si="102"/>
        <v>96.498431010502344</v>
      </c>
      <c r="I224" s="28">
        <f t="shared" si="102"/>
        <v>97.687179064976831</v>
      </c>
      <c r="J224" s="28">
        <f t="shared" si="102"/>
        <v>95.548255789883115</v>
      </c>
      <c r="K224" s="28">
        <f t="shared" si="102"/>
        <v>94.356867633946976</v>
      </c>
      <c r="L224" s="28">
        <f t="shared" si="102"/>
        <v>94.713395103302844</v>
      </c>
      <c r="M224" s="28">
        <f t="shared" si="102"/>
        <v>95.237012790349596</v>
      </c>
      <c r="N224" s="28">
        <f t="shared" si="102"/>
        <v>96.279533425353435</v>
      </c>
      <c r="O224" s="28">
        <f t="shared" si="102"/>
        <v>97.663895300252236</v>
      </c>
      <c r="P224" s="28">
        <f t="shared" si="102"/>
        <v>99.588579811933386</v>
      </c>
      <c r="Q224" s="28">
        <f t="shared" si="102"/>
        <v>99.487484551041248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63.761574534151357</v>
      </c>
      <c r="BQ224" s="27">
        <f t="shared" si="103"/>
        <v>77.471446877112626</v>
      </c>
      <c r="BR224" s="27">
        <f t="shared" si="103"/>
        <v>88.14911634339893</v>
      </c>
      <c r="BS224" s="27">
        <f t="shared" si="103"/>
        <v>99.273164570822033</v>
      </c>
      <c r="BT224" s="27">
        <f t="shared" si="103"/>
        <v>107.10263754133237</v>
      </c>
      <c r="BU224" s="27">
        <f t="shared" si="103"/>
        <v>111.43950327609184</v>
      </c>
      <c r="BV224" s="27">
        <f t="shared" si="103"/>
        <v>116.25972033542746</v>
      </c>
      <c r="BW224" s="27">
        <f t="shared" si="103"/>
        <v>120.08037423411534</v>
      </c>
      <c r="BX224" s="27">
        <f t="shared" si="103"/>
        <v>121.89645404426199</v>
      </c>
      <c r="BY224" s="27">
        <f t="shared" si="103"/>
        <v>123.45605132452532</v>
      </c>
      <c r="BZ224" s="27">
        <f t="shared" si="103"/>
        <v>124.33558194314695</v>
      </c>
      <c r="CA224" s="27">
        <f t="shared" si="103"/>
        <v>121.18969577250317</v>
      </c>
      <c r="CB224" s="27">
        <f t="shared" si="103"/>
        <v>118.79590721964657</v>
      </c>
      <c r="CC224" s="27">
        <f t="shared" si="103"/>
        <v>116.25969358925558</v>
      </c>
      <c r="CD224" s="27">
        <f t="shared" si="103"/>
        <v>113.65630595112975</v>
      </c>
      <c r="CE224" s="2"/>
      <c r="CF224" s="27">
        <f t="shared" ref="CF224:CT224" si="104">INTERCEPT(CF22:CF222,$B22:$B222)</f>
        <v>61.432537699684794</v>
      </c>
      <c r="CG224" s="27">
        <f t="shared" si="104"/>
        <v>79.793790754357872</v>
      </c>
      <c r="CH224" s="27">
        <f t="shared" si="104"/>
        <v>91.75674411658683</v>
      </c>
      <c r="CI224" s="27">
        <f t="shared" si="104"/>
        <v>98.156285947164761</v>
      </c>
      <c r="CJ224" s="27">
        <f t="shared" si="104"/>
        <v>107.00512854514839</v>
      </c>
      <c r="CK224" s="27">
        <f t="shared" si="104"/>
        <v>116.87470232891715</v>
      </c>
      <c r="CL224" s="27">
        <f t="shared" si="104"/>
        <v>125.28968792188937</v>
      </c>
      <c r="CM224" s="27">
        <f t="shared" si="104"/>
        <v>128.05078626751686</v>
      </c>
      <c r="CN224" s="27">
        <f t="shared" si="104"/>
        <v>127.6661179180725</v>
      </c>
      <c r="CO224" s="27">
        <f t="shared" si="104"/>
        <v>131.97783077362442</v>
      </c>
      <c r="CP224" s="27">
        <f t="shared" si="104"/>
        <v>141.20485881011226</v>
      </c>
      <c r="CQ224" s="27">
        <f t="shared" si="104"/>
        <v>126.64069439270752</v>
      </c>
      <c r="CR224" s="27">
        <f t="shared" si="104"/>
        <v>122.50221688737869</v>
      </c>
      <c r="CS224" s="27">
        <f t="shared" si="104"/>
        <v>113.00481212690852</v>
      </c>
      <c r="CT224" s="27">
        <f t="shared" si="104"/>
        <v>109.59577442785812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5.000000000692296</v>
      </c>
      <c r="D226" s="5">
        <f t="shared" si="105"/>
        <v>17.470681166899986</v>
      </c>
      <c r="E226" s="5">
        <f t="shared" si="105"/>
        <v>19.044244533933849</v>
      </c>
      <c r="F226" s="5">
        <f t="shared" si="105"/>
        <v>23.465120410358082</v>
      </c>
      <c r="G226" s="5">
        <f t="shared" si="105"/>
        <v>25.000015481802926</v>
      </c>
      <c r="H226" s="5">
        <f t="shared" si="105"/>
        <v>26.482278814995773</v>
      </c>
      <c r="I226" s="5">
        <f t="shared" si="105"/>
        <v>27.004090169196765</v>
      </c>
      <c r="J226" s="5">
        <f t="shared" si="105"/>
        <v>25.498657310655851</v>
      </c>
      <c r="K226" s="5">
        <f t="shared" si="105"/>
        <v>25.32694574680044</v>
      </c>
      <c r="L226" s="5">
        <f t="shared" si="105"/>
        <v>26.00004794932098</v>
      </c>
      <c r="M226" s="5">
        <f t="shared" si="105"/>
        <v>24.001070400810455</v>
      </c>
      <c r="N226" s="5">
        <f t="shared" si="105"/>
        <v>23.00006600312522</v>
      </c>
      <c r="O226" s="5">
        <f t="shared" si="105"/>
        <v>22.000074277372846</v>
      </c>
      <c r="P226" s="5">
        <f t="shared" si="105"/>
        <v>23.000000000899213</v>
      </c>
      <c r="Q226" s="5">
        <f t="shared" si="105"/>
        <v>23.000000859055675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40.637647195374498</v>
      </c>
      <c r="D227" s="2">
        <f t="shared" si="106"/>
        <v>47.893769220985121</v>
      </c>
      <c r="E227" s="2">
        <f t="shared" si="106"/>
        <v>47.174632284486442</v>
      </c>
      <c r="F227" s="2">
        <f t="shared" si="106"/>
        <v>47.234229121979197</v>
      </c>
      <c r="G227" s="2">
        <f t="shared" si="106"/>
        <v>47.364844400796947</v>
      </c>
      <c r="H227" s="2">
        <f t="shared" si="106"/>
        <v>48.433208747927132</v>
      </c>
      <c r="I227" s="2">
        <f t="shared" si="106"/>
        <v>49.459270076541436</v>
      </c>
      <c r="J227" s="2">
        <f t="shared" si="106"/>
        <v>47.914224174791137</v>
      </c>
      <c r="K227" s="2">
        <f t="shared" si="106"/>
        <v>47.565045507799759</v>
      </c>
      <c r="L227" s="2">
        <f t="shared" si="106"/>
        <v>48.078527182509276</v>
      </c>
      <c r="M227" s="2">
        <f t="shared" si="106"/>
        <v>47.274019808073106</v>
      </c>
      <c r="N227" s="2">
        <f t="shared" si="106"/>
        <v>47.104067825810482</v>
      </c>
      <c r="O227" s="2">
        <f t="shared" si="106"/>
        <v>47.339705206184576</v>
      </c>
      <c r="P227" s="2">
        <f t="shared" si="106"/>
        <v>48.876551217402124</v>
      </c>
      <c r="Q227" s="2">
        <f t="shared" si="106"/>
        <v>49.473375471459349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93.053596234427673</v>
      </c>
      <c r="D228" s="2">
        <f t="shared" si="107"/>
        <v>94.999999964968012</v>
      </c>
      <c r="E228" s="2">
        <f t="shared" si="107"/>
        <v>91.999866246577511</v>
      </c>
      <c r="F228" s="2">
        <f t="shared" si="107"/>
        <v>88.052990080984813</v>
      </c>
      <c r="G228" s="2">
        <f t="shared" si="107"/>
        <v>86.654924314376117</v>
      </c>
      <c r="H228" s="2">
        <f t="shared" si="107"/>
        <v>87.375596547639631</v>
      </c>
      <c r="I228" s="2">
        <f t="shared" si="107"/>
        <v>88.763970092927792</v>
      </c>
      <c r="J228" s="2">
        <f t="shared" si="107"/>
        <v>86.901704425004368</v>
      </c>
      <c r="K228" s="2">
        <f t="shared" si="107"/>
        <v>85.795192301245123</v>
      </c>
      <c r="L228" s="2">
        <f t="shared" si="107"/>
        <v>86.382393971878997</v>
      </c>
      <c r="M228" s="2">
        <f t="shared" si="107"/>
        <v>87.706988072927899</v>
      </c>
      <c r="N228" s="2">
        <f t="shared" si="107"/>
        <v>88.282412985253188</v>
      </c>
      <c r="O228" s="2">
        <f t="shared" si="107"/>
        <v>90.15417262620835</v>
      </c>
      <c r="P228" s="2">
        <f t="shared" si="107"/>
        <v>92.348901937856013</v>
      </c>
      <c r="Q228" s="2">
        <f t="shared" si="107"/>
        <v>93.34740223230645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97.307268698591272</v>
      </c>
      <c r="D229" s="2">
        <f t="shared" si="108"/>
        <v>107.80419130152839</v>
      </c>
      <c r="E229" s="2">
        <f t="shared" si="108"/>
        <v>105.05989793145221</v>
      </c>
      <c r="F229" s="2">
        <f t="shared" si="108"/>
        <v>102.28261955568864</v>
      </c>
      <c r="G229" s="2">
        <f t="shared" si="108"/>
        <v>102.92516104626837</v>
      </c>
      <c r="H229" s="2">
        <f t="shared" si="108"/>
        <v>103.99200073634756</v>
      </c>
      <c r="I229" s="2">
        <f t="shared" si="108"/>
        <v>104.9437456789767</v>
      </c>
      <c r="J229" s="2">
        <f t="shared" si="108"/>
        <v>102.38925642159212</v>
      </c>
      <c r="K229" s="2">
        <f t="shared" si="108"/>
        <v>100.99999997181159</v>
      </c>
      <c r="L229" s="2">
        <f t="shared" si="108"/>
        <v>100.99415973716313</v>
      </c>
      <c r="M229" s="2">
        <f t="shared" si="108"/>
        <v>102.99999999969245</v>
      </c>
      <c r="N229" s="2">
        <f t="shared" si="108"/>
        <v>105.00001294686744</v>
      </c>
      <c r="O229" s="2">
        <f t="shared" si="108"/>
        <v>105.99999999615761</v>
      </c>
      <c r="P229" s="2">
        <f t="shared" si="108"/>
        <v>106.49018907903405</v>
      </c>
      <c r="Q229" s="2">
        <f t="shared" si="108"/>
        <v>104.65259795536653</v>
      </c>
    </row>
    <row r="230" spans="1:68" x14ac:dyDescent="0.25">
      <c r="B230" s="3" t="s">
        <v>38</v>
      </c>
      <c r="C230" s="2">
        <f t="shared" ref="C230:Q230" si="109">C$10 + C$14*$A$227</f>
        <v>160.6249088072102</v>
      </c>
      <c r="D230" s="2">
        <f t="shared" si="109"/>
        <v>152.00435352138251</v>
      </c>
      <c r="E230" s="2">
        <f t="shared" si="109"/>
        <v>150.99998397498803</v>
      </c>
      <c r="F230" s="2">
        <f t="shared" si="109"/>
        <v>147.30791052560613</v>
      </c>
      <c r="G230" s="2">
        <f t="shared" si="109"/>
        <v>147.06241205245462</v>
      </c>
      <c r="H230" s="2">
        <f t="shared" si="109"/>
        <v>148.75896677199182</v>
      </c>
      <c r="I230" s="2">
        <f t="shared" si="109"/>
        <v>148.94105274633611</v>
      </c>
      <c r="J230" s="2">
        <f t="shared" si="109"/>
        <v>146.26090398659326</v>
      </c>
      <c r="K230" s="2">
        <f t="shared" si="109"/>
        <v>144.14128670796282</v>
      </c>
      <c r="L230" s="2">
        <f t="shared" si="109"/>
        <v>145.00000004308157</v>
      </c>
      <c r="M230" s="2">
        <f t="shared" si="109"/>
        <v>146.8276158893315</v>
      </c>
      <c r="N230" s="2">
        <f t="shared" si="109"/>
        <v>149.17749155113128</v>
      </c>
      <c r="O230" s="2">
        <f t="shared" si="109"/>
        <v>150.1092814488922</v>
      </c>
      <c r="P230" s="2">
        <f t="shared" si="109"/>
        <v>176.4846262884426</v>
      </c>
      <c r="Q230" s="2">
        <f t="shared" si="109"/>
        <v>164.00000047430876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172.6249088072102</v>
      </c>
      <c r="D231" s="2">
        <f t="shared" si="110"/>
        <v>161.09083968623918</v>
      </c>
      <c r="E231" s="2">
        <f t="shared" si="110"/>
        <v>160.91637026799762</v>
      </c>
      <c r="F231" s="2">
        <f t="shared" si="110"/>
        <v>155.89265684245652</v>
      </c>
      <c r="G231" s="2">
        <f t="shared" si="110"/>
        <v>155.65964103553216</v>
      </c>
      <c r="H231" s="2">
        <f t="shared" si="110"/>
        <v>158.02739764087397</v>
      </c>
      <c r="I231" s="2">
        <f t="shared" si="110"/>
        <v>157.90568439414542</v>
      </c>
      <c r="J231" s="2">
        <f t="shared" si="110"/>
        <v>155.45403205902062</v>
      </c>
      <c r="K231" s="2">
        <f t="shared" si="110"/>
        <v>152.7498852928523</v>
      </c>
      <c r="L231" s="2">
        <f t="shared" si="110"/>
        <v>153.69080666325314</v>
      </c>
      <c r="M231" s="2">
        <f t="shared" si="110"/>
        <v>155.41756247156636</v>
      </c>
      <c r="N231" s="2">
        <f t="shared" si="110"/>
        <v>159.11277821150659</v>
      </c>
      <c r="O231" s="2">
        <f t="shared" si="110"/>
        <v>159.08281416608671</v>
      </c>
      <c r="P231" s="2">
        <f t="shared" si="110"/>
        <v>186.21132300724935</v>
      </c>
      <c r="Q231" s="2">
        <f t="shared" si="110"/>
        <v>175.84238018846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Q235"/>
  <sheetViews>
    <sheetView zoomScale="70" zoomScaleNormal="70" workbookViewId="0">
      <pane xSplit="2" ySplit="21" topLeftCell="C281" activePane="bottomRight" state="frozen"/>
      <selection pane="topRight" activeCell="C1" sqref="C1"/>
      <selection pane="bottomLeft" activeCell="A6" sqref="A6"/>
      <selection pane="bottomRight" activeCell="Q15" sqref="Q15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46923.907244727256</v>
      </c>
      <c r="C2" s="41">
        <f>SUMSQ(AJ22:AJ222)</f>
        <v>621.91486552056756</v>
      </c>
      <c r="D2" s="42">
        <f>SUMSQ(AK22:AK222)</f>
        <v>1772.4301211204602</v>
      </c>
      <c r="E2" s="42">
        <f t="shared" ref="E2:Q2" si="0">SUMSQ(AL22:AL222)</f>
        <v>2383.1009229805222</v>
      </c>
      <c r="F2" s="42">
        <f t="shared" si="0"/>
        <v>3192.2780839230927</v>
      </c>
      <c r="G2" s="42">
        <f t="shared" si="0"/>
        <v>3430.1714097000067</v>
      </c>
      <c r="H2" s="42">
        <f t="shared" si="0"/>
        <v>3452.3346585268541</v>
      </c>
      <c r="I2" s="42">
        <f t="shared" si="0"/>
        <v>3649.2637829803707</v>
      </c>
      <c r="J2" s="42">
        <f t="shared" si="0"/>
        <v>3183.8685679855562</v>
      </c>
      <c r="K2" s="42">
        <f t="shared" si="0"/>
        <v>3463.9332891560371</v>
      </c>
      <c r="L2" s="42">
        <f t="shared" si="0"/>
        <v>3286.0836136395128</v>
      </c>
      <c r="M2" s="42">
        <f t="shared" si="0"/>
        <v>3151.6816981336619</v>
      </c>
      <c r="N2" s="42">
        <f t="shared" si="0"/>
        <v>4510.8431897486371</v>
      </c>
      <c r="O2" s="42">
        <f t="shared" si="0"/>
        <v>3505.5857546540865</v>
      </c>
      <c r="P2" s="42">
        <f t="shared" si="0"/>
        <v>3654.2028026332414</v>
      </c>
      <c r="Q2" s="43">
        <f t="shared" si="0"/>
        <v>3666.2144840246492</v>
      </c>
    </row>
    <row r="3" spans="1:147" x14ac:dyDescent="0.25">
      <c r="A3" s="67" t="s">
        <v>5</v>
      </c>
      <c r="B3" s="34" t="s">
        <v>3</v>
      </c>
      <c r="C3" s="44">
        <v>813.00186632733562</v>
      </c>
      <c r="D3" s="47">
        <v>989.89198084130271</v>
      </c>
      <c r="E3" s="47">
        <v>1042.6438185506227</v>
      </c>
      <c r="F3" s="47">
        <v>1003.4272003874947</v>
      </c>
      <c r="G3" s="47">
        <v>1016.1287715430803</v>
      </c>
      <c r="H3" s="47">
        <v>1045.7054015409919</v>
      </c>
      <c r="I3" s="47">
        <v>1137.729146935362</v>
      </c>
      <c r="J3" s="47">
        <v>1124.7904638008179</v>
      </c>
      <c r="K3" s="47">
        <v>1080.565370058853</v>
      </c>
      <c r="L3" s="47">
        <v>1097.3654525376544</v>
      </c>
      <c r="M3" s="47">
        <v>1126.8220530927181</v>
      </c>
      <c r="N3" s="47">
        <v>1205.3264541441281</v>
      </c>
      <c r="O3" s="47">
        <v>1224.0025839238465</v>
      </c>
      <c r="P3" s="47">
        <v>1250.7393718868918</v>
      </c>
      <c r="Q3" s="54">
        <v>1185.9261892747741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68"/>
      <c r="B4" s="35" t="s">
        <v>4</v>
      </c>
      <c r="C4" s="45">
        <v>324.06185463403028</v>
      </c>
      <c r="D4" s="19">
        <v>464.02554943833417</v>
      </c>
      <c r="E4" s="19">
        <v>481.90455672815204</v>
      </c>
      <c r="F4" s="19">
        <v>492.29870699055823</v>
      </c>
      <c r="G4" s="19">
        <v>502.44503993843449</v>
      </c>
      <c r="H4" s="19">
        <v>479.96918583360417</v>
      </c>
      <c r="I4" s="19">
        <v>501.76348375611366</v>
      </c>
      <c r="J4" s="19">
        <v>487.11736118610406</v>
      </c>
      <c r="K4" s="19">
        <v>475.25492692604922</v>
      </c>
      <c r="L4" s="19">
        <v>504.60694456928428</v>
      </c>
      <c r="M4" s="19">
        <v>568.15039584734211</v>
      </c>
      <c r="N4" s="19">
        <v>592.13017967554026</v>
      </c>
      <c r="O4" s="19">
        <v>590.49149801750684</v>
      </c>
      <c r="P4" s="19">
        <v>600.80934631050513</v>
      </c>
      <c r="Q4" s="55">
        <v>568.14754588544963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68"/>
      <c r="B5" s="35" t="s">
        <v>0</v>
      </c>
      <c r="C5" s="45">
        <v>0</v>
      </c>
      <c r="D5" s="19">
        <v>16.488865286019603</v>
      </c>
      <c r="E5" s="19">
        <v>73.349558874009162</v>
      </c>
      <c r="F5" s="19">
        <v>131.66838224127807</v>
      </c>
      <c r="G5" s="19">
        <v>177.26468517333024</v>
      </c>
      <c r="H5" s="19">
        <v>191.51883325002262</v>
      </c>
      <c r="I5" s="19">
        <v>228.33143993221034</v>
      </c>
      <c r="J5" s="19">
        <v>232.98221570599958</v>
      </c>
      <c r="K5" s="19">
        <v>221.60218194813243</v>
      </c>
      <c r="L5" s="19">
        <v>172.22098433765669</v>
      </c>
      <c r="M5" s="19">
        <v>116.83664097622413</v>
      </c>
      <c r="N5" s="19">
        <v>88.531028570208662</v>
      </c>
      <c r="O5" s="19">
        <v>40.474727520398325</v>
      </c>
      <c r="P5" s="19">
        <v>16.965332089229534</v>
      </c>
      <c r="Q5" s="55">
        <v>11.652973994069267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69"/>
      <c r="B6" s="36" t="s">
        <v>1</v>
      </c>
      <c r="C6" s="46">
        <v>0</v>
      </c>
      <c r="D6" s="48">
        <v>5.5848083305422529</v>
      </c>
      <c r="E6" s="48">
        <v>35.154294484097669</v>
      </c>
      <c r="F6" s="48">
        <v>61.940673267451061</v>
      </c>
      <c r="G6" s="48">
        <v>73.895340149617979</v>
      </c>
      <c r="H6" s="48">
        <v>83.439410018122629</v>
      </c>
      <c r="I6" s="48">
        <v>96.654529425097408</v>
      </c>
      <c r="J6" s="48">
        <v>98.8601153428679</v>
      </c>
      <c r="K6" s="48">
        <v>87.859701741733616</v>
      </c>
      <c r="L6" s="48">
        <v>71.905672738175767</v>
      </c>
      <c r="M6" s="48">
        <v>56.424029514995858</v>
      </c>
      <c r="N6" s="48">
        <v>37.161471543530702</v>
      </c>
      <c r="O6" s="48">
        <v>24.191729595984128</v>
      </c>
      <c r="P6" s="48">
        <v>10.401916001095772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67" t="s">
        <v>6</v>
      </c>
      <c r="B7" s="34" t="s">
        <v>3</v>
      </c>
      <c r="C7" s="45">
        <v>56.401985683145462</v>
      </c>
      <c r="D7" s="19">
        <v>63.686099702778634</v>
      </c>
      <c r="E7" s="19">
        <v>62.488058281654702</v>
      </c>
      <c r="F7" s="19">
        <v>59.08438205785793</v>
      </c>
      <c r="G7" s="19">
        <v>58.921455826851329</v>
      </c>
      <c r="H7" s="19">
        <v>60.222532750946129</v>
      </c>
      <c r="I7" s="19">
        <v>60.035268878228464</v>
      </c>
      <c r="J7" s="19">
        <v>60.064924672646711</v>
      </c>
      <c r="K7" s="19">
        <v>59.204187216133178</v>
      </c>
      <c r="L7" s="19">
        <v>59.310911993478882</v>
      </c>
      <c r="M7" s="19">
        <v>58.836431933665523</v>
      </c>
      <c r="N7" s="19">
        <v>59.905648114860746</v>
      </c>
      <c r="O7" s="19">
        <v>61.536356645731722</v>
      </c>
      <c r="P7" s="19">
        <v>64.237964725689054</v>
      </c>
      <c r="Q7" s="55">
        <v>65.992270282238465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68"/>
      <c r="B8" s="35" t="s">
        <v>4</v>
      </c>
      <c r="C8" s="45">
        <v>77.749593370272464</v>
      </c>
      <c r="D8" s="19">
        <v>84.870641505707695</v>
      </c>
      <c r="E8" s="19">
        <v>82.958474356808523</v>
      </c>
      <c r="F8" s="19">
        <v>78.697206004319511</v>
      </c>
      <c r="G8" s="19">
        <v>78.64420627060862</v>
      </c>
      <c r="H8" s="19">
        <v>80.235079725765345</v>
      </c>
      <c r="I8" s="19">
        <v>80.047892831927513</v>
      </c>
      <c r="J8" s="19">
        <v>79.776817445561832</v>
      </c>
      <c r="K8" s="19">
        <v>78.371192537019027</v>
      </c>
      <c r="L8" s="19">
        <v>78.374120632299764</v>
      </c>
      <c r="M8" s="19">
        <v>78.256818026980099</v>
      </c>
      <c r="N8" s="19">
        <v>79.699116638672024</v>
      </c>
      <c r="O8" s="19">
        <v>81.903013841305238</v>
      </c>
      <c r="P8" s="19">
        <v>84.770350491092358</v>
      </c>
      <c r="Q8" s="55">
        <v>86.54984762990793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68"/>
      <c r="B9" s="35" t="s">
        <v>0</v>
      </c>
      <c r="C9" s="45">
        <v>104.60858660904708</v>
      </c>
      <c r="D9" s="19">
        <v>118.85595741870293</v>
      </c>
      <c r="E9" s="19">
        <v>116.03864223603034</v>
      </c>
      <c r="F9" s="19">
        <v>112.91760404953119</v>
      </c>
      <c r="G9" s="19">
        <v>113.33571720974487</v>
      </c>
      <c r="H9" s="19">
        <v>114.9510215749593</v>
      </c>
      <c r="I9" s="19">
        <v>114.41545070390029</v>
      </c>
      <c r="J9" s="19">
        <v>113.77749149371299</v>
      </c>
      <c r="K9" s="19">
        <v>111.88607770295175</v>
      </c>
      <c r="L9" s="19">
        <v>111.8908882181249</v>
      </c>
      <c r="M9" s="19">
        <v>112.7305355750521</v>
      </c>
      <c r="N9" s="19">
        <v>114.56636295942758</v>
      </c>
      <c r="O9" s="19">
        <v>117.25390035220808</v>
      </c>
      <c r="P9" s="19">
        <v>118.81361161525614</v>
      </c>
      <c r="Q9" s="55">
        <v>118.49365089050701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69"/>
      <c r="B10" s="36" t="s">
        <v>1</v>
      </c>
      <c r="C10" s="45">
        <v>146.31861352557809</v>
      </c>
      <c r="D10" s="19">
        <v>143.72437076798158</v>
      </c>
      <c r="E10" s="19">
        <v>142.54644297458944</v>
      </c>
      <c r="F10" s="19">
        <v>139.35960284947942</v>
      </c>
      <c r="G10" s="19">
        <v>139.1735590284905</v>
      </c>
      <c r="H10" s="19">
        <v>140.5207386404405</v>
      </c>
      <c r="I10" s="19">
        <v>139.91962653444449</v>
      </c>
      <c r="J10" s="19">
        <v>138.38998644566908</v>
      </c>
      <c r="K10" s="19">
        <v>136.33470663165639</v>
      </c>
      <c r="L10" s="19">
        <v>137.19023952065629</v>
      </c>
      <c r="M10" s="19">
        <v>138.36790600641001</v>
      </c>
      <c r="N10" s="19">
        <v>140.58493748369926</v>
      </c>
      <c r="O10" s="19">
        <v>142.32620552097924</v>
      </c>
      <c r="P10" s="19">
        <v>142</v>
      </c>
      <c r="Q10" s="55">
        <v>141.85859895689586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67" t="s">
        <v>7</v>
      </c>
      <c r="B11" s="34" t="s">
        <v>3</v>
      </c>
      <c r="C11" s="44">
        <v>5.8006561920229434</v>
      </c>
      <c r="D11" s="47">
        <v>5.1405083069161535</v>
      </c>
      <c r="E11" s="47">
        <v>4.645319173525551</v>
      </c>
      <c r="F11" s="47">
        <v>3.9465644369388881</v>
      </c>
      <c r="G11" s="47">
        <v>3.8258107648502637</v>
      </c>
      <c r="H11" s="47">
        <v>3.7408442491168286</v>
      </c>
      <c r="I11" s="47">
        <v>3.8668048203539351</v>
      </c>
      <c r="J11" s="47">
        <v>3.8346374352243031</v>
      </c>
      <c r="K11" s="47">
        <v>3.726516977581118</v>
      </c>
      <c r="L11" s="47">
        <v>3.7361351042378002</v>
      </c>
      <c r="M11" s="47">
        <v>4.0168012332218233</v>
      </c>
      <c r="N11" s="47">
        <v>4.0640492663845382</v>
      </c>
      <c r="O11" s="47">
        <v>4.2946963871436665</v>
      </c>
      <c r="P11" s="47">
        <v>4.505250268670328</v>
      </c>
      <c r="Q11" s="54">
        <v>4.3794627056551718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68"/>
      <c r="B12" s="35" t="s">
        <v>4</v>
      </c>
      <c r="C12" s="45">
        <v>4.0763026432619531</v>
      </c>
      <c r="D12" s="19">
        <v>3.7244999195887325</v>
      </c>
      <c r="E12" s="19">
        <v>3.4235716011398725</v>
      </c>
      <c r="F12" s="19">
        <v>3.0380867638693045</v>
      </c>
      <c r="G12" s="19">
        <v>2.8567531845999228</v>
      </c>
      <c r="H12" s="19">
        <v>2.7374883276647477</v>
      </c>
      <c r="I12" s="19">
        <v>2.8057100116802962</v>
      </c>
      <c r="J12" s="19">
        <v>2.774913626075489</v>
      </c>
      <c r="K12" s="19">
        <v>2.6639466223026038</v>
      </c>
      <c r="L12" s="19">
        <v>2.7769737441426141</v>
      </c>
      <c r="M12" s="19">
        <v>3.1823602101995716</v>
      </c>
      <c r="N12" s="19">
        <v>3.1571323200029906</v>
      </c>
      <c r="O12" s="19">
        <v>3.2992640856719482</v>
      </c>
      <c r="P12" s="19">
        <v>3.3718142746929507</v>
      </c>
      <c r="Q12" s="55">
        <v>3.2517283128741474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68"/>
      <c r="B13" s="35" t="s">
        <v>0</v>
      </c>
      <c r="C13" s="45">
        <v>4.1957072561611133</v>
      </c>
      <c r="D13" s="19">
        <v>3.3044105895471514</v>
      </c>
      <c r="E13" s="19">
        <v>3.679547412902449</v>
      </c>
      <c r="F13" s="19">
        <v>3.1243944631476048</v>
      </c>
      <c r="G13" s="19">
        <v>3.3321414144314758</v>
      </c>
      <c r="H13" s="19">
        <v>3.3479992655671307</v>
      </c>
      <c r="I13" s="19">
        <v>3.3662921920548077</v>
      </c>
      <c r="J13" s="19">
        <v>3.2930167253170013</v>
      </c>
      <c r="K13" s="19">
        <v>3.3036874855721416</v>
      </c>
      <c r="L13" s="19">
        <v>3.4274590777854632</v>
      </c>
      <c r="M13" s="19">
        <v>3.2435118583539047</v>
      </c>
      <c r="N13" s="19">
        <v>3.5221209991982345</v>
      </c>
      <c r="O13" s="19">
        <v>2.922733590339861</v>
      </c>
      <c r="P13" s="19">
        <v>3.0931941927298987</v>
      </c>
      <c r="Q13" s="55">
        <v>2.9328945806217321</v>
      </c>
      <c r="R13" s="38">
        <v>4.5</v>
      </c>
    </row>
    <row r="14" spans="1:147" ht="15.75" thickBot="1" x14ac:dyDescent="0.3">
      <c r="A14" s="69"/>
      <c r="B14" s="36" t="s">
        <v>1</v>
      </c>
      <c r="C14" s="46">
        <v>3.9487286789991636</v>
      </c>
      <c r="D14" s="48">
        <v>2.7481387858033015</v>
      </c>
      <c r="E14" s="48">
        <v>3.633113257093092</v>
      </c>
      <c r="F14" s="48">
        <v>3.01978209152389</v>
      </c>
      <c r="G14" s="48">
        <v>3.0628639396670194</v>
      </c>
      <c r="H14" s="48">
        <v>3.077817502974725</v>
      </c>
      <c r="I14" s="48">
        <v>2.7476001783336543</v>
      </c>
      <c r="J14" s="48">
        <v>2.9386925300435234</v>
      </c>
      <c r="K14" s="48">
        <v>2.7047493615301237</v>
      </c>
      <c r="L14" s="48">
        <v>2.8166612160400866</v>
      </c>
      <c r="M14" s="48">
        <v>3.204304566933581</v>
      </c>
      <c r="N14" s="48">
        <v>2.8332281097809946</v>
      </c>
      <c r="O14" s="48">
        <v>3.8898423276854497</v>
      </c>
      <c r="P14" s="48">
        <v>3.3334859378061377</v>
      </c>
      <c r="Q14" s="56">
        <v>3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2.1228679443419805E-2</v>
      </c>
      <c r="E16" s="50">
        <f t="shared" si="1"/>
        <v>8.3914378111475868E-2</v>
      </c>
      <c r="F16" s="50">
        <f t="shared" si="1"/>
        <v>0.14592520596732309</v>
      </c>
      <c r="G16" s="50">
        <f t="shared" si="1"/>
        <v>0.18510352674951508</v>
      </c>
      <c r="H16" s="50">
        <f t="shared" si="1"/>
        <v>0.19255466535337901</v>
      </c>
      <c r="I16" s="50">
        <f t="shared" si="1"/>
        <v>0.20717711794572649</v>
      </c>
      <c r="J16" s="50">
        <f t="shared" si="1"/>
        <v>0.2124158396864648</v>
      </c>
      <c r="K16" s="50">
        <f t="shared" si="1"/>
        <v>0.21075336057600944</v>
      </c>
      <c r="L16" s="50">
        <f t="shared" si="1"/>
        <v>0.16967623916917413</v>
      </c>
      <c r="M16" s="50">
        <f t="shared" si="1"/>
        <v>0.11894966548027551</v>
      </c>
      <c r="N16" s="50">
        <f t="shared" si="1"/>
        <v>8.7289617853149301E-2</v>
      </c>
      <c r="O16" s="50">
        <f t="shared" si="1"/>
        <v>4.1279314529410527E-2</v>
      </c>
      <c r="P16" s="50">
        <f t="shared" si="1"/>
        <v>1.735524953538357E-2</v>
      </c>
      <c r="Q16" s="50">
        <f t="shared" si="1"/>
        <v>1.2632713057887017E-2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1.5429504390696994E-2</v>
      </c>
      <c r="E17" s="52">
        <f t="shared" si="1"/>
        <v>8.6745682369755758E-2</v>
      </c>
      <c r="F17" s="52">
        <f t="shared" si="1"/>
        <v>0.14076591377084327</v>
      </c>
      <c r="G17" s="52">
        <f t="shared" si="1"/>
        <v>0.16072131056778177</v>
      </c>
      <c r="H17" s="52">
        <f t="shared" si="1"/>
        <v>0.18457770084621081</v>
      </c>
      <c r="I17" s="52">
        <f t="shared" si="1"/>
        <v>0.20052437297948397</v>
      </c>
      <c r="J17" s="52">
        <f t="shared" si="1"/>
        <v>0.20902150123297761</v>
      </c>
      <c r="K17" s="52">
        <f t="shared" si="1"/>
        <v>0.19401266967377795</v>
      </c>
      <c r="L17" s="52">
        <f t="shared" si="1"/>
        <v>0.15650591383090459</v>
      </c>
      <c r="M17" s="52">
        <f t="shared" si="1"/>
        <v>0.11450528636175311</v>
      </c>
      <c r="N17" s="52">
        <f t="shared" si="1"/>
        <v>7.5544121434822351E-2</v>
      </c>
      <c r="O17" s="52">
        <f t="shared" si="1"/>
        <v>5.0643241656427279E-2</v>
      </c>
      <c r="P17" s="52">
        <f t="shared" si="1"/>
        <v>2.204620188288222E-2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9.9939248762023952E-2</v>
      </c>
      <c r="E18" s="64">
        <f t="shared" si="2"/>
        <v>0.39504764915524759</v>
      </c>
      <c r="F18" s="64">
        <f t="shared" si="2"/>
        <v>0.68697892860869114</v>
      </c>
      <c r="G18" s="64">
        <f t="shared" si="2"/>
        <v>0.87142054482724118</v>
      </c>
      <c r="H18" s="64">
        <f t="shared" si="2"/>
        <v>0.90649861911238938</v>
      </c>
      <c r="I18" s="64">
        <f t="shared" si="2"/>
        <v>0.97533742423130554</v>
      </c>
      <c r="J18" s="64">
        <f t="shared" si="2"/>
        <v>1</v>
      </c>
      <c r="K18" s="64">
        <f t="shared" si="2"/>
        <v>0.99217346920592531</v>
      </c>
      <c r="L18" s="64">
        <f t="shared" si="2"/>
        <v>0.79879278032948853</v>
      </c>
      <c r="M18" s="64">
        <f t="shared" si="2"/>
        <v>0.55998491287584995</v>
      </c>
      <c r="N18" s="64">
        <f t="shared" si="2"/>
        <v>0.41093742341433975</v>
      </c>
      <c r="O18" s="64">
        <f t="shared" si="2"/>
        <v>0.19433256291216619</v>
      </c>
      <c r="P18" s="64">
        <f t="shared" si="2"/>
        <v>8.1704121316944572E-2</v>
      </c>
      <c r="Q18" s="64">
        <f t="shared" si="2"/>
        <v>5.947161509486986E-2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56.232100000000003</v>
      </c>
      <c r="D22" s="49">
        <v>68.178600000000003</v>
      </c>
      <c r="E22" s="49">
        <v>78.444400000000002</v>
      </c>
      <c r="F22" s="49">
        <v>84.888999999999996</v>
      </c>
      <c r="G22" s="49">
        <v>92.462999999999994</v>
      </c>
      <c r="H22" s="49">
        <v>97.611000000000004</v>
      </c>
      <c r="I22" s="49">
        <v>102.44199999999999</v>
      </c>
      <c r="J22" s="49">
        <v>107.87</v>
      </c>
      <c r="K22" s="49">
        <v>105.286</v>
      </c>
      <c r="L22" s="49">
        <v>106.357</v>
      </c>
      <c r="M22" s="49">
        <v>113.13200000000001</v>
      </c>
      <c r="N22" s="49">
        <v>105.245</v>
      </c>
      <c r="O22" s="49">
        <v>106.81100000000001</v>
      </c>
      <c r="P22" s="49">
        <v>102.18899999999999</v>
      </c>
      <c r="Q22" s="49">
        <v>96.406999999999996</v>
      </c>
      <c r="T22" s="4">
        <f t="shared" ref="T22:AH38" si="3">AZ22+(C$3*_xlfn.NORM.DIST($B22,C$7,C$11,FALSE))+(C$4*_xlfn.NORM.DIST($B22,C$8,C$12,FALSE))+(C$5*_xlfn.NORM.DIST($B22,C$9,C$13,FALSE))+(C$6*_xlfn.NORM.DIST($B22,C$10,C$14,FALSE))</f>
        <v>56.471294399643206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-0.23919439964320333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>
        <f t="shared" ref="AZ22:BN38" si="5">IF(OR($B22 &lt; C$226, $B22 &gt; C$231), #N/A, ((1-EB22)*CV22) + (EB22*DL22))</f>
        <v>56.471294399643206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>
        <f t="shared" ref="BP22:CD38" si="6">IF(OR(AND($B22&gt;C$226, $B22&lt;C$227), AND($B22&gt;C$228, $B22&lt;AVERAGE(C$228, C$229))), C22, "")</f>
        <v>56.232100000000003</v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56.470541881918827</v>
      </c>
      <c r="CW22" s="2">
        <f t="shared" si="8"/>
        <v>68.39561284953119</v>
      </c>
      <c r="CX22" s="2">
        <f t="shared" si="8"/>
        <v>78.991507692698264</v>
      </c>
      <c r="CY22" s="2">
        <f t="shared" si="8"/>
        <v>87.639462134921004</v>
      </c>
      <c r="CZ22" s="2">
        <f t="shared" si="8"/>
        <v>94.604222421896225</v>
      </c>
      <c r="DA22" s="2">
        <f t="shared" si="8"/>
        <v>99.55064612766887</v>
      </c>
      <c r="DB22" s="2">
        <f t="shared" si="8"/>
        <v>104.01187320829483</v>
      </c>
      <c r="DC22" s="2">
        <f t="shared" si="8"/>
        <v>106.71659907497568</v>
      </c>
      <c r="DD22" s="2">
        <f t="shared" si="8"/>
        <v>105.63949342704375</v>
      </c>
      <c r="DE22" s="2">
        <f t="shared" si="8"/>
        <v>107.97527820220415</v>
      </c>
      <c r="DF22" s="2">
        <f t="shared" si="8"/>
        <v>112.02418121380697</v>
      </c>
      <c r="DG22" s="2">
        <f t="shared" si="8"/>
        <v>107.69713768821988</v>
      </c>
      <c r="DH22" s="2">
        <f t="shared" si="8"/>
        <v>109.48759466380267</v>
      </c>
      <c r="DI22" s="2">
        <f t="shared" si="8"/>
        <v>106.26115884102548</v>
      </c>
      <c r="DJ22" s="2">
        <f t="shared" si="8"/>
        <v>101.22296968266002</v>
      </c>
      <c r="DL22" s="2">
        <f t="shared" ref="DL22:DZ38" si="9">CF$223*$B22+CF$224</f>
        <v>59.810785828176307</v>
      </c>
      <c r="DM22" s="2">
        <f t="shared" si="9"/>
        <v>72.512076993565344</v>
      </c>
      <c r="DN22" s="2">
        <f t="shared" si="9"/>
        <v>82.140915338991149</v>
      </c>
      <c r="DO22" s="2">
        <f t="shared" si="9"/>
        <v>91.389278747916819</v>
      </c>
      <c r="DP22" s="2">
        <f t="shared" si="9"/>
        <v>99.923665975549497</v>
      </c>
      <c r="DQ22" s="2">
        <f t="shared" si="9"/>
        <v>102.90073177491783</v>
      </c>
      <c r="DR22" s="2">
        <f t="shared" si="9"/>
        <v>109.92994648372202</v>
      </c>
      <c r="DS22" s="2">
        <f t="shared" si="9"/>
        <v>114.60255114730772</v>
      </c>
      <c r="DT22" s="2">
        <f t="shared" si="9"/>
        <v>117.72317887007799</v>
      </c>
      <c r="DU22" s="2">
        <f t="shared" si="9"/>
        <v>117.61589056370927</v>
      </c>
      <c r="DV22" s="2">
        <f t="shared" si="9"/>
        <v>130.39002113061792</v>
      </c>
      <c r="DW22" s="2">
        <f t="shared" si="9"/>
        <v>115.44451947687327</v>
      </c>
      <c r="DX22" s="2">
        <f t="shared" si="9"/>
        <v>116.08577630692821</v>
      </c>
      <c r="DY22" s="2">
        <f t="shared" si="9"/>
        <v>112.60579439215661</v>
      </c>
      <c r="DZ22" s="2">
        <f t="shared" si="9"/>
        <v>110.65187949139386</v>
      </c>
      <c r="EB22" s="2">
        <f t="shared" ref="EB22:EP38" si="10">POWER(10,($B22-C$224)/C$225)/(1+POWER(10,($B22-C$224)/C$225))</f>
        <v>2.2528825333848019E-4</v>
      </c>
      <c r="EC22" s="2">
        <f t="shared" si="10"/>
        <v>8.4223142639196729E-5</v>
      </c>
      <c r="ED22" s="2">
        <f t="shared" si="10"/>
        <v>1.047157935634114E-4</v>
      </c>
      <c r="EE22" s="2">
        <f t="shared" si="10"/>
        <v>1.4710922430845883E-4</v>
      </c>
      <c r="EF22" s="2">
        <f t="shared" si="10"/>
        <v>1.446567495450966E-4</v>
      </c>
      <c r="EG22" s="2">
        <f t="shared" si="10"/>
        <v>1.2480263921191322E-4</v>
      </c>
      <c r="EH22" s="2">
        <f t="shared" si="10"/>
        <v>1.2902595742839693E-4</v>
      </c>
      <c r="EI22" s="2">
        <f t="shared" si="10"/>
        <v>1.3454122783388572E-4</v>
      </c>
      <c r="EJ22" s="2">
        <f t="shared" si="10"/>
        <v>1.5659813306442244E-4</v>
      </c>
      <c r="EK22" s="2">
        <f t="shared" si="10"/>
        <v>1.5654234389758811E-4</v>
      </c>
      <c r="EL22" s="2">
        <f t="shared" si="10"/>
        <v>1.5142136662749149E-4</v>
      </c>
      <c r="EM22" s="2">
        <f t="shared" si="10"/>
        <v>1.3020685712926359E-4</v>
      </c>
      <c r="EN22" s="2">
        <f t="shared" si="10"/>
        <v>1.0394810338513739E-4</v>
      </c>
      <c r="EO22" s="2">
        <f t="shared" si="10"/>
        <v>8.4778150452963626E-5</v>
      </c>
      <c r="EP22" s="2">
        <f t="shared" si="10"/>
        <v>7.9267580575716258E-5</v>
      </c>
    </row>
    <row r="23" spans="2:146" x14ac:dyDescent="0.25">
      <c r="B23" s="2">
        <v>1</v>
      </c>
      <c r="C23" s="49">
        <v>56.160699999999999</v>
      </c>
      <c r="D23" s="49">
        <v>67.732100000000003</v>
      </c>
      <c r="E23" s="49">
        <v>77.666700000000006</v>
      </c>
      <c r="F23" s="49">
        <v>85.37</v>
      </c>
      <c r="G23" s="49">
        <v>91.480999999999995</v>
      </c>
      <c r="H23" s="49">
        <v>98.778000000000006</v>
      </c>
      <c r="I23" s="49">
        <v>102.01900000000001</v>
      </c>
      <c r="J23" s="49">
        <v>105.741</v>
      </c>
      <c r="K23" s="49">
        <v>106.696</v>
      </c>
      <c r="L23" s="49">
        <v>107.375</v>
      </c>
      <c r="M23" s="49">
        <v>112.377</v>
      </c>
      <c r="N23" s="49">
        <v>105.547</v>
      </c>
      <c r="O23" s="49">
        <v>106.849</v>
      </c>
      <c r="P23" s="49">
        <v>103</v>
      </c>
      <c r="Q23" s="49">
        <v>96.480999999999995</v>
      </c>
      <c r="T23" s="4">
        <f t="shared" si="3"/>
        <v>56.507215880198004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-0.34651588019800528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>
        <f t="shared" si="5"/>
        <v>56.507215880198004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>
        <f t="shared" si="6"/>
        <v>56.160699999999999</v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56.506412896678974</v>
      </c>
      <c r="CW23" s="2">
        <f t="shared" si="8"/>
        <v>68.388964053951739</v>
      </c>
      <c r="CX23" s="2">
        <f t="shared" si="8"/>
        <v>78.982932162565902</v>
      </c>
      <c r="CY23" s="2">
        <f t="shared" si="8"/>
        <v>87.618296954354378</v>
      </c>
      <c r="CZ23" s="2">
        <f t="shared" si="8"/>
        <v>94.577358463886256</v>
      </c>
      <c r="DA23" s="2">
        <f t="shared" si="8"/>
        <v>99.523157164328978</v>
      </c>
      <c r="DB23" s="2">
        <f t="shared" si="8"/>
        <v>103.98709427790762</v>
      </c>
      <c r="DC23" s="2">
        <f t="shared" si="8"/>
        <v>106.69860341195877</v>
      </c>
      <c r="DD23" s="2">
        <f t="shared" si="8"/>
        <v>105.64155374797086</v>
      </c>
      <c r="DE23" s="2">
        <f t="shared" si="8"/>
        <v>107.9617496871665</v>
      </c>
      <c r="DF23" s="2">
        <f t="shared" si="8"/>
        <v>112.10148270788689</v>
      </c>
      <c r="DG23" s="2">
        <f t="shared" si="8"/>
        <v>107.69367130141693</v>
      </c>
      <c r="DH23" s="2">
        <f t="shared" si="8"/>
        <v>109.42227680526426</v>
      </c>
      <c r="DI23" s="2">
        <f t="shared" si="8"/>
        <v>106.20730345040336</v>
      </c>
      <c r="DJ23" s="2">
        <f t="shared" si="8"/>
        <v>101.21138123482578</v>
      </c>
      <c r="DL23" s="2">
        <f t="shared" si="9"/>
        <v>59.757117626311057</v>
      </c>
      <c r="DM23" s="2">
        <f t="shared" si="9"/>
        <v>72.450455156149985</v>
      </c>
      <c r="DN23" s="2">
        <f t="shared" si="9"/>
        <v>82.077078824568972</v>
      </c>
      <c r="DO23" s="2">
        <f t="shared" si="9"/>
        <v>91.312864031591914</v>
      </c>
      <c r="DP23" s="2">
        <f t="shared" si="9"/>
        <v>99.836354526996544</v>
      </c>
      <c r="DQ23" s="2">
        <f t="shared" si="9"/>
        <v>102.82706546634296</v>
      </c>
      <c r="DR23" s="2">
        <f t="shared" si="9"/>
        <v>109.83817575486412</v>
      </c>
      <c r="DS23" s="2">
        <f t="shared" si="9"/>
        <v>114.49561714859183</v>
      </c>
      <c r="DT23" s="2">
        <f t="shared" si="9"/>
        <v>117.59498503709339</v>
      </c>
      <c r="DU23" s="2">
        <f t="shared" si="9"/>
        <v>117.49915665867033</v>
      </c>
      <c r="DV23" s="2">
        <f t="shared" si="9"/>
        <v>130.23438347949335</v>
      </c>
      <c r="DW23" s="2">
        <f t="shared" si="9"/>
        <v>115.3383837459845</v>
      </c>
      <c r="DX23" s="2">
        <f t="shared" si="9"/>
        <v>115.94266811179394</v>
      </c>
      <c r="DY23" s="2">
        <f t="shared" si="9"/>
        <v>112.46846323572694</v>
      </c>
      <c r="DZ23" s="2">
        <f t="shared" si="9"/>
        <v>110.52010299958908</v>
      </c>
      <c r="EB23" s="2">
        <f t="shared" si="10"/>
        <v>2.4701828859045448E-4</v>
      </c>
      <c r="EC23" s="2">
        <f t="shared" si="10"/>
        <v>9.2348089121957363E-5</v>
      </c>
      <c r="ED23" s="2">
        <f t="shared" si="10"/>
        <v>1.1481742445768404E-4</v>
      </c>
      <c r="EE23" s="2">
        <f t="shared" si="10"/>
        <v>1.6129976760516249E-4</v>
      </c>
      <c r="EF23" s="2">
        <f t="shared" si="10"/>
        <v>1.5861075819415039E-4</v>
      </c>
      <c r="EG23" s="2">
        <f t="shared" si="10"/>
        <v>1.368417250422437E-4</v>
      </c>
      <c r="EH23" s="2">
        <f t="shared" si="10"/>
        <v>1.414723879813403E-4</v>
      </c>
      <c r="EI23" s="2">
        <f t="shared" si="10"/>
        <v>1.4751960795416337E-4</v>
      </c>
      <c r="EJ23" s="2">
        <f t="shared" si="10"/>
        <v>1.7170384430775058E-4</v>
      </c>
      <c r="EK23" s="2">
        <f t="shared" si="10"/>
        <v>1.7164267455076318E-4</v>
      </c>
      <c r="EL23" s="2">
        <f t="shared" si="10"/>
        <v>1.6602780146028859E-4</v>
      </c>
      <c r="EM23" s="2">
        <f t="shared" si="10"/>
        <v>1.4276718637165538E-4</v>
      </c>
      <c r="EN23" s="2">
        <f t="shared" si="10"/>
        <v>1.1397568586137271E-4</v>
      </c>
      <c r="EO23" s="2">
        <f t="shared" si="10"/>
        <v>9.2956633166127502E-5</v>
      </c>
      <c r="EP23" s="2">
        <f t="shared" si="10"/>
        <v>8.6914509075488471E-5</v>
      </c>
    </row>
    <row r="24" spans="2:146" x14ac:dyDescent="0.25">
      <c r="B24" s="2">
        <v>2</v>
      </c>
      <c r="C24" s="49">
        <v>56</v>
      </c>
      <c r="D24" s="49">
        <v>66.464299999999994</v>
      </c>
      <c r="E24" s="49">
        <v>77.740700000000004</v>
      </c>
      <c r="F24" s="49">
        <v>84.519000000000005</v>
      </c>
      <c r="G24" s="49">
        <v>92.221999999999994</v>
      </c>
      <c r="H24" s="49">
        <v>97.5</v>
      </c>
      <c r="I24" s="49">
        <v>101.962</v>
      </c>
      <c r="J24" s="49">
        <v>106.53700000000001</v>
      </c>
      <c r="K24" s="49">
        <v>105.911</v>
      </c>
      <c r="L24" s="49">
        <v>106.375</v>
      </c>
      <c r="M24" s="49">
        <v>112.41500000000001</v>
      </c>
      <c r="N24" s="49">
        <v>105.396</v>
      </c>
      <c r="O24" s="49">
        <v>106.98099999999999</v>
      </c>
      <c r="P24" s="49">
        <v>103.245</v>
      </c>
      <c r="Q24" s="49">
        <v>97.296000000000006</v>
      </c>
      <c r="S24" s="5"/>
      <c r="T24" s="4">
        <f t="shared" si="3"/>
        <v>56.543140093243352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-0.54314009324335188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>
        <f t="shared" si="5"/>
        <v>56.543140093243352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>
        <f t="shared" si="6"/>
        <v>56</v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56.542283911439121</v>
      </c>
      <c r="CW24" s="2">
        <f t="shared" si="8"/>
        <v>68.382315258372302</v>
      </c>
      <c r="CX24" s="2">
        <f t="shared" si="8"/>
        <v>78.97435663243354</v>
      </c>
      <c r="CY24" s="2">
        <f t="shared" si="8"/>
        <v>87.597131773787751</v>
      </c>
      <c r="CZ24" s="2">
        <f t="shared" si="8"/>
        <v>94.550494505876273</v>
      </c>
      <c r="DA24" s="2">
        <f t="shared" si="8"/>
        <v>99.495668200989101</v>
      </c>
      <c r="DB24" s="2">
        <f t="shared" si="8"/>
        <v>103.96231534752039</v>
      </c>
      <c r="DC24" s="2">
        <f t="shared" si="8"/>
        <v>106.68060774894185</v>
      </c>
      <c r="DD24" s="2">
        <f t="shared" si="8"/>
        <v>105.64361406889796</v>
      </c>
      <c r="DE24" s="2">
        <f t="shared" si="8"/>
        <v>107.94822117212885</v>
      </c>
      <c r="DF24" s="2">
        <f t="shared" si="8"/>
        <v>112.17878420196681</v>
      </c>
      <c r="DG24" s="2">
        <f t="shared" si="8"/>
        <v>107.69020491461399</v>
      </c>
      <c r="DH24" s="2">
        <f t="shared" si="8"/>
        <v>109.35695894672587</v>
      </c>
      <c r="DI24" s="2">
        <f t="shared" si="8"/>
        <v>106.15344805978123</v>
      </c>
      <c r="DJ24" s="2">
        <f t="shared" si="8"/>
        <v>101.19979278699155</v>
      </c>
      <c r="DL24" s="2">
        <f t="shared" si="9"/>
        <v>59.703449424445807</v>
      </c>
      <c r="DM24" s="2">
        <f t="shared" si="9"/>
        <v>72.388833318734626</v>
      </c>
      <c r="DN24" s="2">
        <f t="shared" si="9"/>
        <v>82.013242310146794</v>
      </c>
      <c r="DO24" s="2">
        <f t="shared" si="9"/>
        <v>91.236449315267009</v>
      </c>
      <c r="DP24" s="2">
        <f t="shared" si="9"/>
        <v>99.749043078443592</v>
      </c>
      <c r="DQ24" s="2">
        <f t="shared" si="9"/>
        <v>102.7533991577681</v>
      </c>
      <c r="DR24" s="2">
        <f t="shared" si="9"/>
        <v>109.74640502600622</v>
      </c>
      <c r="DS24" s="2">
        <f t="shared" si="9"/>
        <v>114.38868314987593</v>
      </c>
      <c r="DT24" s="2">
        <f t="shared" si="9"/>
        <v>117.4667912041088</v>
      </c>
      <c r="DU24" s="2">
        <f t="shared" si="9"/>
        <v>117.38242275363139</v>
      </c>
      <c r="DV24" s="2">
        <f t="shared" si="9"/>
        <v>130.07874582836877</v>
      </c>
      <c r="DW24" s="2">
        <f t="shared" si="9"/>
        <v>115.23224801509573</v>
      </c>
      <c r="DX24" s="2">
        <f t="shared" si="9"/>
        <v>115.79955991665967</v>
      </c>
      <c r="DY24" s="2">
        <f t="shared" si="9"/>
        <v>112.33113207929729</v>
      </c>
      <c r="DZ24" s="2">
        <f t="shared" si="9"/>
        <v>110.3883265077843</v>
      </c>
      <c r="EB24" s="2">
        <f t="shared" si="10"/>
        <v>2.708437127734756E-4</v>
      </c>
      <c r="EC24" s="2">
        <f t="shared" si="10"/>
        <v>1.0125676402277253E-4</v>
      </c>
      <c r="ED24" s="2">
        <f t="shared" si="10"/>
        <v>1.2589340788630117E-4</v>
      </c>
      <c r="EE24" s="2">
        <f t="shared" si="10"/>
        <v>1.7685892595922618E-4</v>
      </c>
      <c r="EF24" s="2">
        <f t="shared" si="10"/>
        <v>1.7391057677053026E-4</v>
      </c>
      <c r="EG24" s="2">
        <f t="shared" si="10"/>
        <v>1.500419869407011E-4</v>
      </c>
      <c r="EH24" s="2">
        <f t="shared" si="10"/>
        <v>1.5511927155478805E-4</v>
      </c>
      <c r="EI24" s="2">
        <f t="shared" si="10"/>
        <v>1.6174973153429948E-4</v>
      </c>
      <c r="EJ24" s="2">
        <f t="shared" si="10"/>
        <v>1.8826640271696359E-4</v>
      </c>
      <c r="EK24" s="2">
        <f t="shared" si="10"/>
        <v>1.8819933363387536E-4</v>
      </c>
      <c r="EL24" s="2">
        <f t="shared" si="10"/>
        <v>1.820429482794192E-4</v>
      </c>
      <c r="EM24" s="2">
        <f t="shared" si="10"/>
        <v>1.5653895082614979E-4</v>
      </c>
      <c r="EN24" s="2">
        <f t="shared" si="10"/>
        <v>1.2497048024099269E-4</v>
      </c>
      <c r="EO24" s="2">
        <f t="shared" si="10"/>
        <v>1.0192400736965788E-4</v>
      </c>
      <c r="EP24" s="2">
        <f t="shared" si="10"/>
        <v>9.5299065013265574E-5</v>
      </c>
    </row>
    <row r="25" spans="2:146" x14ac:dyDescent="0.25">
      <c r="B25" s="2">
        <v>3</v>
      </c>
      <c r="C25" s="49">
        <v>56.071399999999997</v>
      </c>
      <c r="D25" s="49">
        <v>66.857100000000003</v>
      </c>
      <c r="E25" s="49">
        <v>77.481499999999997</v>
      </c>
      <c r="F25" s="49">
        <v>85.480999999999995</v>
      </c>
      <c r="G25" s="49">
        <v>91.741</v>
      </c>
      <c r="H25" s="49">
        <v>98.703999999999994</v>
      </c>
      <c r="I25" s="49">
        <v>101.75</v>
      </c>
      <c r="J25" s="49">
        <v>106.148</v>
      </c>
      <c r="K25" s="49">
        <v>106</v>
      </c>
      <c r="L25" s="49">
        <v>106.732</v>
      </c>
      <c r="M25" s="49">
        <v>113.208</v>
      </c>
      <c r="N25" s="49">
        <v>104.491</v>
      </c>
      <c r="O25" s="49">
        <v>107.792</v>
      </c>
      <c r="P25" s="49">
        <v>103.453</v>
      </c>
      <c r="Q25" s="49">
        <v>98.221999999999994</v>
      </c>
      <c r="T25" s="4">
        <f t="shared" si="3"/>
        <v>56.579067096204561</v>
      </c>
      <c r="U25" s="4">
        <f t="shared" si="3"/>
        <v>68.376105182088097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-0.50766709620456396</v>
      </c>
      <c r="AK25" s="4">
        <f t="shared" si="4"/>
        <v>-1.5190051820880939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>
        <f t="shared" si="5"/>
        <v>56.579067096204561</v>
      </c>
      <c r="BA25" s="2">
        <f t="shared" si="5"/>
        <v>68.376105182088097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>
        <f t="shared" si="6"/>
        <v>56.071399999999997</v>
      </c>
      <c r="BQ25" s="2">
        <f t="shared" si="6"/>
        <v>66.857100000000003</v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56.578154926199268</v>
      </c>
      <c r="CW25" s="2">
        <f t="shared" si="8"/>
        <v>68.37566646279285</v>
      </c>
      <c r="CX25" s="2">
        <f t="shared" si="8"/>
        <v>78.965781102301179</v>
      </c>
      <c r="CY25" s="2">
        <f t="shared" si="8"/>
        <v>87.575966593221125</v>
      </c>
      <c r="CZ25" s="2">
        <f t="shared" si="8"/>
        <v>94.523630547866304</v>
      </c>
      <c r="DA25" s="2">
        <f t="shared" si="8"/>
        <v>99.46817923764921</v>
      </c>
      <c r="DB25" s="2">
        <f t="shared" si="8"/>
        <v>103.93753641713317</v>
      </c>
      <c r="DC25" s="2">
        <f t="shared" si="8"/>
        <v>106.66261208592495</v>
      </c>
      <c r="DD25" s="2">
        <f t="shared" si="8"/>
        <v>105.64567438982507</v>
      </c>
      <c r="DE25" s="2">
        <f t="shared" si="8"/>
        <v>107.93469265709122</v>
      </c>
      <c r="DF25" s="2">
        <f t="shared" si="8"/>
        <v>112.25608569604672</v>
      </c>
      <c r="DG25" s="2">
        <f t="shared" si="8"/>
        <v>107.68673852781103</v>
      </c>
      <c r="DH25" s="2">
        <f t="shared" si="8"/>
        <v>109.29164108818746</v>
      </c>
      <c r="DI25" s="2">
        <f t="shared" si="8"/>
        <v>106.09959266915911</v>
      </c>
      <c r="DJ25" s="2">
        <f t="shared" si="8"/>
        <v>101.18820433915731</v>
      </c>
      <c r="DL25" s="2">
        <f t="shared" si="9"/>
        <v>59.649781222580557</v>
      </c>
      <c r="DM25" s="2">
        <f t="shared" si="9"/>
        <v>72.327211481319281</v>
      </c>
      <c r="DN25" s="2">
        <f t="shared" si="9"/>
        <v>81.94940579572463</v>
      </c>
      <c r="DO25" s="2">
        <f t="shared" si="9"/>
        <v>91.160034598942104</v>
      </c>
      <c r="DP25" s="2">
        <f t="shared" si="9"/>
        <v>99.661731629890639</v>
      </c>
      <c r="DQ25" s="2">
        <f t="shared" si="9"/>
        <v>102.67973284919323</v>
      </c>
      <c r="DR25" s="2">
        <f t="shared" si="9"/>
        <v>109.65463429714832</v>
      </c>
      <c r="DS25" s="2">
        <f t="shared" si="9"/>
        <v>114.28174915116004</v>
      </c>
      <c r="DT25" s="2">
        <f t="shared" si="9"/>
        <v>117.33859737112421</v>
      </c>
      <c r="DU25" s="2">
        <f t="shared" si="9"/>
        <v>117.26568884859245</v>
      </c>
      <c r="DV25" s="2">
        <f t="shared" si="9"/>
        <v>129.92310817724419</v>
      </c>
      <c r="DW25" s="2">
        <f t="shared" si="9"/>
        <v>115.12611228420697</v>
      </c>
      <c r="DX25" s="2">
        <f t="shared" si="9"/>
        <v>115.6564517215254</v>
      </c>
      <c r="DY25" s="2">
        <f t="shared" si="9"/>
        <v>112.19380092286762</v>
      </c>
      <c r="DZ25" s="2">
        <f t="shared" si="9"/>
        <v>110.25655001597953</v>
      </c>
      <c r="EB25" s="2">
        <f t="shared" si="10"/>
        <v>2.9696646573253594E-4</v>
      </c>
      <c r="EC25" s="2">
        <f t="shared" si="10"/>
        <v>1.1102474935444441E-4</v>
      </c>
      <c r="ED25" s="2">
        <f t="shared" si="10"/>
        <v>1.3803770018387638E-4</v>
      </c>
      <c r="EE25" s="2">
        <f t="shared" si="10"/>
        <v>1.9391864726786868E-4</v>
      </c>
      <c r="EF25" s="2">
        <f t="shared" si="10"/>
        <v>1.906859560682439E-4</v>
      </c>
      <c r="EG25" s="2">
        <f t="shared" si="10"/>
        <v>1.6451538569790876E-4</v>
      </c>
      <c r="EH25" s="2">
        <f t="shared" si="10"/>
        <v>1.7008235367228826E-4</v>
      </c>
      <c r="EI25" s="2">
        <f t="shared" si="10"/>
        <v>1.7735228621978147E-4</v>
      </c>
      <c r="EJ25" s="2">
        <f t="shared" si="10"/>
        <v>2.0642625620091094E-4</v>
      </c>
      <c r="EK25" s="2">
        <f t="shared" si="10"/>
        <v>2.0635271908461578E-4</v>
      </c>
      <c r="EL25" s="2">
        <f t="shared" si="10"/>
        <v>1.9960261789424207E-4</v>
      </c>
      <c r="EM25" s="2">
        <f t="shared" si="10"/>
        <v>1.7163895423428808E-4</v>
      </c>
      <c r="EN25" s="2">
        <f t="shared" si="10"/>
        <v>1.3702575463633826E-4</v>
      </c>
      <c r="EO25" s="2">
        <f t="shared" si="10"/>
        <v>1.117563527944884E-4</v>
      </c>
      <c r="EP25" s="2">
        <f t="shared" si="10"/>
        <v>1.0449238616742427E-4</v>
      </c>
    </row>
    <row r="26" spans="2:146" x14ac:dyDescent="0.25">
      <c r="B26" s="2">
        <v>4</v>
      </c>
      <c r="C26" s="49">
        <v>56.964300000000001</v>
      </c>
      <c r="D26" s="49">
        <v>67</v>
      </c>
      <c r="E26" s="49">
        <v>77.277799999999999</v>
      </c>
      <c r="F26" s="49">
        <v>83.5</v>
      </c>
      <c r="G26" s="49">
        <v>92.111000000000004</v>
      </c>
      <c r="H26" s="49">
        <v>98.203999999999994</v>
      </c>
      <c r="I26" s="49">
        <v>102.05800000000001</v>
      </c>
      <c r="J26" s="49">
        <v>106.074</v>
      </c>
      <c r="K26" s="49">
        <v>105.732</v>
      </c>
      <c r="L26" s="49">
        <v>105.607</v>
      </c>
      <c r="M26" s="49">
        <v>112.509</v>
      </c>
      <c r="N26" s="49">
        <v>105.887</v>
      </c>
      <c r="O26" s="49">
        <v>106.66</v>
      </c>
      <c r="P26" s="49">
        <v>102.604</v>
      </c>
      <c r="Q26" s="49">
        <v>98.167000000000002</v>
      </c>
      <c r="T26" s="4">
        <f t="shared" si="3"/>
        <v>56.614996932147825</v>
      </c>
      <c r="U26" s="4">
        <f t="shared" si="3"/>
        <v>68.369492016063745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0.34930306785217624</v>
      </c>
      <c r="AK26" s="4">
        <f t="shared" si="4"/>
        <v>-1.3694920160637452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>
        <f t="shared" si="5"/>
        <v>56.614996932147825</v>
      </c>
      <c r="BA26" s="2">
        <f t="shared" si="5"/>
        <v>68.369492016063745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>
        <f t="shared" si="6"/>
        <v>56.964300000000001</v>
      </c>
      <c r="BQ26" s="2">
        <f t="shared" si="6"/>
        <v>67</v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56.614025940959415</v>
      </c>
      <c r="CW26" s="2">
        <f t="shared" si="8"/>
        <v>68.369017667213399</v>
      </c>
      <c r="CX26" s="2">
        <f t="shared" si="8"/>
        <v>78.957205572168817</v>
      </c>
      <c r="CY26" s="2">
        <f t="shared" si="8"/>
        <v>87.554801412654513</v>
      </c>
      <c r="CZ26" s="2">
        <f t="shared" si="8"/>
        <v>94.496766589856335</v>
      </c>
      <c r="DA26" s="2">
        <f t="shared" si="8"/>
        <v>99.440690274309318</v>
      </c>
      <c r="DB26" s="2">
        <f t="shared" si="8"/>
        <v>103.91275748674595</v>
      </c>
      <c r="DC26" s="2">
        <f t="shared" si="8"/>
        <v>106.64461642290803</v>
      </c>
      <c r="DD26" s="2">
        <f t="shared" si="8"/>
        <v>105.64773471075219</v>
      </c>
      <c r="DE26" s="2">
        <f t="shared" si="8"/>
        <v>107.92116414205357</v>
      </c>
      <c r="DF26" s="2">
        <f t="shared" si="8"/>
        <v>112.33338719012664</v>
      </c>
      <c r="DG26" s="2">
        <f t="shared" si="8"/>
        <v>107.68327214100808</v>
      </c>
      <c r="DH26" s="2">
        <f t="shared" si="8"/>
        <v>109.22632322964907</v>
      </c>
      <c r="DI26" s="2">
        <f t="shared" si="8"/>
        <v>106.04573727853699</v>
      </c>
      <c r="DJ26" s="2">
        <f t="shared" si="8"/>
        <v>101.17661589132307</v>
      </c>
      <c r="DL26" s="2">
        <f t="shared" si="9"/>
        <v>59.596113020715315</v>
      </c>
      <c r="DM26" s="2">
        <f t="shared" si="9"/>
        <v>72.265589643903922</v>
      </c>
      <c r="DN26" s="2">
        <f t="shared" si="9"/>
        <v>81.885569281302452</v>
      </c>
      <c r="DO26" s="2">
        <f t="shared" si="9"/>
        <v>91.083619882617199</v>
      </c>
      <c r="DP26" s="2">
        <f t="shared" si="9"/>
        <v>99.574420181337686</v>
      </c>
      <c r="DQ26" s="2">
        <f t="shared" si="9"/>
        <v>102.60606654061837</v>
      </c>
      <c r="DR26" s="2">
        <f t="shared" si="9"/>
        <v>109.56286356829041</v>
      </c>
      <c r="DS26" s="2">
        <f t="shared" si="9"/>
        <v>114.17481515244414</v>
      </c>
      <c r="DT26" s="2">
        <f t="shared" si="9"/>
        <v>117.21040353813962</v>
      </c>
      <c r="DU26" s="2">
        <f t="shared" si="9"/>
        <v>117.14895494355351</v>
      </c>
      <c r="DV26" s="2">
        <f t="shared" si="9"/>
        <v>129.76747052611961</v>
      </c>
      <c r="DW26" s="2">
        <f t="shared" si="9"/>
        <v>115.0199765533182</v>
      </c>
      <c r="DX26" s="2">
        <f t="shared" si="9"/>
        <v>115.51334352639113</v>
      </c>
      <c r="DY26" s="2">
        <f t="shared" si="9"/>
        <v>112.05646976643797</v>
      </c>
      <c r="DZ26" s="2">
        <f t="shared" si="9"/>
        <v>110.12477352417476</v>
      </c>
      <c r="EB26" s="2">
        <f t="shared" si="10"/>
        <v>3.2560792573747398E-4</v>
      </c>
      <c r="EC26" s="2">
        <f t="shared" si="10"/>
        <v>1.2173491293984138E-4</v>
      </c>
      <c r="ED26" s="2">
        <f t="shared" si="10"/>
        <v>1.5135331283020647E-4</v>
      </c>
      <c r="EE26" s="2">
        <f t="shared" si="10"/>
        <v>2.1262359059677892E-4</v>
      </c>
      <c r="EF26" s="2">
        <f t="shared" si="10"/>
        <v>2.0907914670273387E-4</v>
      </c>
      <c r="EG26" s="2">
        <f t="shared" si="10"/>
        <v>1.8038467025572322E-4</v>
      </c>
      <c r="EH26" s="2">
        <f t="shared" si="10"/>
        <v>1.8648853221554194E-4</v>
      </c>
      <c r="EI26" s="2">
        <f t="shared" si="10"/>
        <v>1.9445958755034458E-4</v>
      </c>
      <c r="EJ26" s="2">
        <f t="shared" si="10"/>
        <v>2.2633738138358122E-4</v>
      </c>
      <c r="EK26" s="2">
        <f t="shared" si="10"/>
        <v>2.2625675274995681E-4</v>
      </c>
      <c r="EL26" s="2">
        <f t="shared" si="10"/>
        <v>2.1885570384407686E-4</v>
      </c>
      <c r="EM26" s="2">
        <f t="shared" si="10"/>
        <v>1.8819525452307563E-4</v>
      </c>
      <c r="EN26" s="2">
        <f t="shared" si="10"/>
        <v>1.5024376604657935E-4</v>
      </c>
      <c r="EO26" s="2">
        <f t="shared" si="10"/>
        <v>1.2253708291852476E-4</v>
      </c>
      <c r="EP26" s="2">
        <f t="shared" si="10"/>
        <v>1.145724680633584E-4</v>
      </c>
    </row>
    <row r="27" spans="2:146" x14ac:dyDescent="0.25">
      <c r="B27" s="2">
        <v>5</v>
      </c>
      <c r="C27" s="49">
        <v>56.535699999999999</v>
      </c>
      <c r="D27" s="49">
        <v>67.428600000000003</v>
      </c>
      <c r="E27" s="49">
        <v>77.888900000000007</v>
      </c>
      <c r="F27" s="49">
        <v>84.721999999999994</v>
      </c>
      <c r="G27" s="49">
        <v>92.185000000000002</v>
      </c>
      <c r="H27" s="49">
        <v>96.573999999999998</v>
      </c>
      <c r="I27" s="49">
        <v>101</v>
      </c>
      <c r="J27" s="49">
        <v>105.77800000000001</v>
      </c>
      <c r="K27" s="49">
        <v>105.357</v>
      </c>
      <c r="L27" s="49">
        <v>104.946</v>
      </c>
      <c r="M27" s="49">
        <v>112.604</v>
      </c>
      <c r="N27" s="49">
        <v>104.113</v>
      </c>
      <c r="O27" s="49">
        <v>107.113</v>
      </c>
      <c r="P27" s="49">
        <v>103.358</v>
      </c>
      <c r="Q27" s="49">
        <v>98.221999999999994</v>
      </c>
      <c r="T27" s="4">
        <f t="shared" si="3"/>
        <v>56.650929626476518</v>
      </c>
      <c r="U27" s="4">
        <f t="shared" si="3"/>
        <v>68.362881640999461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-0.1152296264765198</v>
      </c>
      <c r="AK27" s="4">
        <f t="shared" si="4"/>
        <v>-0.93428164099945832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>
        <f t="shared" si="5"/>
        <v>56.650929626476518</v>
      </c>
      <c r="BA27" s="2">
        <f t="shared" si="5"/>
        <v>68.362881640999461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>
        <f t="shared" si="6"/>
        <v>56.535699999999999</v>
      </c>
      <c r="BQ27" s="2">
        <f t="shared" si="6"/>
        <v>67.428600000000003</v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56.649896955719562</v>
      </c>
      <c r="CW27" s="2">
        <f t="shared" si="8"/>
        <v>68.362368871633947</v>
      </c>
      <c r="CX27" s="2">
        <f t="shared" si="8"/>
        <v>78.948630042036456</v>
      </c>
      <c r="CY27" s="2">
        <f t="shared" si="8"/>
        <v>87.533636232087886</v>
      </c>
      <c r="CZ27" s="2">
        <f t="shared" si="8"/>
        <v>94.469902631846367</v>
      </c>
      <c r="DA27" s="2">
        <f t="shared" si="8"/>
        <v>99.413201310969427</v>
      </c>
      <c r="DB27" s="2">
        <f t="shared" si="8"/>
        <v>103.88797855635873</v>
      </c>
      <c r="DC27" s="2">
        <f t="shared" si="8"/>
        <v>106.62662075989113</v>
      </c>
      <c r="DD27" s="2">
        <f t="shared" si="8"/>
        <v>105.6497950316793</v>
      </c>
      <c r="DE27" s="2">
        <f t="shared" si="8"/>
        <v>107.90763562701592</v>
      </c>
      <c r="DF27" s="2">
        <f t="shared" si="8"/>
        <v>112.41068868420656</v>
      </c>
      <c r="DG27" s="2">
        <f t="shared" si="8"/>
        <v>107.67980575420513</v>
      </c>
      <c r="DH27" s="2">
        <f t="shared" si="8"/>
        <v>109.16100537111066</v>
      </c>
      <c r="DI27" s="2">
        <f t="shared" si="8"/>
        <v>105.99188188791487</v>
      </c>
      <c r="DJ27" s="2">
        <f t="shared" si="8"/>
        <v>101.16502744348884</v>
      </c>
      <c r="DL27" s="2">
        <f t="shared" si="9"/>
        <v>59.542444818850065</v>
      </c>
      <c r="DM27" s="2">
        <f t="shared" si="9"/>
        <v>72.203967806488563</v>
      </c>
      <c r="DN27" s="2">
        <f t="shared" si="9"/>
        <v>81.821732766880274</v>
      </c>
      <c r="DO27" s="2">
        <f t="shared" si="9"/>
        <v>91.007205166292295</v>
      </c>
      <c r="DP27" s="2">
        <f t="shared" si="9"/>
        <v>99.487108732784748</v>
      </c>
      <c r="DQ27" s="2">
        <f t="shared" si="9"/>
        <v>102.5324002320435</v>
      </c>
      <c r="DR27" s="2">
        <f t="shared" si="9"/>
        <v>109.47109283943252</v>
      </c>
      <c r="DS27" s="2">
        <f t="shared" si="9"/>
        <v>114.06788115372825</v>
      </c>
      <c r="DT27" s="2">
        <f t="shared" si="9"/>
        <v>117.08220970515502</v>
      </c>
      <c r="DU27" s="2">
        <f t="shared" si="9"/>
        <v>117.03222103851456</v>
      </c>
      <c r="DV27" s="2">
        <f t="shared" si="9"/>
        <v>129.61183287499506</v>
      </c>
      <c r="DW27" s="2">
        <f t="shared" si="9"/>
        <v>114.91384082242944</v>
      </c>
      <c r="DX27" s="2">
        <f t="shared" si="9"/>
        <v>115.37023533125685</v>
      </c>
      <c r="DY27" s="2">
        <f t="shared" si="9"/>
        <v>111.9191386100083</v>
      </c>
      <c r="DZ27" s="2">
        <f t="shared" si="9"/>
        <v>109.99299703236998</v>
      </c>
      <c r="EB27" s="2">
        <f t="shared" si="10"/>
        <v>3.5701077590271382E-4</v>
      </c>
      <c r="EC27" s="2">
        <f t="shared" si="10"/>
        <v>1.3347811007891498E-4</v>
      </c>
      <c r="ED27" s="2">
        <f t="shared" si="10"/>
        <v>1.6595318413507499E-4</v>
      </c>
      <c r="EE27" s="2">
        <f t="shared" si="10"/>
        <v>2.3313234870517117E-4</v>
      </c>
      <c r="EF27" s="2">
        <f t="shared" si="10"/>
        <v>2.292461013719428E-4</v>
      </c>
      <c r="EG27" s="2">
        <f t="shared" si="10"/>
        <v>1.9778441577458683E-4</v>
      </c>
      <c r="EH27" s="2">
        <f t="shared" si="10"/>
        <v>2.0447693044037165E-4</v>
      </c>
      <c r="EI27" s="2">
        <f t="shared" si="10"/>
        <v>2.1321669759798341E-4</v>
      </c>
      <c r="EJ27" s="2">
        <f t="shared" si="10"/>
        <v>2.481685844956009E-4</v>
      </c>
      <c r="EK27" s="2">
        <f t="shared" si="10"/>
        <v>2.4808018081707721E-4</v>
      </c>
      <c r="EL27" s="2">
        <f t="shared" si="10"/>
        <v>2.3996544054347117E-4</v>
      </c>
      <c r="EM27" s="2">
        <f t="shared" si="10"/>
        <v>2.0634824659097959E-4</v>
      </c>
      <c r="EN27" s="2">
        <f t="shared" si="10"/>
        <v>1.6473662567834552E-4</v>
      </c>
      <c r="EO27" s="2">
        <f t="shared" si="10"/>
        <v>1.3435765124194225E-4</v>
      </c>
      <c r="EP27" s="2">
        <f t="shared" si="10"/>
        <v>1.2562482448500253E-4</v>
      </c>
    </row>
    <row r="28" spans="2:146" x14ac:dyDescent="0.25">
      <c r="B28" s="2">
        <v>6</v>
      </c>
      <c r="C28" s="49">
        <v>57.589300000000001</v>
      </c>
      <c r="D28" s="49">
        <v>67.75</v>
      </c>
      <c r="E28" s="49">
        <v>77.277799999999999</v>
      </c>
      <c r="F28" s="49">
        <v>85.167000000000002</v>
      </c>
      <c r="G28" s="49">
        <v>91.5</v>
      </c>
      <c r="H28" s="49">
        <v>97.314999999999998</v>
      </c>
      <c r="I28" s="49">
        <v>100.23099999999999</v>
      </c>
      <c r="J28" s="49">
        <v>105.98099999999999</v>
      </c>
      <c r="K28" s="49">
        <v>105.321</v>
      </c>
      <c r="L28" s="49">
        <v>106.089</v>
      </c>
      <c r="M28" s="49">
        <v>112.13200000000001</v>
      </c>
      <c r="N28" s="49">
        <v>105.13200000000001</v>
      </c>
      <c r="O28" s="49">
        <v>106.358</v>
      </c>
      <c r="P28" s="49">
        <v>102.58499999999999</v>
      </c>
      <c r="Q28" s="49">
        <v>98.111000000000004</v>
      </c>
      <c r="T28" s="4">
        <f t="shared" si="3"/>
        <v>56.686865183124276</v>
      </c>
      <c r="U28" s="4">
        <f t="shared" si="3"/>
        <v>68.35627426372119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0.90243481687572569</v>
      </c>
      <c r="AK28" s="4">
        <f t="shared" si="4"/>
        <v>-0.60627426372118975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>
        <f t="shared" si="5"/>
        <v>56.686865183124276</v>
      </c>
      <c r="BA28" s="2">
        <f t="shared" si="5"/>
        <v>68.35627426372119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>
        <f t="shared" si="6"/>
        <v>57.589300000000001</v>
      </c>
      <c r="BQ28" s="2">
        <f t="shared" si="6"/>
        <v>67.75</v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56.685767970479709</v>
      </c>
      <c r="CW28" s="2">
        <f t="shared" si="8"/>
        <v>68.35572007605451</v>
      </c>
      <c r="CX28" s="2">
        <f t="shared" si="8"/>
        <v>78.94005451190408</v>
      </c>
      <c r="CY28" s="2">
        <f t="shared" si="8"/>
        <v>87.51247105152126</v>
      </c>
      <c r="CZ28" s="2">
        <f t="shared" si="8"/>
        <v>94.443038673836384</v>
      </c>
      <c r="DA28" s="2">
        <f t="shared" si="8"/>
        <v>99.38571234762955</v>
      </c>
      <c r="DB28" s="2">
        <f t="shared" si="8"/>
        <v>103.8631996259715</v>
      </c>
      <c r="DC28" s="2">
        <f t="shared" si="8"/>
        <v>106.60862509687421</v>
      </c>
      <c r="DD28" s="2">
        <f t="shared" si="8"/>
        <v>105.6518553526064</v>
      </c>
      <c r="DE28" s="2">
        <f t="shared" si="8"/>
        <v>107.89410711197827</v>
      </c>
      <c r="DF28" s="2">
        <f t="shared" si="8"/>
        <v>112.48799017828647</v>
      </c>
      <c r="DG28" s="2">
        <f t="shared" si="8"/>
        <v>107.67633936740218</v>
      </c>
      <c r="DH28" s="2">
        <f t="shared" si="8"/>
        <v>109.09568751257225</v>
      </c>
      <c r="DI28" s="2">
        <f t="shared" si="8"/>
        <v>105.93802649729274</v>
      </c>
      <c r="DJ28" s="2">
        <f t="shared" si="8"/>
        <v>101.1534389956546</v>
      </c>
      <c r="DL28" s="2">
        <f t="shared" si="9"/>
        <v>59.488776616984815</v>
      </c>
      <c r="DM28" s="2">
        <f t="shared" si="9"/>
        <v>72.142345969073205</v>
      </c>
      <c r="DN28" s="2">
        <f t="shared" si="9"/>
        <v>81.757896252458096</v>
      </c>
      <c r="DO28" s="2">
        <f t="shared" si="9"/>
        <v>90.93079044996739</v>
      </c>
      <c r="DP28" s="2">
        <f t="shared" si="9"/>
        <v>99.399797284231795</v>
      </c>
      <c r="DQ28" s="2">
        <f t="shared" si="9"/>
        <v>102.45873392346863</v>
      </c>
      <c r="DR28" s="2">
        <f t="shared" si="9"/>
        <v>109.37932211057462</v>
      </c>
      <c r="DS28" s="2">
        <f t="shared" si="9"/>
        <v>113.96094715501235</v>
      </c>
      <c r="DT28" s="2">
        <f t="shared" si="9"/>
        <v>116.95401587217043</v>
      </c>
      <c r="DU28" s="2">
        <f t="shared" si="9"/>
        <v>116.91548713347562</v>
      </c>
      <c r="DV28" s="2">
        <f t="shared" si="9"/>
        <v>129.45619522387048</v>
      </c>
      <c r="DW28" s="2">
        <f t="shared" si="9"/>
        <v>114.80770509154067</v>
      </c>
      <c r="DX28" s="2">
        <f t="shared" si="9"/>
        <v>115.22712713612259</v>
      </c>
      <c r="DY28" s="2">
        <f t="shared" si="9"/>
        <v>111.78180745357865</v>
      </c>
      <c r="DZ28" s="2">
        <f t="shared" si="9"/>
        <v>109.8612205405652</v>
      </c>
      <c r="EB28" s="2">
        <f t="shared" si="10"/>
        <v>3.9144104886564322E-4</v>
      </c>
      <c r="EC28" s="2">
        <f t="shared" si="10"/>
        <v>1.4635395265764073E-4</v>
      </c>
      <c r="ED28" s="2">
        <f t="shared" si="10"/>
        <v>1.8196113462969234E-4</v>
      </c>
      <c r="EE28" s="2">
        <f t="shared" si="10"/>
        <v>2.5561878774492115E-4</v>
      </c>
      <c r="EF28" s="2">
        <f t="shared" si="10"/>
        <v>2.5135779236194902E-4</v>
      </c>
      <c r="EG28" s="2">
        <f t="shared" si="10"/>
        <v>2.1686216129522103E-4</v>
      </c>
      <c r="EH28" s="2">
        <f t="shared" si="10"/>
        <v>2.2420007292055293E-4</v>
      </c>
      <c r="EI28" s="2">
        <f t="shared" si="10"/>
        <v>2.3378265088248575E-4</v>
      </c>
      <c r="EJ28" s="2">
        <f t="shared" si="10"/>
        <v>2.7210492689768952E-4</v>
      </c>
      <c r="EK28" s="2">
        <f t="shared" si="10"/>
        <v>2.7200799883242763E-4</v>
      </c>
      <c r="EL28" s="2">
        <f t="shared" si="10"/>
        <v>2.6311078199221105E-4</v>
      </c>
      <c r="EM28" s="2">
        <f t="shared" si="10"/>
        <v>2.2625184895345705E-4</v>
      </c>
      <c r="EN28" s="2">
        <f t="shared" si="10"/>
        <v>1.8062724736470922E-4</v>
      </c>
      <c r="EO28" s="2">
        <f t="shared" si="10"/>
        <v>1.4731832544565666E-4</v>
      </c>
      <c r="EP28" s="2">
        <f t="shared" si="10"/>
        <v>1.3774321148662017E-4</v>
      </c>
    </row>
    <row r="29" spans="2:146" x14ac:dyDescent="0.25">
      <c r="B29" s="2">
        <v>7</v>
      </c>
      <c r="C29" s="49">
        <v>57.160699999999999</v>
      </c>
      <c r="D29" s="49">
        <v>67.714299999999994</v>
      </c>
      <c r="E29" s="49">
        <v>78.222200000000001</v>
      </c>
      <c r="F29" s="49">
        <v>84.019000000000005</v>
      </c>
      <c r="G29" s="49">
        <v>92.296000000000006</v>
      </c>
      <c r="H29" s="49">
        <v>97.778000000000006</v>
      </c>
      <c r="I29" s="49">
        <v>101.26900000000001</v>
      </c>
      <c r="J29" s="49">
        <v>105.111</v>
      </c>
      <c r="K29" s="49">
        <v>104.321</v>
      </c>
      <c r="L29" s="49">
        <v>105.411</v>
      </c>
      <c r="M29" s="49">
        <v>111.509</v>
      </c>
      <c r="N29" s="49">
        <v>105</v>
      </c>
      <c r="O29" s="49">
        <v>105.736</v>
      </c>
      <c r="P29" s="49">
        <v>102.83</v>
      </c>
      <c r="Q29" s="49">
        <v>97.611000000000004</v>
      </c>
      <c r="S29" s="18"/>
      <c r="T29" s="4">
        <f t="shared" si="3"/>
        <v>56.722803580179125</v>
      </c>
      <c r="U29" s="4">
        <f t="shared" si="3"/>
        <v>68.349670104973356</v>
      </c>
      <c r="V29" s="4">
        <f t="shared" si="3"/>
        <v>78.932030152309011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0.43789641982087346</v>
      </c>
      <c r="AK29" s="4">
        <f t="shared" si="4"/>
        <v>-0.63537010497336155</v>
      </c>
      <c r="AL29" s="4">
        <f t="shared" si="4"/>
        <v>-0.70983015230901003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>
        <f t="shared" si="5"/>
        <v>56.722803580179118</v>
      </c>
      <c r="BA29" s="2">
        <f t="shared" si="5"/>
        <v>68.349670104973356</v>
      </c>
      <c r="BB29" s="2">
        <f t="shared" si="5"/>
        <v>78.932030152309011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>
        <f t="shared" si="6"/>
        <v>57.160699999999999</v>
      </c>
      <c r="BQ29" s="2">
        <f t="shared" si="6"/>
        <v>67.714299999999994</v>
      </c>
      <c r="BR29" s="2">
        <f t="shared" si="6"/>
        <v>78.222200000000001</v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56.721638985239863</v>
      </c>
      <c r="CW29" s="2">
        <f t="shared" si="8"/>
        <v>68.349071280475059</v>
      </c>
      <c r="CX29" s="2">
        <f t="shared" si="8"/>
        <v>78.931478981771718</v>
      </c>
      <c r="CY29" s="2">
        <f t="shared" si="8"/>
        <v>87.491305870954633</v>
      </c>
      <c r="CZ29" s="2">
        <f t="shared" si="8"/>
        <v>94.416174715826415</v>
      </c>
      <c r="DA29" s="2">
        <f t="shared" si="8"/>
        <v>99.358223384289658</v>
      </c>
      <c r="DB29" s="2">
        <f t="shared" si="8"/>
        <v>103.83842069558429</v>
      </c>
      <c r="DC29" s="2">
        <f t="shared" si="8"/>
        <v>106.5906294338573</v>
      </c>
      <c r="DD29" s="2">
        <f t="shared" si="8"/>
        <v>105.65391567353352</v>
      </c>
      <c r="DE29" s="2">
        <f t="shared" si="8"/>
        <v>107.88057859694064</v>
      </c>
      <c r="DF29" s="2">
        <f t="shared" si="8"/>
        <v>112.56529167236639</v>
      </c>
      <c r="DG29" s="2">
        <f t="shared" si="8"/>
        <v>107.67287298059922</v>
      </c>
      <c r="DH29" s="2">
        <f t="shared" si="8"/>
        <v>109.03036965403386</v>
      </c>
      <c r="DI29" s="2">
        <f t="shared" si="8"/>
        <v>105.88417110667062</v>
      </c>
      <c r="DJ29" s="2">
        <f t="shared" si="8"/>
        <v>101.14185054782037</v>
      </c>
      <c r="DL29" s="2">
        <f t="shared" si="9"/>
        <v>59.435108415119565</v>
      </c>
      <c r="DM29" s="2">
        <f t="shared" si="9"/>
        <v>72.08072413165786</v>
      </c>
      <c r="DN29" s="2">
        <f t="shared" si="9"/>
        <v>81.694059738035932</v>
      </c>
      <c r="DO29" s="2">
        <f t="shared" si="9"/>
        <v>90.854375733642485</v>
      </c>
      <c r="DP29" s="2">
        <f t="shared" si="9"/>
        <v>99.312485835678842</v>
      </c>
      <c r="DQ29" s="2">
        <f t="shared" si="9"/>
        <v>102.38506761489377</v>
      </c>
      <c r="DR29" s="2">
        <f t="shared" si="9"/>
        <v>109.28755138171671</v>
      </c>
      <c r="DS29" s="2">
        <f t="shared" si="9"/>
        <v>113.85401315629646</v>
      </c>
      <c r="DT29" s="2">
        <f t="shared" si="9"/>
        <v>116.82582203918584</v>
      </c>
      <c r="DU29" s="2">
        <f t="shared" si="9"/>
        <v>116.79875322843667</v>
      </c>
      <c r="DV29" s="2">
        <f t="shared" si="9"/>
        <v>129.3005575727459</v>
      </c>
      <c r="DW29" s="2">
        <f t="shared" si="9"/>
        <v>114.7015693606519</v>
      </c>
      <c r="DX29" s="2">
        <f t="shared" si="9"/>
        <v>115.08401894098832</v>
      </c>
      <c r="DY29" s="2">
        <f t="shared" si="9"/>
        <v>111.64447629714898</v>
      </c>
      <c r="DZ29" s="2">
        <f t="shared" si="9"/>
        <v>109.72944404876043</v>
      </c>
      <c r="EB29" s="2">
        <f t="shared" si="10"/>
        <v>4.2919036655652464E-4</v>
      </c>
      <c r="EC29" s="2">
        <f t="shared" si="10"/>
        <v>1.6047165215430672E-4</v>
      </c>
      <c r="ED29" s="2">
        <f t="shared" si="10"/>
        <v>1.9951291416145402E-4</v>
      </c>
      <c r="EE29" s="2">
        <f t="shared" si="10"/>
        <v>2.8027351528245119E-4</v>
      </c>
      <c r="EF29" s="2">
        <f t="shared" si="10"/>
        <v>2.7560165526483593E-4</v>
      </c>
      <c r="EG29" s="2">
        <f t="shared" si="10"/>
        <v>2.3777965649093505E-4</v>
      </c>
      <c r="EH29" s="2">
        <f t="shared" si="10"/>
        <v>2.4582517422967466E-4</v>
      </c>
      <c r="EI29" s="2">
        <f t="shared" si="10"/>
        <v>2.5633179778384218E-4</v>
      </c>
      <c r="EJ29" s="2">
        <f t="shared" si="10"/>
        <v>2.9834928708353246E-4</v>
      </c>
      <c r="EK29" s="2">
        <f t="shared" si="10"/>
        <v>2.9824301315230516E-4</v>
      </c>
      <c r="EL29" s="2">
        <f t="shared" si="10"/>
        <v>2.8848791251660349E-4</v>
      </c>
      <c r="EM29" s="2">
        <f t="shared" si="10"/>
        <v>2.4807480414586951E-4</v>
      </c>
      <c r="EN29" s="2">
        <f t="shared" si="10"/>
        <v>1.9805038702167314E-4</v>
      </c>
      <c r="EO29" s="2">
        <f t="shared" si="10"/>
        <v>1.6152903593028326E-4</v>
      </c>
      <c r="EP29" s="2">
        <f t="shared" si="10"/>
        <v>1.5103042098584451E-4</v>
      </c>
    </row>
    <row r="30" spans="2:146" x14ac:dyDescent="0.25">
      <c r="B30" s="2">
        <v>8</v>
      </c>
      <c r="C30" s="49">
        <v>55.964300000000001</v>
      </c>
      <c r="D30" s="49">
        <v>67.392899999999997</v>
      </c>
      <c r="E30" s="49">
        <v>77.592600000000004</v>
      </c>
      <c r="F30" s="49">
        <v>84.87</v>
      </c>
      <c r="G30" s="49">
        <v>91.796000000000006</v>
      </c>
      <c r="H30" s="49">
        <v>97.406999999999996</v>
      </c>
      <c r="I30" s="49">
        <v>100.75</v>
      </c>
      <c r="J30" s="49">
        <v>104.185</v>
      </c>
      <c r="K30" s="49">
        <v>103.964</v>
      </c>
      <c r="L30" s="49">
        <v>105.107</v>
      </c>
      <c r="M30" s="49">
        <v>111.226</v>
      </c>
      <c r="N30" s="49">
        <v>104.396</v>
      </c>
      <c r="O30" s="49">
        <v>105.283</v>
      </c>
      <c r="P30" s="49">
        <v>101.34</v>
      </c>
      <c r="Q30" s="49">
        <v>98.647999999999996</v>
      </c>
      <c r="T30" s="4">
        <f t="shared" si="3"/>
        <v>56.758744764864311</v>
      </c>
      <c r="U30" s="4">
        <f t="shared" si="3"/>
        <v>68.343069400177413</v>
      </c>
      <c r="V30" s="4">
        <f t="shared" si="3"/>
        <v>78.923495697736783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-0.79444476486430915</v>
      </c>
      <c r="AK30" s="4">
        <f t="shared" si="4"/>
        <v>-0.95016940017741547</v>
      </c>
      <c r="AL30" s="4">
        <f t="shared" si="4"/>
        <v>-1.3308956977367785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>
        <f t="shared" si="5"/>
        <v>56.758744764864268</v>
      </c>
      <c r="BA30" s="2">
        <f t="shared" si="5"/>
        <v>68.343069400177413</v>
      </c>
      <c r="BB30" s="2">
        <f t="shared" si="5"/>
        <v>78.923495697736783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>
        <f t="shared" si="6"/>
        <v>55.964300000000001</v>
      </c>
      <c r="BQ30" s="2">
        <f t="shared" si="6"/>
        <v>67.392899999999997</v>
      </c>
      <c r="BR30" s="2">
        <f t="shared" si="6"/>
        <v>77.592600000000004</v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56.757510000000011</v>
      </c>
      <c r="CW30" s="2">
        <f t="shared" si="8"/>
        <v>68.342422484895607</v>
      </c>
      <c r="CX30" s="2">
        <f t="shared" si="8"/>
        <v>78.922903451639357</v>
      </c>
      <c r="CY30" s="2">
        <f t="shared" si="8"/>
        <v>87.470140690388007</v>
      </c>
      <c r="CZ30" s="2">
        <f t="shared" si="8"/>
        <v>94.389310757816446</v>
      </c>
      <c r="DA30" s="2">
        <f t="shared" si="8"/>
        <v>99.330734420949767</v>
      </c>
      <c r="DB30" s="2">
        <f t="shared" si="8"/>
        <v>103.81364176519706</v>
      </c>
      <c r="DC30" s="2">
        <f t="shared" si="8"/>
        <v>106.57263377084038</v>
      </c>
      <c r="DD30" s="2">
        <f t="shared" si="8"/>
        <v>105.65597599446063</v>
      </c>
      <c r="DE30" s="2">
        <f t="shared" si="8"/>
        <v>107.86705008190299</v>
      </c>
      <c r="DF30" s="2">
        <f t="shared" si="8"/>
        <v>112.6425931664463</v>
      </c>
      <c r="DG30" s="2">
        <f t="shared" si="8"/>
        <v>107.66940659379627</v>
      </c>
      <c r="DH30" s="2">
        <f t="shared" si="8"/>
        <v>108.96505179549546</v>
      </c>
      <c r="DI30" s="2">
        <f t="shared" si="8"/>
        <v>105.8303157160485</v>
      </c>
      <c r="DJ30" s="2">
        <f t="shared" si="8"/>
        <v>101.13026209998613</v>
      </c>
      <c r="DL30" s="2">
        <f t="shared" si="9"/>
        <v>59.381440213254315</v>
      </c>
      <c r="DM30" s="2">
        <f t="shared" si="9"/>
        <v>72.019102294242501</v>
      </c>
      <c r="DN30" s="2">
        <f t="shared" si="9"/>
        <v>81.630223223613754</v>
      </c>
      <c r="DO30" s="2">
        <f t="shared" si="9"/>
        <v>90.777961017317594</v>
      </c>
      <c r="DP30" s="2">
        <f t="shared" si="9"/>
        <v>99.22517438712589</v>
      </c>
      <c r="DQ30" s="2">
        <f t="shared" si="9"/>
        <v>102.3114013063189</v>
      </c>
      <c r="DR30" s="2">
        <f t="shared" si="9"/>
        <v>109.19578065285882</v>
      </c>
      <c r="DS30" s="2">
        <f t="shared" si="9"/>
        <v>113.74707915758057</v>
      </c>
      <c r="DT30" s="2">
        <f t="shared" si="9"/>
        <v>116.69762820620126</v>
      </c>
      <c r="DU30" s="2">
        <f t="shared" si="9"/>
        <v>116.68201932339772</v>
      </c>
      <c r="DV30" s="2">
        <f t="shared" si="9"/>
        <v>129.14491992162132</v>
      </c>
      <c r="DW30" s="2">
        <f t="shared" si="9"/>
        <v>114.59543362976314</v>
      </c>
      <c r="DX30" s="2">
        <f t="shared" si="9"/>
        <v>114.94091074585404</v>
      </c>
      <c r="DY30" s="2">
        <f t="shared" si="9"/>
        <v>111.50714514071933</v>
      </c>
      <c r="DZ30" s="2">
        <f t="shared" si="9"/>
        <v>109.59766755695566</v>
      </c>
      <c r="EB30" s="2">
        <f t="shared" si="10"/>
        <v>4.7057839344328439E-4</v>
      </c>
      <c r="EC30" s="2">
        <f t="shared" si="10"/>
        <v>1.7595094361102893E-4</v>
      </c>
      <c r="ED30" s="2">
        <f t="shared" si="10"/>
        <v>2.1875734944422782E-4</v>
      </c>
      <c r="EE30" s="2">
        <f t="shared" si="10"/>
        <v>3.0730548883617056E-4</v>
      </c>
      <c r="EF30" s="2">
        <f t="shared" si="10"/>
        <v>3.0218317090416374E-4</v>
      </c>
      <c r="EG30" s="2">
        <f t="shared" si="10"/>
        <v>2.6071422790033619E-4</v>
      </c>
      <c r="EH30" s="2">
        <f t="shared" si="10"/>
        <v>2.6953555109343375E-4</v>
      </c>
      <c r="EI30" s="2">
        <f t="shared" si="10"/>
        <v>2.8105527663047265E-4</v>
      </c>
      <c r="EJ30" s="2">
        <f t="shared" si="10"/>
        <v>3.2712407211690043E-4</v>
      </c>
      <c r="EK30" s="2">
        <f t="shared" si="10"/>
        <v>3.27007551775283E-4</v>
      </c>
      <c r="EL30" s="2">
        <f t="shared" si="10"/>
        <v>3.1631190208149539E-4</v>
      </c>
      <c r="EM30" s="2">
        <f t="shared" si="10"/>
        <v>2.7200210371187234E-4</v>
      </c>
      <c r="EN30" s="2">
        <f t="shared" si="10"/>
        <v>2.1715378183152409E-4</v>
      </c>
      <c r="EO30" s="2">
        <f t="shared" si="10"/>
        <v>1.7711030584926333E-4</v>
      </c>
      <c r="EP30" s="2">
        <f t="shared" si="10"/>
        <v>1.6559915059647019E-4</v>
      </c>
    </row>
    <row r="31" spans="2:146" x14ac:dyDescent="0.25">
      <c r="B31" s="2">
        <v>9</v>
      </c>
      <c r="C31" s="49">
        <v>55.589300000000001</v>
      </c>
      <c r="D31" s="49">
        <v>67.553600000000003</v>
      </c>
      <c r="E31" s="49">
        <v>78.092600000000004</v>
      </c>
      <c r="F31" s="49">
        <v>84.073999999999998</v>
      </c>
      <c r="G31" s="49">
        <v>91.259</v>
      </c>
      <c r="H31" s="49">
        <v>95.962999999999994</v>
      </c>
      <c r="I31" s="49">
        <v>101.423</v>
      </c>
      <c r="J31" s="49">
        <v>105.611</v>
      </c>
      <c r="K31" s="49">
        <v>104.125</v>
      </c>
      <c r="L31" s="49">
        <v>104.5</v>
      </c>
      <c r="M31" s="49">
        <v>111.30200000000001</v>
      </c>
      <c r="N31" s="49">
        <v>104.52800000000001</v>
      </c>
      <c r="O31" s="49">
        <v>105.69799999999999</v>
      </c>
      <c r="P31" s="49">
        <v>102.057</v>
      </c>
      <c r="Q31" s="49">
        <v>97.593000000000004</v>
      </c>
      <c r="S31" s="10"/>
      <c r="T31" s="4">
        <f t="shared" si="3"/>
        <v>56.794688647793301</v>
      </c>
      <c r="U31" s="4">
        <f t="shared" si="3"/>
        <v>68.336472400206901</v>
      </c>
      <c r="V31" s="4">
        <f t="shared" si="3"/>
        <v>78.914964037967223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-1.2053886477932991</v>
      </c>
      <c r="AK31" s="4">
        <f t="shared" si="4"/>
        <v>-0.78287240020689808</v>
      </c>
      <c r="AL31" s="4">
        <f t="shared" si="4"/>
        <v>-0.82236403796721902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>
        <f t="shared" si="5"/>
        <v>56.794688647793123</v>
      </c>
      <c r="BA31" s="2">
        <f t="shared" si="5"/>
        <v>68.336472400206901</v>
      </c>
      <c r="BB31" s="2">
        <f t="shared" si="5"/>
        <v>78.914964037967223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>
        <f t="shared" si="6"/>
        <v>55.589300000000001</v>
      </c>
      <c r="BQ31" s="2">
        <f t="shared" si="6"/>
        <v>67.553600000000003</v>
      </c>
      <c r="BR31" s="2">
        <f t="shared" si="6"/>
        <v>78.092600000000004</v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56.793381014760158</v>
      </c>
      <c r="CW31" s="2">
        <f t="shared" si="8"/>
        <v>68.335773689316156</v>
      </c>
      <c r="CX31" s="2">
        <f t="shared" si="8"/>
        <v>78.914327921506995</v>
      </c>
      <c r="CY31" s="2">
        <f t="shared" si="8"/>
        <v>87.448975509821381</v>
      </c>
      <c r="CZ31" s="2">
        <f t="shared" si="8"/>
        <v>94.362446799806463</v>
      </c>
      <c r="DA31" s="2">
        <f t="shared" si="8"/>
        <v>99.30324545760989</v>
      </c>
      <c r="DB31" s="2">
        <f t="shared" si="8"/>
        <v>103.78886283480985</v>
      </c>
      <c r="DC31" s="2">
        <f t="shared" si="8"/>
        <v>106.55463810782348</v>
      </c>
      <c r="DD31" s="2">
        <f t="shared" si="8"/>
        <v>105.65803631538775</v>
      </c>
      <c r="DE31" s="2">
        <f t="shared" si="8"/>
        <v>107.85352156686534</v>
      </c>
      <c r="DF31" s="2">
        <f t="shared" si="8"/>
        <v>112.71989466052622</v>
      </c>
      <c r="DG31" s="2">
        <f t="shared" si="8"/>
        <v>107.66594020699333</v>
      </c>
      <c r="DH31" s="2">
        <f t="shared" si="8"/>
        <v>108.89973393695706</v>
      </c>
      <c r="DI31" s="2">
        <f t="shared" si="8"/>
        <v>105.77646032542637</v>
      </c>
      <c r="DJ31" s="2">
        <f t="shared" si="8"/>
        <v>101.11867365215188</v>
      </c>
      <c r="DL31" s="2">
        <f t="shared" si="9"/>
        <v>59.327772011389065</v>
      </c>
      <c r="DM31" s="2">
        <f t="shared" si="9"/>
        <v>71.957480456827142</v>
      </c>
      <c r="DN31" s="2">
        <f t="shared" si="9"/>
        <v>81.566386709191576</v>
      </c>
      <c r="DO31" s="2">
        <f t="shared" si="9"/>
        <v>90.701546300992689</v>
      </c>
      <c r="DP31" s="2">
        <f t="shared" si="9"/>
        <v>99.137862938572937</v>
      </c>
      <c r="DQ31" s="2">
        <f t="shared" si="9"/>
        <v>102.23773499774403</v>
      </c>
      <c r="DR31" s="2">
        <f t="shared" si="9"/>
        <v>109.10400992400091</v>
      </c>
      <c r="DS31" s="2">
        <f t="shared" si="9"/>
        <v>113.64014515886467</v>
      </c>
      <c r="DT31" s="2">
        <f t="shared" si="9"/>
        <v>116.56943437321667</v>
      </c>
      <c r="DU31" s="2">
        <f t="shared" si="9"/>
        <v>116.56528541835878</v>
      </c>
      <c r="DV31" s="2">
        <f t="shared" si="9"/>
        <v>128.98928227049674</v>
      </c>
      <c r="DW31" s="2">
        <f t="shared" si="9"/>
        <v>114.48929789887437</v>
      </c>
      <c r="DX31" s="2">
        <f t="shared" si="9"/>
        <v>114.79780255071978</v>
      </c>
      <c r="DY31" s="2">
        <f t="shared" si="9"/>
        <v>111.36981398428966</v>
      </c>
      <c r="DZ31" s="2">
        <f t="shared" si="9"/>
        <v>109.46589106515087</v>
      </c>
      <c r="EB31" s="2">
        <f t="shared" si="10"/>
        <v>5.1595552331977186E-4</v>
      </c>
      <c r="EC31" s="2">
        <f t="shared" si="10"/>
        <v>1.9292309830782947E-4</v>
      </c>
      <c r="ED31" s="2">
        <f t="shared" si="10"/>
        <v>2.3985760164156117E-4</v>
      </c>
      <c r="EE31" s="2">
        <f t="shared" si="10"/>
        <v>3.3694377826076191E-4</v>
      </c>
      <c r="EF31" s="2">
        <f t="shared" si="10"/>
        <v>3.3132759858411372E-4</v>
      </c>
      <c r="EG31" s="2">
        <f t="shared" si="10"/>
        <v>2.8586027600534751E-4</v>
      </c>
      <c r="EH31" s="2">
        <f t="shared" si="10"/>
        <v>2.9553216975107262E-4</v>
      </c>
      <c r="EI31" s="2">
        <f t="shared" si="10"/>
        <v>3.0816262668908681E-4</v>
      </c>
      <c r="EJ31" s="2">
        <f t="shared" si="10"/>
        <v>3.586730926648581E-4</v>
      </c>
      <c r="EK31" s="2">
        <f t="shared" si="10"/>
        <v>3.5854533871347474E-4</v>
      </c>
      <c r="EL31" s="2">
        <f t="shared" si="10"/>
        <v>3.4681851988220227E-4</v>
      </c>
      <c r="EM31" s="2">
        <f t="shared" si="10"/>
        <v>2.9823654962039678E-4</v>
      </c>
      <c r="EN31" s="2">
        <f t="shared" si="10"/>
        <v>2.3809939866181073E-4</v>
      </c>
      <c r="EO31" s="2">
        <f t="shared" si="10"/>
        <v>1.9419427042354591E-4</v>
      </c>
      <c r="EP31" s="2">
        <f t="shared" si="10"/>
        <v>1.8157295699086791E-4</v>
      </c>
    </row>
    <row r="32" spans="2:146" x14ac:dyDescent="0.25">
      <c r="B32" s="2">
        <v>10</v>
      </c>
      <c r="C32" s="49">
        <v>56.642899999999997</v>
      </c>
      <c r="D32" s="49">
        <v>68.196399999999997</v>
      </c>
      <c r="E32" s="49">
        <v>78.388900000000007</v>
      </c>
      <c r="F32" s="49">
        <v>86.685000000000002</v>
      </c>
      <c r="G32" s="49">
        <v>91.667000000000002</v>
      </c>
      <c r="H32" s="49">
        <v>96.519000000000005</v>
      </c>
      <c r="I32" s="49">
        <v>100.30800000000001</v>
      </c>
      <c r="J32" s="49">
        <v>104.63</v>
      </c>
      <c r="K32" s="49">
        <v>103.196</v>
      </c>
      <c r="L32" s="49">
        <v>104.464</v>
      </c>
      <c r="M32" s="49">
        <v>111.755</v>
      </c>
      <c r="N32" s="49">
        <v>104.792</v>
      </c>
      <c r="O32" s="49">
        <v>105.09399999999999</v>
      </c>
      <c r="P32" s="49">
        <v>103.83</v>
      </c>
      <c r="Q32" s="49">
        <v>97.426000000000002</v>
      </c>
      <c r="T32" s="4">
        <f t="shared" si="3"/>
        <v>56.830635096405757</v>
      </c>
      <c r="U32" s="4">
        <f t="shared" si="3"/>
        <v>68.329879372175057</v>
      </c>
      <c r="V32" s="4">
        <f t="shared" si="3"/>
        <v>78.906435329836398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-0.1877350964057598</v>
      </c>
      <c r="AK32" s="4">
        <f t="shared" si="4"/>
        <v>-0.13347937217506001</v>
      </c>
      <c r="AL32" s="4">
        <f t="shared" si="4"/>
        <v>-0.51753532983639161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>
        <f t="shared" si="5"/>
        <v>56.830635096405047</v>
      </c>
      <c r="BA32" s="2">
        <f t="shared" si="5"/>
        <v>68.329879372175057</v>
      </c>
      <c r="BB32" s="2">
        <f t="shared" si="5"/>
        <v>78.906435329836398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>
        <f t="shared" si="6"/>
        <v>56.642899999999997</v>
      </c>
      <c r="BQ32" s="2">
        <f t="shared" si="6"/>
        <v>68.196399999999997</v>
      </c>
      <c r="BR32" s="2">
        <f t="shared" si="6"/>
        <v>78.388900000000007</v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56.829252029520305</v>
      </c>
      <c r="CW32" s="2">
        <f t="shared" si="8"/>
        <v>68.329124893736719</v>
      </c>
      <c r="CX32" s="2">
        <f t="shared" si="8"/>
        <v>78.905752391374634</v>
      </c>
      <c r="CY32" s="2">
        <f t="shared" si="8"/>
        <v>87.427810329254754</v>
      </c>
      <c r="CZ32" s="2">
        <f t="shared" si="8"/>
        <v>94.335582841796494</v>
      </c>
      <c r="DA32" s="2">
        <f t="shared" si="8"/>
        <v>99.275756494269999</v>
      </c>
      <c r="DB32" s="2">
        <f t="shared" si="8"/>
        <v>103.76408390442262</v>
      </c>
      <c r="DC32" s="2">
        <f t="shared" si="8"/>
        <v>106.53664244480657</v>
      </c>
      <c r="DD32" s="2">
        <f t="shared" si="8"/>
        <v>105.66009663631485</v>
      </c>
      <c r="DE32" s="2">
        <f t="shared" si="8"/>
        <v>107.83999305182769</v>
      </c>
      <c r="DF32" s="2">
        <f t="shared" si="8"/>
        <v>112.79719615460614</v>
      </c>
      <c r="DG32" s="2">
        <f t="shared" si="8"/>
        <v>107.66247382019037</v>
      </c>
      <c r="DH32" s="2">
        <f t="shared" si="8"/>
        <v>108.83441607841866</v>
      </c>
      <c r="DI32" s="2">
        <f t="shared" si="8"/>
        <v>105.72260493480425</v>
      </c>
      <c r="DJ32" s="2">
        <f t="shared" si="8"/>
        <v>101.10708520431766</v>
      </c>
      <c r="DL32" s="2">
        <f t="shared" si="9"/>
        <v>59.274103809523815</v>
      </c>
      <c r="DM32" s="2">
        <f t="shared" si="9"/>
        <v>71.895858619411783</v>
      </c>
      <c r="DN32" s="2">
        <f t="shared" si="9"/>
        <v>81.502550194769398</v>
      </c>
      <c r="DO32" s="2">
        <f t="shared" si="9"/>
        <v>90.625131584667784</v>
      </c>
      <c r="DP32" s="2">
        <f t="shared" si="9"/>
        <v>99.050551490019984</v>
      </c>
      <c r="DQ32" s="2">
        <f t="shared" si="9"/>
        <v>102.16406868916917</v>
      </c>
      <c r="DR32" s="2">
        <f t="shared" si="9"/>
        <v>109.01223919514301</v>
      </c>
      <c r="DS32" s="2">
        <f t="shared" si="9"/>
        <v>113.53321116014878</v>
      </c>
      <c r="DT32" s="2">
        <f t="shared" si="9"/>
        <v>116.44124054023207</v>
      </c>
      <c r="DU32" s="2">
        <f t="shared" si="9"/>
        <v>116.44855151331984</v>
      </c>
      <c r="DV32" s="2">
        <f t="shared" si="9"/>
        <v>128.83364461937217</v>
      </c>
      <c r="DW32" s="2">
        <f t="shared" si="9"/>
        <v>114.3831621679856</v>
      </c>
      <c r="DX32" s="2">
        <f t="shared" si="9"/>
        <v>114.65469435558551</v>
      </c>
      <c r="DY32" s="2">
        <f t="shared" si="9"/>
        <v>111.23248282786001</v>
      </c>
      <c r="DZ32" s="2">
        <f t="shared" si="9"/>
        <v>109.3341145733461</v>
      </c>
      <c r="EB32" s="2">
        <f t="shared" si="10"/>
        <v>5.6570582153619715E-4</v>
      </c>
      <c r="EC32" s="2">
        <f t="shared" si="10"/>
        <v>2.1153203360814793E-4</v>
      </c>
      <c r="ED32" s="2">
        <f t="shared" si="10"/>
        <v>2.6299254446114043E-4</v>
      </c>
      <c r="EE32" s="2">
        <f t="shared" si="10"/>
        <v>3.6943949655038962E-4</v>
      </c>
      <c r="EF32" s="2">
        <f t="shared" si="10"/>
        <v>3.6328187499985428E-4</v>
      </c>
      <c r="EG32" s="2">
        <f t="shared" si="10"/>
        <v>3.134309155831713E-4</v>
      </c>
      <c r="EH32" s="2">
        <f t="shared" si="10"/>
        <v>3.240353413622228E-4</v>
      </c>
      <c r="EI32" s="2">
        <f t="shared" si="10"/>
        <v>3.3788355542347873E-4</v>
      </c>
      <c r="EJ32" s="2">
        <f t="shared" si="10"/>
        <v>3.9326361710375631E-4</v>
      </c>
      <c r="EK32" s="2">
        <f t="shared" si="10"/>
        <v>3.9312354737401818E-4</v>
      </c>
      <c r="EL32" s="2">
        <f t="shared" si="10"/>
        <v>3.8026622120004063E-4</v>
      </c>
      <c r="EM32" s="2">
        <f t="shared" si="10"/>
        <v>3.2700046506130238E-4</v>
      </c>
      <c r="EN32" s="2">
        <f t="shared" si="10"/>
        <v>2.6106480212335692E-4</v>
      </c>
      <c r="EO32" s="2">
        <f t="shared" si="10"/>
        <v>2.1292579406138748E-4</v>
      </c>
      <c r="EP32" s="2">
        <f t="shared" si="10"/>
        <v>1.9908730077197026E-4</v>
      </c>
    </row>
    <row r="33" spans="2:146" x14ac:dyDescent="0.25">
      <c r="B33" s="2">
        <v>11</v>
      </c>
      <c r="C33" s="49">
        <v>57.053600000000003</v>
      </c>
      <c r="D33" s="49">
        <v>67.785700000000006</v>
      </c>
      <c r="E33" s="49">
        <v>77.370400000000004</v>
      </c>
      <c r="F33" s="49">
        <v>84.593000000000004</v>
      </c>
      <c r="G33" s="49">
        <v>92.314999999999998</v>
      </c>
      <c r="H33" s="49">
        <v>96.721999999999994</v>
      </c>
      <c r="I33" s="49">
        <v>101.44199999999999</v>
      </c>
      <c r="J33" s="49">
        <v>104.889</v>
      </c>
      <c r="K33" s="49">
        <v>104.25</v>
      </c>
      <c r="L33" s="49">
        <v>105.571</v>
      </c>
      <c r="M33" s="49">
        <v>111.47199999999999</v>
      </c>
      <c r="N33" s="49">
        <v>105.09399999999999</v>
      </c>
      <c r="O33" s="49">
        <v>106.245</v>
      </c>
      <c r="P33" s="49">
        <v>102.34</v>
      </c>
      <c r="Q33" s="49">
        <v>98.406999999999996</v>
      </c>
      <c r="T33" s="4">
        <f t="shared" si="3"/>
        <v>56.866583927481393</v>
      </c>
      <c r="U33" s="4">
        <f t="shared" si="3"/>
        <v>68.323290600230052</v>
      </c>
      <c r="V33" s="4">
        <f t="shared" si="3"/>
        <v>78.897909734413304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>
        <f t="shared" si="3"/>
        <v>112.88108673737338</v>
      </c>
      <c r="AE33" s="4" t="e">
        <f t="shared" si="3"/>
        <v>#N/A</v>
      </c>
      <c r="AF33" s="4">
        <f t="shared" si="3"/>
        <v>108.77074197635186</v>
      </c>
      <c r="AG33" s="4">
        <f t="shared" si="3"/>
        <v>105.67001641207121</v>
      </c>
      <c r="AH33" s="4" t="e">
        <f t="shared" si="3"/>
        <v>#N/A</v>
      </c>
      <c r="AJ33" s="4">
        <f t="shared" si="4"/>
        <v>0.18701607251860963</v>
      </c>
      <c r="AK33" s="4">
        <f t="shared" si="4"/>
        <v>-0.53759060023004679</v>
      </c>
      <c r="AL33" s="4">
        <f t="shared" si="4"/>
        <v>-1.5275097344133002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-1.4090867373733857</v>
      </c>
      <c r="AU33" s="4">
        <f t="shared" si="4"/>
        <v>0</v>
      </c>
      <c r="AV33" s="4">
        <f t="shared" si="4"/>
        <v>-2.5257419763518527</v>
      </c>
      <c r="AW33" s="4">
        <f t="shared" si="4"/>
        <v>-3.3300164120712026</v>
      </c>
      <c r="AX33" s="4">
        <f t="shared" si="4"/>
        <v>0</v>
      </c>
      <c r="AZ33" s="2">
        <f t="shared" si="5"/>
        <v>56.866583927478608</v>
      </c>
      <c r="BA33" s="2">
        <f t="shared" si="5"/>
        <v>68.323290600230052</v>
      </c>
      <c r="BB33" s="2">
        <f t="shared" si="5"/>
        <v>78.897909734413304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>
        <f t="shared" si="5"/>
        <v>112.88108673737338</v>
      </c>
      <c r="BK33" s="2" t="e">
        <f t="shared" si="5"/>
        <v>#N/A</v>
      </c>
      <c r="BL33" s="2">
        <f t="shared" si="5"/>
        <v>108.77074197635186</v>
      </c>
      <c r="BM33" s="2">
        <f t="shared" si="5"/>
        <v>105.67001641207121</v>
      </c>
      <c r="BN33" s="2" t="e">
        <f t="shared" si="5"/>
        <v>#N/A</v>
      </c>
      <c r="BP33" s="2">
        <f t="shared" si="6"/>
        <v>57.053600000000003</v>
      </c>
      <c r="BQ33" s="2">
        <f t="shared" si="6"/>
        <v>67.785700000000006</v>
      </c>
      <c r="BR33" s="2">
        <f t="shared" si="6"/>
        <v>77.370400000000004</v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>
        <f t="shared" si="6"/>
        <v>111.47199999999999</v>
      </c>
      <c r="CA33" s="2" t="str">
        <f t="shared" si="6"/>
        <v/>
      </c>
      <c r="CB33" s="2">
        <f t="shared" si="6"/>
        <v>106.245</v>
      </c>
      <c r="CC33" s="2">
        <f t="shared" si="6"/>
        <v>102.34</v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56.865123044280452</v>
      </c>
      <c r="CW33" s="2">
        <f t="shared" si="8"/>
        <v>68.322476098157267</v>
      </c>
      <c r="CX33" s="2">
        <f t="shared" si="8"/>
        <v>78.897176861242272</v>
      </c>
      <c r="CY33" s="2">
        <f t="shared" si="8"/>
        <v>87.406645148688142</v>
      </c>
      <c r="CZ33" s="2">
        <f t="shared" si="8"/>
        <v>94.308718883786526</v>
      </c>
      <c r="DA33" s="2">
        <f t="shared" si="8"/>
        <v>99.248267530930107</v>
      </c>
      <c r="DB33" s="2">
        <f t="shared" si="8"/>
        <v>103.73930497403541</v>
      </c>
      <c r="DC33" s="2">
        <f t="shared" si="8"/>
        <v>106.51864678178966</v>
      </c>
      <c r="DD33" s="2">
        <f t="shared" si="8"/>
        <v>105.66215695724196</v>
      </c>
      <c r="DE33" s="2">
        <f t="shared" si="8"/>
        <v>107.82646453679004</v>
      </c>
      <c r="DF33" s="2">
        <f t="shared" si="8"/>
        <v>112.87449764868606</v>
      </c>
      <c r="DG33" s="2">
        <f t="shared" si="8"/>
        <v>107.65900743338742</v>
      </c>
      <c r="DH33" s="2">
        <f t="shared" si="8"/>
        <v>108.76909821988025</v>
      </c>
      <c r="DI33" s="2">
        <f t="shared" si="8"/>
        <v>105.66874954418213</v>
      </c>
      <c r="DJ33" s="2">
        <f t="shared" si="8"/>
        <v>101.09549675648341</v>
      </c>
      <c r="DL33" s="2">
        <f t="shared" si="9"/>
        <v>59.220435607658573</v>
      </c>
      <c r="DM33" s="2">
        <f t="shared" si="9"/>
        <v>71.834236781996438</v>
      </c>
      <c r="DN33" s="2">
        <f t="shared" si="9"/>
        <v>81.438713680347234</v>
      </c>
      <c r="DO33" s="2">
        <f t="shared" si="9"/>
        <v>90.548716868342879</v>
      </c>
      <c r="DP33" s="2">
        <f t="shared" si="9"/>
        <v>98.963240041467031</v>
      </c>
      <c r="DQ33" s="2">
        <f t="shared" si="9"/>
        <v>102.0904023805943</v>
      </c>
      <c r="DR33" s="2">
        <f t="shared" si="9"/>
        <v>108.92046846628512</v>
      </c>
      <c r="DS33" s="2">
        <f t="shared" si="9"/>
        <v>113.42627716143288</v>
      </c>
      <c r="DT33" s="2">
        <f t="shared" si="9"/>
        <v>116.31304670724748</v>
      </c>
      <c r="DU33" s="2">
        <f t="shared" si="9"/>
        <v>116.3318176082809</v>
      </c>
      <c r="DV33" s="2">
        <f t="shared" si="9"/>
        <v>128.67800696824759</v>
      </c>
      <c r="DW33" s="2">
        <f t="shared" si="9"/>
        <v>114.27702643709684</v>
      </c>
      <c r="DX33" s="2">
        <f t="shared" si="9"/>
        <v>114.51158616045123</v>
      </c>
      <c r="DY33" s="2">
        <f t="shared" si="9"/>
        <v>111.09515167143034</v>
      </c>
      <c r="DZ33" s="2">
        <f t="shared" si="9"/>
        <v>109.20233808154133</v>
      </c>
      <c r="EB33" s="2">
        <f t="shared" si="10"/>
        <v>6.2025024655581204E-4</v>
      </c>
      <c r="EC33" s="2">
        <f t="shared" si="10"/>
        <v>2.3193552924376075E-4</v>
      </c>
      <c r="ED33" s="2">
        <f t="shared" si="10"/>
        <v>2.8835827422201787E-4</v>
      </c>
      <c r="EE33" s="2">
        <f t="shared" si="10"/>
        <v>4.0506791498416819E-4</v>
      </c>
      <c r="EF33" s="2">
        <f t="shared" si="10"/>
        <v>3.9831669447716242E-4</v>
      </c>
      <c r="EG33" s="2">
        <f t="shared" si="10"/>
        <v>3.4365977292057705E-4</v>
      </c>
      <c r="EH33" s="2">
        <f t="shared" si="10"/>
        <v>3.5528657949179083E-4</v>
      </c>
      <c r="EI33" s="2">
        <f t="shared" si="10"/>
        <v>3.7046987463352685E-4</v>
      </c>
      <c r="EJ33" s="2">
        <f t="shared" si="10"/>
        <v>4.3118862160605926E-4</v>
      </c>
      <c r="EK33" s="2">
        <f t="shared" si="10"/>
        <v>4.3103504985305064E-4</v>
      </c>
      <c r="EL33" s="2">
        <f t="shared" si="10"/>
        <v>4.169383238929275E-4</v>
      </c>
      <c r="EM33" s="2">
        <f t="shared" si="10"/>
        <v>3.5853756877638355E-4</v>
      </c>
      <c r="EN33" s="2">
        <f t="shared" si="10"/>
        <v>2.8624465364709051E-4</v>
      </c>
      <c r="EO33" s="2">
        <f t="shared" si="10"/>
        <v>2.3346369461095778E-4</v>
      </c>
      <c r="EP33" s="2">
        <f t="shared" si="10"/>
        <v>2.1829069158874612E-4</v>
      </c>
    </row>
    <row r="34" spans="2:146" x14ac:dyDescent="0.25">
      <c r="B34" s="2">
        <v>12</v>
      </c>
      <c r="C34" s="49">
        <v>56.232100000000003</v>
      </c>
      <c r="D34" s="49">
        <v>67.071399999999997</v>
      </c>
      <c r="E34" s="49">
        <v>77.055599999999998</v>
      </c>
      <c r="F34" s="49">
        <v>85.721999999999994</v>
      </c>
      <c r="G34" s="49">
        <v>93.980999999999995</v>
      </c>
      <c r="H34" s="49">
        <v>97.203999999999994</v>
      </c>
      <c r="I34" s="49">
        <v>101.923</v>
      </c>
      <c r="J34" s="49">
        <v>105.056</v>
      </c>
      <c r="K34" s="49">
        <v>103.946</v>
      </c>
      <c r="L34" s="49">
        <v>104.304</v>
      </c>
      <c r="M34" s="49">
        <v>111.283</v>
      </c>
      <c r="N34" s="49">
        <v>104.41500000000001</v>
      </c>
      <c r="O34" s="49">
        <v>106.434</v>
      </c>
      <c r="P34" s="49">
        <v>102.453</v>
      </c>
      <c r="Q34" s="49">
        <v>98.703999999999994</v>
      </c>
      <c r="T34" s="4">
        <f t="shared" si="3"/>
        <v>56.902534898616388</v>
      </c>
      <c r="U34" s="4">
        <f t="shared" si="3"/>
        <v>68.316706386352337</v>
      </c>
      <c r="V34" s="4">
        <f t="shared" si="3"/>
        <v>78.889387416354907</v>
      </c>
      <c r="W34" s="4">
        <f t="shared" si="3"/>
        <v>87.386850920865797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>
        <f t="shared" si="3"/>
        <v>112.95891715717826</v>
      </c>
      <c r="AE34" s="4">
        <f t="shared" si="3"/>
        <v>107.65810232845094</v>
      </c>
      <c r="AF34" s="4">
        <f t="shared" si="3"/>
        <v>108.7055582400197</v>
      </c>
      <c r="AG34" s="4">
        <f t="shared" si="3"/>
        <v>105.61626184698974</v>
      </c>
      <c r="AH34" s="4" t="e">
        <f t="shared" si="3"/>
        <v>#N/A</v>
      </c>
      <c r="AJ34" s="4">
        <f t="shared" si="4"/>
        <v>-0.67043489861638506</v>
      </c>
      <c r="AK34" s="4">
        <f t="shared" si="4"/>
        <v>-1.2453063863523397</v>
      </c>
      <c r="AL34" s="4">
        <f t="shared" si="4"/>
        <v>-1.8337874163549088</v>
      </c>
      <c r="AM34" s="4">
        <f t="shared" si="4"/>
        <v>-1.6648509208658027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-1.6759171571782616</v>
      </c>
      <c r="AU34" s="4">
        <f t="shared" si="4"/>
        <v>-3.2431023284509308</v>
      </c>
      <c r="AV34" s="4">
        <f t="shared" si="4"/>
        <v>-2.2715582400197007</v>
      </c>
      <c r="AW34" s="4">
        <f t="shared" si="4"/>
        <v>-3.1632618469897409</v>
      </c>
      <c r="AX34" s="4">
        <f t="shared" si="4"/>
        <v>0</v>
      </c>
      <c r="AZ34" s="2">
        <f t="shared" si="5"/>
        <v>56.902534898605815</v>
      </c>
      <c r="BA34" s="2">
        <f t="shared" si="5"/>
        <v>68.316706386352337</v>
      </c>
      <c r="BB34" s="2">
        <f t="shared" si="5"/>
        <v>78.889387416354907</v>
      </c>
      <c r="BC34" s="2">
        <f t="shared" si="5"/>
        <v>87.386850920865797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>
        <f t="shared" si="5"/>
        <v>112.95891715717826</v>
      </c>
      <c r="BK34" s="2">
        <f t="shared" si="5"/>
        <v>107.65810232845094</v>
      </c>
      <c r="BL34" s="2">
        <f t="shared" si="5"/>
        <v>108.7055582400197</v>
      </c>
      <c r="BM34" s="2">
        <f t="shared" si="5"/>
        <v>105.61626184698974</v>
      </c>
      <c r="BN34" s="2" t="e">
        <f t="shared" si="5"/>
        <v>#N/A</v>
      </c>
      <c r="BP34" s="2">
        <f t="shared" si="6"/>
        <v>56.232100000000003</v>
      </c>
      <c r="BQ34" s="2">
        <f t="shared" si="6"/>
        <v>67.071399999999997</v>
      </c>
      <c r="BR34" s="2">
        <f t="shared" si="6"/>
        <v>77.055599999999998</v>
      </c>
      <c r="BS34" s="2">
        <f t="shared" si="6"/>
        <v>85.721999999999994</v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>
        <f t="shared" si="6"/>
        <v>111.283</v>
      </c>
      <c r="CA34" s="2">
        <f t="shared" si="6"/>
        <v>104.41500000000001</v>
      </c>
      <c r="CB34" s="2">
        <f t="shared" si="6"/>
        <v>106.434</v>
      </c>
      <c r="CC34" s="2">
        <f t="shared" si="6"/>
        <v>102.453</v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56.900994059040599</v>
      </c>
      <c r="CW34" s="2">
        <f t="shared" si="8"/>
        <v>68.315827302577816</v>
      </c>
      <c r="CX34" s="2">
        <f t="shared" si="8"/>
        <v>78.888601331109911</v>
      </c>
      <c r="CY34" s="2">
        <f t="shared" si="8"/>
        <v>87.385479968121516</v>
      </c>
      <c r="CZ34" s="2">
        <f t="shared" si="8"/>
        <v>94.281854925776557</v>
      </c>
      <c r="DA34" s="2">
        <f t="shared" si="8"/>
        <v>99.22077856759023</v>
      </c>
      <c r="DB34" s="2">
        <f t="shared" si="8"/>
        <v>103.71452604364818</v>
      </c>
      <c r="DC34" s="2">
        <f t="shared" si="8"/>
        <v>106.50065111877275</v>
      </c>
      <c r="DD34" s="2">
        <f t="shared" si="8"/>
        <v>105.66421727816908</v>
      </c>
      <c r="DE34" s="2">
        <f t="shared" si="8"/>
        <v>107.81293602175241</v>
      </c>
      <c r="DF34" s="2">
        <f t="shared" si="8"/>
        <v>112.95179914276598</v>
      </c>
      <c r="DG34" s="2">
        <f t="shared" si="8"/>
        <v>107.65554104658447</v>
      </c>
      <c r="DH34" s="2">
        <f t="shared" si="8"/>
        <v>108.70378036134186</v>
      </c>
      <c r="DI34" s="2">
        <f t="shared" si="8"/>
        <v>105.61489415356</v>
      </c>
      <c r="DJ34" s="2">
        <f t="shared" si="8"/>
        <v>101.08390830864917</v>
      </c>
      <c r="DL34" s="2">
        <f t="shared" si="9"/>
        <v>59.166767405793323</v>
      </c>
      <c r="DM34" s="2">
        <f t="shared" si="9"/>
        <v>71.772614944581079</v>
      </c>
      <c r="DN34" s="2">
        <f t="shared" si="9"/>
        <v>81.374877165925056</v>
      </c>
      <c r="DO34" s="2">
        <f t="shared" si="9"/>
        <v>90.472302152017974</v>
      </c>
      <c r="DP34" s="2">
        <f t="shared" si="9"/>
        <v>98.875928592914079</v>
      </c>
      <c r="DQ34" s="2">
        <f t="shared" si="9"/>
        <v>102.01673607201944</v>
      </c>
      <c r="DR34" s="2">
        <f t="shared" si="9"/>
        <v>108.82869773742721</v>
      </c>
      <c r="DS34" s="2">
        <f t="shared" si="9"/>
        <v>113.31934316271699</v>
      </c>
      <c r="DT34" s="2">
        <f t="shared" si="9"/>
        <v>116.18485287426289</v>
      </c>
      <c r="DU34" s="2">
        <f t="shared" si="9"/>
        <v>116.21508370324196</v>
      </c>
      <c r="DV34" s="2">
        <f t="shared" si="9"/>
        <v>128.52236931712301</v>
      </c>
      <c r="DW34" s="2">
        <f t="shared" si="9"/>
        <v>114.17089070620807</v>
      </c>
      <c r="DX34" s="2">
        <f t="shared" si="9"/>
        <v>114.36847796531697</v>
      </c>
      <c r="DY34" s="2">
        <f t="shared" si="9"/>
        <v>110.95782051500069</v>
      </c>
      <c r="DZ34" s="2">
        <f t="shared" si="9"/>
        <v>109.07056158973654</v>
      </c>
      <c r="EB34" s="2">
        <f t="shared" si="10"/>
        <v>6.8005017687330482E-4</v>
      </c>
      <c r="EC34" s="2">
        <f t="shared" si="10"/>
        <v>2.5430656017964522E-4</v>
      </c>
      <c r="ED34" s="2">
        <f t="shared" si="10"/>
        <v>3.1616976442860477E-4</v>
      </c>
      <c r="EE34" s="2">
        <f t="shared" si="10"/>
        <v>4.4413078000795199E-4</v>
      </c>
      <c r="EF34" s="2">
        <f t="shared" si="10"/>
        <v>4.3672878765753088E-4</v>
      </c>
      <c r="EG34" s="2">
        <f t="shared" si="10"/>
        <v>3.768029547426322E-4</v>
      </c>
      <c r="EH34" s="2">
        <f t="shared" si="10"/>
        <v>3.8955063500887004E-4</v>
      </c>
      <c r="EI34" s="2">
        <f t="shared" si="10"/>
        <v>4.0619762144044019E-4</v>
      </c>
      <c r="EJ34" s="2">
        <f t="shared" si="10"/>
        <v>4.7276925467305863E-4</v>
      </c>
      <c r="EK34" s="2">
        <f t="shared" si="10"/>
        <v>4.7260088060096248E-4</v>
      </c>
      <c r="EL34" s="2">
        <f t="shared" si="10"/>
        <v>4.5714539240257604E-4</v>
      </c>
      <c r="EM34" s="2">
        <f t="shared" si="10"/>
        <v>3.9311502839678962E-4</v>
      </c>
      <c r="EN34" s="2">
        <f t="shared" si="10"/>
        <v>3.1385235402453683E-4</v>
      </c>
      <c r="EO34" s="2">
        <f t="shared" si="10"/>
        <v>2.559820849515011E-4</v>
      </c>
      <c r="EP34" s="2">
        <f t="shared" si="10"/>
        <v>2.3934594305258916E-4</v>
      </c>
    </row>
    <row r="35" spans="2:146" x14ac:dyDescent="0.25">
      <c r="B35" s="2">
        <v>13</v>
      </c>
      <c r="C35" s="49">
        <v>56.357100000000003</v>
      </c>
      <c r="D35" s="49">
        <v>67.678600000000003</v>
      </c>
      <c r="E35" s="49">
        <v>78.203699999999998</v>
      </c>
      <c r="F35" s="49">
        <v>85.647999999999996</v>
      </c>
      <c r="G35" s="49">
        <v>93.537000000000006</v>
      </c>
      <c r="H35" s="49">
        <v>97.314999999999998</v>
      </c>
      <c r="I35" s="49">
        <v>101.462</v>
      </c>
      <c r="J35" s="49">
        <v>104.46299999999999</v>
      </c>
      <c r="K35" s="49">
        <v>104.375</v>
      </c>
      <c r="L35" s="49">
        <v>105.25</v>
      </c>
      <c r="M35" s="49">
        <v>111.547</v>
      </c>
      <c r="N35" s="49">
        <v>102.98099999999999</v>
      </c>
      <c r="O35" s="49">
        <v>105.18899999999999</v>
      </c>
      <c r="P35" s="49">
        <v>103.075</v>
      </c>
      <c r="Q35" s="49">
        <v>99.426000000000002</v>
      </c>
      <c r="T35" s="4">
        <f t="shared" si="3"/>
        <v>56.93848769853691</v>
      </c>
      <c r="U35" s="4">
        <f t="shared" si="3"/>
        <v>68.310127051146281</v>
      </c>
      <c r="V35" s="4">
        <f t="shared" si="3"/>
        <v>78.880868543097236</v>
      </c>
      <c r="W35" s="4">
        <f t="shared" si="3"/>
        <v>87.365791038687888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>
        <f t="shared" si="3"/>
        <v>113.03678828465235</v>
      </c>
      <c r="AE35" s="4">
        <f t="shared" si="3"/>
        <v>107.65483868986553</v>
      </c>
      <c r="AF35" s="4">
        <f t="shared" si="3"/>
        <v>108.64038507962907</v>
      </c>
      <c r="AG35" s="4">
        <f t="shared" si="3"/>
        <v>105.5625149426302</v>
      </c>
      <c r="AH35" s="4" t="e">
        <f t="shared" si="3"/>
        <v>#N/A</v>
      </c>
      <c r="AJ35" s="4">
        <f t="shared" si="4"/>
        <v>-0.58138769853690775</v>
      </c>
      <c r="AK35" s="4">
        <f t="shared" si="4"/>
        <v>-0.6315270511462785</v>
      </c>
      <c r="AL35" s="4">
        <f t="shared" si="4"/>
        <v>-0.67716854309723828</v>
      </c>
      <c r="AM35" s="4">
        <f t="shared" si="4"/>
        <v>-1.7177910386878921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-1.4897882846523487</v>
      </c>
      <c r="AU35" s="4">
        <f t="shared" si="4"/>
        <v>-4.6738386898655335</v>
      </c>
      <c r="AV35" s="4">
        <f t="shared" si="4"/>
        <v>-3.4513850796290768</v>
      </c>
      <c r="AW35" s="4">
        <f t="shared" si="4"/>
        <v>-2.4875149426301988</v>
      </c>
      <c r="AX35" s="4">
        <f t="shared" si="4"/>
        <v>0</v>
      </c>
      <c r="AZ35" s="2">
        <f t="shared" si="5"/>
        <v>56.938487698497944</v>
      </c>
      <c r="BA35" s="2">
        <f t="shared" si="5"/>
        <v>68.310127051146281</v>
      </c>
      <c r="BB35" s="2">
        <f t="shared" si="5"/>
        <v>78.880868543097236</v>
      </c>
      <c r="BC35" s="2">
        <f t="shared" si="5"/>
        <v>87.365791038687888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>
        <f t="shared" si="5"/>
        <v>113.03678828465235</v>
      </c>
      <c r="BK35" s="2">
        <f t="shared" si="5"/>
        <v>107.65483868986553</v>
      </c>
      <c r="BL35" s="2">
        <f t="shared" si="5"/>
        <v>108.64038507962907</v>
      </c>
      <c r="BM35" s="2">
        <f t="shared" si="5"/>
        <v>105.5625149426302</v>
      </c>
      <c r="BN35" s="2" t="e">
        <f t="shared" si="5"/>
        <v>#N/A</v>
      </c>
      <c r="BP35" s="2">
        <f t="shared" si="6"/>
        <v>56.357100000000003</v>
      </c>
      <c r="BQ35" s="2">
        <f t="shared" si="6"/>
        <v>67.678600000000003</v>
      </c>
      <c r="BR35" s="2">
        <f t="shared" si="6"/>
        <v>78.203699999999998</v>
      </c>
      <c r="BS35" s="2">
        <f t="shared" si="6"/>
        <v>85.647999999999996</v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>
        <f t="shared" si="6"/>
        <v>111.547</v>
      </c>
      <c r="CA35" s="2">
        <f t="shared" si="6"/>
        <v>102.98099999999999</v>
      </c>
      <c r="CB35" s="2">
        <f t="shared" si="6"/>
        <v>105.18899999999999</v>
      </c>
      <c r="CC35" s="2">
        <f t="shared" si="6"/>
        <v>103.075</v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56.936865073800746</v>
      </c>
      <c r="CW35" s="2">
        <f t="shared" si="8"/>
        <v>68.309178506998364</v>
      </c>
      <c r="CX35" s="2">
        <f t="shared" si="8"/>
        <v>78.880025800977549</v>
      </c>
      <c r="CY35" s="2">
        <f t="shared" si="8"/>
        <v>87.364314787554889</v>
      </c>
      <c r="CZ35" s="2">
        <f t="shared" si="8"/>
        <v>94.254990967766574</v>
      </c>
      <c r="DA35" s="2">
        <f t="shared" si="8"/>
        <v>99.193289604250339</v>
      </c>
      <c r="DB35" s="2">
        <f t="shared" si="8"/>
        <v>103.68974711326096</v>
      </c>
      <c r="DC35" s="2">
        <f t="shared" si="8"/>
        <v>106.48265545575583</v>
      </c>
      <c r="DD35" s="2">
        <f t="shared" si="8"/>
        <v>105.66627759909618</v>
      </c>
      <c r="DE35" s="2">
        <f t="shared" si="8"/>
        <v>107.79940750671476</v>
      </c>
      <c r="DF35" s="2">
        <f t="shared" si="8"/>
        <v>113.0291006368459</v>
      </c>
      <c r="DG35" s="2">
        <f t="shared" si="8"/>
        <v>107.65207465978152</v>
      </c>
      <c r="DH35" s="2">
        <f t="shared" si="8"/>
        <v>108.63846250280345</v>
      </c>
      <c r="DI35" s="2">
        <f t="shared" si="8"/>
        <v>105.56103876293788</v>
      </c>
      <c r="DJ35" s="2">
        <f t="shared" si="8"/>
        <v>101.07231986081494</v>
      </c>
      <c r="DL35" s="2">
        <f t="shared" si="9"/>
        <v>59.113099203928073</v>
      </c>
      <c r="DM35" s="2">
        <f t="shared" si="9"/>
        <v>71.71099310716572</v>
      </c>
      <c r="DN35" s="2">
        <f t="shared" si="9"/>
        <v>81.311040651502879</v>
      </c>
      <c r="DO35" s="2">
        <f t="shared" si="9"/>
        <v>90.395887435693069</v>
      </c>
      <c r="DP35" s="2">
        <f t="shared" si="9"/>
        <v>98.78861714436114</v>
      </c>
      <c r="DQ35" s="2">
        <f t="shared" si="9"/>
        <v>101.94306976344457</v>
      </c>
      <c r="DR35" s="2">
        <f t="shared" si="9"/>
        <v>108.73692700856931</v>
      </c>
      <c r="DS35" s="2">
        <f t="shared" si="9"/>
        <v>113.21240916400109</v>
      </c>
      <c r="DT35" s="2">
        <f t="shared" si="9"/>
        <v>116.05665904127829</v>
      </c>
      <c r="DU35" s="2">
        <f t="shared" si="9"/>
        <v>116.09834979820302</v>
      </c>
      <c r="DV35" s="2">
        <f t="shared" si="9"/>
        <v>128.36673166599843</v>
      </c>
      <c r="DW35" s="2">
        <f t="shared" si="9"/>
        <v>114.0647549753193</v>
      </c>
      <c r="DX35" s="2">
        <f t="shared" si="9"/>
        <v>114.2253697701827</v>
      </c>
      <c r="DY35" s="2">
        <f t="shared" si="9"/>
        <v>110.82048935857102</v>
      </c>
      <c r="DZ35" s="2">
        <f t="shared" si="9"/>
        <v>108.93878509793177</v>
      </c>
      <c r="EB35" s="2">
        <f t="shared" si="10"/>
        <v>7.456112716586606E-4</v>
      </c>
      <c r="EC35" s="2">
        <f t="shared" si="10"/>
        <v>2.7883475715173974E-4</v>
      </c>
      <c r="ED35" s="2">
        <f t="shared" si="10"/>
        <v>3.466626785546475E-4</v>
      </c>
      <c r="EE35" s="2">
        <f t="shared" si="10"/>
        <v>4.8695885084590334E-4</v>
      </c>
      <c r="EF35" s="2">
        <f t="shared" si="10"/>
        <v>4.7884341732021035E-4</v>
      </c>
      <c r="EG35" s="2">
        <f t="shared" si="10"/>
        <v>4.1314120508410536E-4</v>
      </c>
      <c r="EH35" s="2">
        <f t="shared" si="10"/>
        <v>4.2711772515459866E-4</v>
      </c>
      <c r="EI35" s="2">
        <f t="shared" si="10"/>
        <v>4.4536938155875517E-4</v>
      </c>
      <c r="EJ35" s="2">
        <f t="shared" si="10"/>
        <v>5.1835753627086679E-4</v>
      </c>
      <c r="EK35" s="2">
        <f t="shared" si="10"/>
        <v>5.1817293460947663E-4</v>
      </c>
      <c r="EL35" s="2">
        <f t="shared" si="10"/>
        <v>5.012278488015936E-4</v>
      </c>
      <c r="EM35" s="2">
        <f t="shared" si="10"/>
        <v>4.3102570968877669E-4</v>
      </c>
      <c r="EN35" s="2">
        <f t="shared" si="10"/>
        <v>3.4412184301803469E-4</v>
      </c>
      <c r="EO35" s="2">
        <f t="shared" si="10"/>
        <v>2.8067184308714878E-4</v>
      </c>
      <c r="EP35" s="2">
        <f t="shared" si="10"/>
        <v>2.6243154791114455E-4</v>
      </c>
    </row>
    <row r="36" spans="2:146" x14ac:dyDescent="0.25">
      <c r="B36" s="2">
        <v>14</v>
      </c>
      <c r="C36" s="49">
        <v>56.696399999999997</v>
      </c>
      <c r="D36" s="49">
        <v>67.089299999999994</v>
      </c>
      <c r="E36" s="49">
        <v>78.314800000000005</v>
      </c>
      <c r="F36" s="49">
        <v>84.721999999999994</v>
      </c>
      <c r="G36" s="49">
        <v>93.185000000000002</v>
      </c>
      <c r="H36" s="49">
        <v>96.221999999999994</v>
      </c>
      <c r="I36" s="49">
        <v>101.13500000000001</v>
      </c>
      <c r="J36" s="49">
        <v>104.167</v>
      </c>
      <c r="K36" s="49">
        <v>103.929</v>
      </c>
      <c r="L36" s="49">
        <v>105.179</v>
      </c>
      <c r="M36" s="49">
        <v>111.566</v>
      </c>
      <c r="N36" s="49">
        <v>104.623</v>
      </c>
      <c r="O36" s="49">
        <v>105.604</v>
      </c>
      <c r="P36" s="49">
        <v>102.41500000000001</v>
      </c>
      <c r="Q36" s="49">
        <v>98.555999999999997</v>
      </c>
      <c r="T36" s="4">
        <f t="shared" si="3"/>
        <v>56.974441936117465</v>
      </c>
      <c r="U36" s="4">
        <f t="shared" si="3"/>
        <v>68.303552934618338</v>
      </c>
      <c r="V36" s="4">
        <f t="shared" si="3"/>
        <v>78.872353283856768</v>
      </c>
      <c r="W36" s="4">
        <f t="shared" si="3"/>
        <v>87.344738709586139</v>
      </c>
      <c r="X36" s="4">
        <f t="shared" si="3"/>
        <v>94.230475505110675</v>
      </c>
      <c r="Y36" s="4" t="e">
        <f t="shared" si="3"/>
        <v>#N/A</v>
      </c>
      <c r="Z36" s="4">
        <f t="shared" si="3"/>
        <v>103.66730043471649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>
        <f t="shared" si="3"/>
        <v>113.1147030477581</v>
      </c>
      <c r="AE36" s="4">
        <f t="shared" si="3"/>
        <v>107.65159032510302</v>
      </c>
      <c r="AF36" s="4">
        <f t="shared" si="3"/>
        <v>108.5752232868103</v>
      </c>
      <c r="AG36" s="4">
        <f t="shared" si="3"/>
        <v>105.50877623831585</v>
      </c>
      <c r="AH36" s="4">
        <f t="shared" si="3"/>
        <v>101.06296035145151</v>
      </c>
      <c r="AJ36" s="4">
        <f t="shared" si="4"/>
        <v>-0.27804193611746797</v>
      </c>
      <c r="AK36" s="4">
        <f t="shared" si="4"/>
        <v>-1.2142529346183437</v>
      </c>
      <c r="AL36" s="4">
        <f t="shared" si="4"/>
        <v>-0.5575532838567625</v>
      </c>
      <c r="AM36" s="4">
        <f t="shared" si="4"/>
        <v>-2.6227387095861445</v>
      </c>
      <c r="AN36" s="4">
        <f t="shared" si="4"/>
        <v>-1.045475505110673</v>
      </c>
      <c r="AO36" s="4">
        <f t="shared" si="4"/>
        <v>0</v>
      </c>
      <c r="AP36" s="4">
        <f t="shared" si="4"/>
        <v>-2.5323004347164897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-1.5487030477580959</v>
      </c>
      <c r="AU36" s="4">
        <f t="shared" si="4"/>
        <v>-3.0285903251030106</v>
      </c>
      <c r="AV36" s="4">
        <f t="shared" si="4"/>
        <v>-2.9712232868103001</v>
      </c>
      <c r="AW36" s="4">
        <f t="shared" si="4"/>
        <v>-3.09377623831584</v>
      </c>
      <c r="AX36" s="4">
        <f t="shared" si="4"/>
        <v>-2.5069603514515109</v>
      </c>
      <c r="AZ36" s="2">
        <f t="shared" si="5"/>
        <v>56.974441935978</v>
      </c>
      <c r="BA36" s="2">
        <f t="shared" si="5"/>
        <v>68.303552934618338</v>
      </c>
      <c r="BB36" s="2">
        <f t="shared" si="5"/>
        <v>78.872353283856768</v>
      </c>
      <c r="BC36" s="2">
        <f t="shared" si="5"/>
        <v>87.344738709586139</v>
      </c>
      <c r="BD36" s="2">
        <f t="shared" si="5"/>
        <v>94.230475505110675</v>
      </c>
      <c r="BE36" s="2" t="e">
        <f t="shared" si="5"/>
        <v>#N/A</v>
      </c>
      <c r="BF36" s="2">
        <f t="shared" si="5"/>
        <v>103.66730043471649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>
        <f t="shared" si="5"/>
        <v>113.1147030477581</v>
      </c>
      <c r="BK36" s="2">
        <f t="shared" si="5"/>
        <v>107.65159032510302</v>
      </c>
      <c r="BL36" s="2">
        <f t="shared" si="5"/>
        <v>108.5752232868103</v>
      </c>
      <c r="BM36" s="2">
        <f t="shared" si="5"/>
        <v>105.50877623831585</v>
      </c>
      <c r="BN36" s="2">
        <f t="shared" si="5"/>
        <v>101.06296035145151</v>
      </c>
      <c r="BP36" s="2">
        <f t="shared" si="6"/>
        <v>56.696399999999997</v>
      </c>
      <c r="BQ36" s="2">
        <f t="shared" si="6"/>
        <v>67.089299999999994</v>
      </c>
      <c r="BR36" s="2">
        <f t="shared" si="6"/>
        <v>78.314800000000005</v>
      </c>
      <c r="BS36" s="2">
        <f t="shared" si="6"/>
        <v>84.721999999999994</v>
      </c>
      <c r="BT36" s="2">
        <f t="shared" si="6"/>
        <v>93.185000000000002</v>
      </c>
      <c r="BU36" s="2" t="str">
        <f t="shared" si="6"/>
        <v/>
      </c>
      <c r="BV36" s="2">
        <f t="shared" si="6"/>
        <v>101.13500000000001</v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>
        <f t="shared" si="6"/>
        <v>111.566</v>
      </c>
      <c r="CA36" s="2">
        <f t="shared" si="6"/>
        <v>104.623</v>
      </c>
      <c r="CB36" s="2">
        <f t="shared" si="6"/>
        <v>105.604</v>
      </c>
      <c r="CC36" s="2">
        <f t="shared" si="6"/>
        <v>102.41500000000001</v>
      </c>
      <c r="CD36" s="2">
        <f t="shared" si="6"/>
        <v>98.555999999999997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56.972736088560893</v>
      </c>
      <c r="CW36" s="2">
        <f t="shared" si="8"/>
        <v>68.302529711418927</v>
      </c>
      <c r="CX36" s="2">
        <f t="shared" si="8"/>
        <v>78.871450270845187</v>
      </c>
      <c r="CY36" s="2">
        <f t="shared" si="8"/>
        <v>87.343149606988263</v>
      </c>
      <c r="CZ36" s="2">
        <f t="shared" si="8"/>
        <v>94.228127009756605</v>
      </c>
      <c r="DA36" s="2">
        <f t="shared" si="8"/>
        <v>99.165800640910447</v>
      </c>
      <c r="DB36" s="2">
        <f t="shared" si="8"/>
        <v>103.66496818287374</v>
      </c>
      <c r="DC36" s="2">
        <f t="shared" si="8"/>
        <v>106.46465979273893</v>
      </c>
      <c r="DD36" s="2">
        <f t="shared" si="8"/>
        <v>105.66833792002329</v>
      </c>
      <c r="DE36" s="2">
        <f t="shared" si="8"/>
        <v>107.78587899167711</v>
      </c>
      <c r="DF36" s="2">
        <f t="shared" si="8"/>
        <v>113.10640213092582</v>
      </c>
      <c r="DG36" s="2">
        <f t="shared" si="8"/>
        <v>107.64860827297856</v>
      </c>
      <c r="DH36" s="2">
        <f t="shared" si="8"/>
        <v>108.57314464426506</v>
      </c>
      <c r="DI36" s="2">
        <f t="shared" si="8"/>
        <v>105.50718337231577</v>
      </c>
      <c r="DJ36" s="2">
        <f t="shared" si="8"/>
        <v>101.0607314129807</v>
      </c>
      <c r="DL36" s="2">
        <f t="shared" si="9"/>
        <v>59.059431002062823</v>
      </c>
      <c r="DM36" s="2">
        <f t="shared" si="9"/>
        <v>71.649371269750361</v>
      </c>
      <c r="DN36" s="2">
        <f t="shared" si="9"/>
        <v>81.247204137080701</v>
      </c>
      <c r="DO36" s="2">
        <f t="shared" si="9"/>
        <v>90.319472719368164</v>
      </c>
      <c r="DP36" s="2">
        <f t="shared" si="9"/>
        <v>98.701305695808188</v>
      </c>
      <c r="DQ36" s="2">
        <f t="shared" si="9"/>
        <v>101.8694034548697</v>
      </c>
      <c r="DR36" s="2">
        <f t="shared" si="9"/>
        <v>108.6451562797114</v>
      </c>
      <c r="DS36" s="2">
        <f t="shared" si="9"/>
        <v>113.1054751652852</v>
      </c>
      <c r="DT36" s="2">
        <f t="shared" si="9"/>
        <v>115.9284652082937</v>
      </c>
      <c r="DU36" s="2">
        <f t="shared" si="9"/>
        <v>115.98161589316408</v>
      </c>
      <c r="DV36" s="2">
        <f t="shared" si="9"/>
        <v>128.21109401487385</v>
      </c>
      <c r="DW36" s="2">
        <f t="shared" si="9"/>
        <v>113.95861924443054</v>
      </c>
      <c r="DX36" s="2">
        <f t="shared" si="9"/>
        <v>114.08226157504842</v>
      </c>
      <c r="DY36" s="2">
        <f t="shared" si="9"/>
        <v>110.68315820214137</v>
      </c>
      <c r="DZ36" s="2">
        <f t="shared" si="9"/>
        <v>108.807008606127</v>
      </c>
      <c r="EB36" s="2">
        <f t="shared" si="10"/>
        <v>8.1748769600645981E-4</v>
      </c>
      <c r="EC36" s="2">
        <f t="shared" si="10"/>
        <v>3.05728007009611E-4</v>
      </c>
      <c r="ED36" s="2">
        <f t="shared" si="10"/>
        <v>3.8009535601438458E-4</v>
      </c>
      <c r="EE36" s="2">
        <f t="shared" si="10"/>
        <v>5.3391467857319842E-4</v>
      </c>
      <c r="EF36" s="2">
        <f t="shared" si="10"/>
        <v>5.2501711174447795E-4</v>
      </c>
      <c r="EG36" s="2">
        <f t="shared" si="10"/>
        <v>4.5298226782927682E-4</v>
      </c>
      <c r="EH36" s="2">
        <f t="shared" si="10"/>
        <v>4.6830597507750569E-4</v>
      </c>
      <c r="EI36" s="2">
        <f t="shared" si="10"/>
        <v>4.8831683389903243E-4</v>
      </c>
      <c r="EJ36" s="2">
        <f t="shared" si="10"/>
        <v>5.6833931356473403E-4</v>
      </c>
      <c r="EK36" s="2">
        <f t="shared" si="10"/>
        <v>5.6813692210822366E-4</v>
      </c>
      <c r="EL36" s="2">
        <f t="shared" si="10"/>
        <v>5.4955883218720794E-4</v>
      </c>
      <c r="EM36" s="2">
        <f t="shared" si="10"/>
        <v>4.7259064016620298E-4</v>
      </c>
      <c r="EN36" s="2">
        <f t="shared" si="10"/>
        <v>3.7730957091203985E-4</v>
      </c>
      <c r="EO36" s="2">
        <f t="shared" si="10"/>
        <v>3.0774222295300671E-4</v>
      </c>
      <c r="EP36" s="2">
        <f t="shared" si="10"/>
        <v>2.8774318491731884E-4</v>
      </c>
    </row>
    <row r="37" spans="2:146" x14ac:dyDescent="0.25">
      <c r="B37" s="2">
        <v>15</v>
      </c>
      <c r="C37" s="49">
        <v>56.428600000000003</v>
      </c>
      <c r="D37" s="49">
        <v>67.535700000000006</v>
      </c>
      <c r="E37" s="49">
        <v>77.666700000000006</v>
      </c>
      <c r="F37" s="49">
        <v>85.073999999999998</v>
      </c>
      <c r="G37" s="49">
        <v>93.537000000000006</v>
      </c>
      <c r="H37" s="49">
        <v>96.444000000000003</v>
      </c>
      <c r="I37" s="49">
        <v>101.01900000000001</v>
      </c>
      <c r="J37" s="49">
        <v>104.167</v>
      </c>
      <c r="K37" s="49">
        <v>103.786</v>
      </c>
      <c r="L37" s="49">
        <v>105.179</v>
      </c>
      <c r="M37" s="49">
        <v>112.566</v>
      </c>
      <c r="N37" s="49">
        <v>105.264</v>
      </c>
      <c r="O37" s="49">
        <v>105.453</v>
      </c>
      <c r="P37" s="49">
        <v>102.264</v>
      </c>
      <c r="Q37" s="49">
        <v>98.406999999999996</v>
      </c>
      <c r="T37" s="4">
        <f t="shared" si="3"/>
        <v>57.01039712798314</v>
      </c>
      <c r="U37" s="4">
        <f t="shared" si="3"/>
        <v>68.29698439693091</v>
      </c>
      <c r="V37" s="4">
        <f t="shared" si="3"/>
        <v>78.863841808413298</v>
      </c>
      <c r="W37" s="4">
        <f t="shared" si="3"/>
        <v>87.323694410184572</v>
      </c>
      <c r="X37" s="4">
        <f t="shared" si="3"/>
        <v>94.20380319923504</v>
      </c>
      <c r="Y37" s="4" t="e">
        <f t="shared" si="3"/>
        <v>#N/A</v>
      </c>
      <c r="Z37" s="4">
        <f t="shared" si="3"/>
        <v>103.64271200236176</v>
      </c>
      <c r="AA37" s="4">
        <f t="shared" si="3"/>
        <v>106.45017202786342</v>
      </c>
      <c r="AB37" s="4">
        <f t="shared" si="3"/>
        <v>105.6767105447427</v>
      </c>
      <c r="AC37" s="4">
        <f t="shared" si="3"/>
        <v>107.7773914407918</v>
      </c>
      <c r="AD37" s="4">
        <f t="shared" si="3"/>
        <v>113.19266455990586</v>
      </c>
      <c r="AE37" s="4">
        <f t="shared" si="3"/>
        <v>107.64835829291056</v>
      </c>
      <c r="AF37" s="4">
        <f t="shared" si="3"/>
        <v>108.51007370738854</v>
      </c>
      <c r="AG37" s="4">
        <f t="shared" si="3"/>
        <v>105.45504630606654</v>
      </c>
      <c r="AH37" s="4">
        <f t="shared" si="3"/>
        <v>101.05154896096349</v>
      </c>
      <c r="AJ37" s="4">
        <f t="shared" si="4"/>
        <v>-0.58179712798313687</v>
      </c>
      <c r="AK37" s="4">
        <f t="shared" si="4"/>
        <v>-0.76128439693090399</v>
      </c>
      <c r="AL37" s="4">
        <f t="shared" si="4"/>
        <v>-1.1971418084132921</v>
      </c>
      <c r="AM37" s="4">
        <f t="shared" si="4"/>
        <v>-2.2496944101845742</v>
      </c>
      <c r="AN37" s="4">
        <f t="shared" si="4"/>
        <v>-0.66680319923503362</v>
      </c>
      <c r="AO37" s="4">
        <f t="shared" si="4"/>
        <v>0</v>
      </c>
      <c r="AP37" s="4">
        <f t="shared" si="4"/>
        <v>-2.6237120023617564</v>
      </c>
      <c r="AQ37" s="4">
        <f t="shared" si="4"/>
        <v>-2.2831720278634151</v>
      </c>
      <c r="AR37" s="4">
        <f t="shared" si="4"/>
        <v>-1.8907105447427028</v>
      </c>
      <c r="AS37" s="4">
        <f t="shared" si="4"/>
        <v>-2.5983914407918007</v>
      </c>
      <c r="AT37" s="4">
        <f t="shared" si="4"/>
        <v>-0.62666455990586201</v>
      </c>
      <c r="AU37" s="4">
        <f t="shared" si="4"/>
        <v>-2.3843582929105622</v>
      </c>
      <c r="AV37" s="4">
        <f t="shared" si="4"/>
        <v>-3.0570737073885397</v>
      </c>
      <c r="AW37" s="4">
        <f t="shared" si="4"/>
        <v>-3.1910463060665393</v>
      </c>
      <c r="AX37" s="4">
        <f t="shared" si="4"/>
        <v>-2.6445489609634905</v>
      </c>
      <c r="AZ37" s="2">
        <f t="shared" si="5"/>
        <v>57.010397127498628</v>
      </c>
      <c r="BA37" s="2">
        <f t="shared" si="5"/>
        <v>68.29698439693091</v>
      </c>
      <c r="BB37" s="2">
        <f t="shared" si="5"/>
        <v>78.863841808413298</v>
      </c>
      <c r="BC37" s="2">
        <f t="shared" si="5"/>
        <v>87.323694410184572</v>
      </c>
      <c r="BD37" s="2">
        <f t="shared" si="5"/>
        <v>94.20380319923504</v>
      </c>
      <c r="BE37" s="2" t="e">
        <f t="shared" si="5"/>
        <v>#N/A</v>
      </c>
      <c r="BF37" s="2">
        <f t="shared" si="5"/>
        <v>103.64271200236176</v>
      </c>
      <c r="BG37" s="2">
        <f t="shared" si="5"/>
        <v>106.45017202786342</v>
      </c>
      <c r="BH37" s="2">
        <f t="shared" si="5"/>
        <v>105.6767105447427</v>
      </c>
      <c r="BI37" s="2">
        <f t="shared" si="5"/>
        <v>107.7773914407918</v>
      </c>
      <c r="BJ37" s="2">
        <f t="shared" si="5"/>
        <v>113.19266455990586</v>
      </c>
      <c r="BK37" s="2">
        <f t="shared" si="5"/>
        <v>107.64835829291056</v>
      </c>
      <c r="BL37" s="2">
        <f t="shared" si="5"/>
        <v>108.51007370738854</v>
      </c>
      <c r="BM37" s="2">
        <f t="shared" si="5"/>
        <v>105.45504630606654</v>
      </c>
      <c r="BN37" s="2">
        <f t="shared" si="5"/>
        <v>101.05154896096349</v>
      </c>
      <c r="BP37" s="2">
        <f t="shared" si="6"/>
        <v>56.428600000000003</v>
      </c>
      <c r="BQ37" s="2">
        <f t="shared" si="6"/>
        <v>67.535700000000006</v>
      </c>
      <c r="BR37" s="2">
        <f t="shared" si="6"/>
        <v>77.666700000000006</v>
      </c>
      <c r="BS37" s="2">
        <f t="shared" si="6"/>
        <v>85.073999999999998</v>
      </c>
      <c r="BT37" s="2">
        <f t="shared" si="6"/>
        <v>93.537000000000006</v>
      </c>
      <c r="BU37" s="2" t="str">
        <f t="shared" si="6"/>
        <v/>
      </c>
      <c r="BV37" s="2">
        <f t="shared" si="6"/>
        <v>101.01900000000001</v>
      </c>
      <c r="BW37" s="2">
        <f t="shared" si="6"/>
        <v>104.167</v>
      </c>
      <c r="BX37" s="2">
        <f t="shared" si="6"/>
        <v>103.786</v>
      </c>
      <c r="BY37" s="2">
        <f t="shared" si="6"/>
        <v>105.179</v>
      </c>
      <c r="BZ37" s="2">
        <f t="shared" si="6"/>
        <v>112.566</v>
      </c>
      <c r="CA37" s="2">
        <f t="shared" si="6"/>
        <v>105.264</v>
      </c>
      <c r="CB37" s="2">
        <f t="shared" si="6"/>
        <v>105.453</v>
      </c>
      <c r="CC37" s="2">
        <f t="shared" si="6"/>
        <v>102.264</v>
      </c>
      <c r="CD37" s="2">
        <f t="shared" si="6"/>
        <v>98.406999999999996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57.00860710332104</v>
      </c>
      <c r="CW37" s="2">
        <f t="shared" si="8"/>
        <v>68.295880915839476</v>
      </c>
      <c r="CX37" s="2">
        <f t="shared" si="8"/>
        <v>78.862874740712826</v>
      </c>
      <c r="CY37" s="2">
        <f t="shared" si="8"/>
        <v>87.321984426421636</v>
      </c>
      <c r="CZ37" s="2">
        <f t="shared" si="8"/>
        <v>94.201263051746636</v>
      </c>
      <c r="DA37" s="2">
        <f t="shared" si="8"/>
        <v>99.138311677570556</v>
      </c>
      <c r="DB37" s="2">
        <f t="shared" si="8"/>
        <v>103.64018925248652</v>
      </c>
      <c r="DC37" s="2">
        <f t="shared" si="8"/>
        <v>106.44666412972201</v>
      </c>
      <c r="DD37" s="2">
        <f t="shared" si="8"/>
        <v>105.67039824095041</v>
      </c>
      <c r="DE37" s="2">
        <f t="shared" si="8"/>
        <v>107.77235047663946</v>
      </c>
      <c r="DF37" s="2">
        <f t="shared" si="8"/>
        <v>113.18370362500573</v>
      </c>
      <c r="DG37" s="2">
        <f t="shared" si="8"/>
        <v>107.64514188617562</v>
      </c>
      <c r="DH37" s="2">
        <f t="shared" si="8"/>
        <v>108.50782678572665</v>
      </c>
      <c r="DI37" s="2">
        <f t="shared" si="8"/>
        <v>105.45332798169365</v>
      </c>
      <c r="DJ37" s="2">
        <f t="shared" si="8"/>
        <v>101.04914296514646</v>
      </c>
      <c r="DL37" s="2">
        <f t="shared" si="9"/>
        <v>59.005762800197573</v>
      </c>
      <c r="DM37" s="2">
        <f t="shared" si="9"/>
        <v>71.587749432335016</v>
      </c>
      <c r="DN37" s="2">
        <f t="shared" si="9"/>
        <v>81.183367622658537</v>
      </c>
      <c r="DO37" s="2">
        <f t="shared" si="9"/>
        <v>90.243058003043259</v>
      </c>
      <c r="DP37" s="2">
        <f t="shared" si="9"/>
        <v>98.613994247255235</v>
      </c>
      <c r="DQ37" s="2">
        <f t="shared" si="9"/>
        <v>101.79573714629484</v>
      </c>
      <c r="DR37" s="2">
        <f t="shared" si="9"/>
        <v>108.55338555085351</v>
      </c>
      <c r="DS37" s="2">
        <f t="shared" si="9"/>
        <v>112.9985411665693</v>
      </c>
      <c r="DT37" s="2">
        <f t="shared" si="9"/>
        <v>115.80027137530911</v>
      </c>
      <c r="DU37" s="2">
        <f t="shared" si="9"/>
        <v>115.86488198812513</v>
      </c>
      <c r="DV37" s="2">
        <f t="shared" si="9"/>
        <v>128.0554563637493</v>
      </c>
      <c r="DW37" s="2">
        <f t="shared" si="9"/>
        <v>113.85248351354176</v>
      </c>
      <c r="DX37" s="2">
        <f t="shared" si="9"/>
        <v>113.93915337991415</v>
      </c>
      <c r="DY37" s="2">
        <f t="shared" si="9"/>
        <v>110.5458270457117</v>
      </c>
      <c r="DZ37" s="2">
        <f t="shared" si="9"/>
        <v>108.67523211432223</v>
      </c>
      <c r="EB37" s="2">
        <f t="shared" si="10"/>
        <v>8.9628674438545772E-4</v>
      </c>
      <c r="EC37" s="2">
        <f t="shared" si="10"/>
        <v>3.3521420612908664E-4</v>
      </c>
      <c r="ED37" s="2">
        <f t="shared" si="10"/>
        <v>4.1675098768529598E-4</v>
      </c>
      <c r="EE37" s="2">
        <f t="shared" si="10"/>
        <v>5.8539564926779627E-4</v>
      </c>
      <c r="EF37" s="2">
        <f t="shared" si="10"/>
        <v>5.7564065787410229E-4</v>
      </c>
      <c r="EG37" s="2">
        <f t="shared" si="10"/>
        <v>4.9666347427414269E-4</v>
      </c>
      <c r="EH37" s="2">
        <f t="shared" si="10"/>
        <v>5.1346409181281672E-4</v>
      </c>
      <c r="EI37" s="2">
        <f t="shared" si="10"/>
        <v>5.3540353728744722E-4</v>
      </c>
      <c r="EJ37" s="2">
        <f t="shared" si="10"/>
        <v>6.2313749724026606E-4</v>
      </c>
      <c r="EK37" s="2">
        <f t="shared" si="10"/>
        <v>6.2291560375133423E-4</v>
      </c>
      <c r="EL37" s="2">
        <f t="shared" si="10"/>
        <v>6.025473296637512E-4</v>
      </c>
      <c r="EM37" s="2">
        <f t="shared" si="10"/>
        <v>5.1816170721989696E-4</v>
      </c>
      <c r="EN37" s="2">
        <f t="shared" si="10"/>
        <v>4.1369665825471285E-4</v>
      </c>
      <c r="EO37" s="2">
        <f t="shared" si="10"/>
        <v>3.374226192831626E-4</v>
      </c>
      <c r="EP37" s="2">
        <f t="shared" si="10"/>
        <v>3.1549536990151925E-4</v>
      </c>
    </row>
    <row r="38" spans="2:146" x14ac:dyDescent="0.25">
      <c r="B38" s="2">
        <v>16</v>
      </c>
      <c r="C38" s="49">
        <v>55.964300000000001</v>
      </c>
      <c r="D38" s="49">
        <v>67.928600000000003</v>
      </c>
      <c r="E38" s="49">
        <v>76.370400000000004</v>
      </c>
      <c r="F38" s="49">
        <v>84.296000000000006</v>
      </c>
      <c r="G38" s="49">
        <v>92.519000000000005</v>
      </c>
      <c r="H38" s="49">
        <v>96.5</v>
      </c>
      <c r="I38" s="49">
        <v>101.962</v>
      </c>
      <c r="J38" s="49">
        <v>104.333</v>
      </c>
      <c r="K38" s="49">
        <v>105.357</v>
      </c>
      <c r="L38" s="49">
        <v>105.232</v>
      </c>
      <c r="M38" s="49">
        <v>112.52800000000001</v>
      </c>
      <c r="N38" s="49">
        <v>105.208</v>
      </c>
      <c r="O38" s="49">
        <v>105.377</v>
      </c>
      <c r="P38" s="49">
        <v>103.396</v>
      </c>
      <c r="Q38" s="49">
        <v>97.406999999999996</v>
      </c>
      <c r="T38" s="4">
        <f t="shared" si="3"/>
        <v>57.046352684639182</v>
      </c>
      <c r="U38" s="4">
        <f t="shared" si="3"/>
        <v>68.290421819120624</v>
      </c>
      <c r="V38" s="4">
        <f t="shared" si="3"/>
        <v>78.855334285641177</v>
      </c>
      <c r="W38" s="4">
        <f t="shared" si="3"/>
        <v>87.30265863866525</v>
      </c>
      <c r="X38" s="4">
        <f t="shared" si="3"/>
        <v>94.17714600442639</v>
      </c>
      <c r="Y38" s="4">
        <f t="shared" si="3"/>
        <v>99.112244681347576</v>
      </c>
      <c r="Z38" s="4">
        <f t="shared" si="3"/>
        <v>103.61813861064896</v>
      </c>
      <c r="AA38" s="4">
        <f t="shared" si="3"/>
        <v>106.4324623925685</v>
      </c>
      <c r="AB38" s="4">
        <f t="shared" si="3"/>
        <v>105.67929045760462</v>
      </c>
      <c r="AC38" s="4">
        <f t="shared" si="3"/>
        <v>107.76427845029757</v>
      </c>
      <c r="AD38" s="4">
        <f t="shared" si="3"/>
        <v>113.27067612838246</v>
      </c>
      <c r="AE38" s="4">
        <f t="shared" si="3"/>
        <v>107.64514371394958</v>
      </c>
      <c r="AF38" s="4">
        <f t="shared" si="3"/>
        <v>108.44493724445302</v>
      </c>
      <c r="AG38" s="4">
        <f t="shared" si="3"/>
        <v>105.4013257518772</v>
      </c>
      <c r="AH38" s="4">
        <f t="shared" si="3"/>
        <v>101.04015098312723</v>
      </c>
      <c r="AJ38" s="4">
        <f t="shared" si="4"/>
        <v>-1.08205268463918</v>
      </c>
      <c r="AK38" s="4">
        <f t="shared" si="4"/>
        <v>-0.36182181912062106</v>
      </c>
      <c r="AL38" s="4">
        <f t="shared" si="4"/>
        <v>-2.4849342856411738</v>
      </c>
      <c r="AM38" s="4">
        <f t="shared" si="4"/>
        <v>-3.0066586386652432</v>
      </c>
      <c r="AN38" s="4">
        <f t="shared" si="4"/>
        <v>-1.6581460044263849</v>
      </c>
      <c r="AO38" s="4">
        <f t="shared" si="4"/>
        <v>-2.6122446813475761</v>
      </c>
      <c r="AP38" s="4">
        <f t="shared" si="4"/>
        <v>-1.6561386106489522</v>
      </c>
      <c r="AQ38" s="4">
        <f t="shared" si="4"/>
        <v>-2.0994623925684976</v>
      </c>
      <c r="AR38" s="4">
        <f t="shared" si="4"/>
        <v>-0.32229045760462327</v>
      </c>
      <c r="AS38" s="4">
        <f t="shared" si="4"/>
        <v>-2.5322784502975679</v>
      </c>
      <c r="AT38" s="4">
        <f t="shared" si="4"/>
        <v>-0.74267612838245611</v>
      </c>
      <c r="AU38" s="4">
        <f t="shared" si="4"/>
        <v>-2.4371437139495811</v>
      </c>
      <c r="AV38" s="4">
        <f t="shared" si="4"/>
        <v>-3.0679372444530202</v>
      </c>
      <c r="AW38" s="4">
        <f t="shared" si="4"/>
        <v>-2.0053257518771943</v>
      </c>
      <c r="AX38" s="4">
        <f t="shared" si="4"/>
        <v>-3.6331509831272371</v>
      </c>
      <c r="AZ38" s="2">
        <f t="shared" si="5"/>
        <v>57.046352683005267</v>
      </c>
      <c r="BA38" s="2">
        <f t="shared" si="5"/>
        <v>68.290421819120624</v>
      </c>
      <c r="BB38" s="2">
        <f t="shared" si="5"/>
        <v>78.855334285641177</v>
      </c>
      <c r="BC38" s="2">
        <f t="shared" si="5"/>
        <v>87.30265863866525</v>
      </c>
      <c r="BD38" s="2">
        <f t="shared" si="5"/>
        <v>94.17714600442639</v>
      </c>
      <c r="BE38" s="2">
        <f t="shared" si="5"/>
        <v>99.112244681347576</v>
      </c>
      <c r="BF38" s="2">
        <f t="shared" si="5"/>
        <v>103.61813861064896</v>
      </c>
      <c r="BG38" s="2">
        <f t="shared" si="5"/>
        <v>106.4324623925685</v>
      </c>
      <c r="BH38" s="2">
        <f t="shared" si="5"/>
        <v>105.67929045760462</v>
      </c>
      <c r="BI38" s="2">
        <f t="shared" si="5"/>
        <v>107.76427845029757</v>
      </c>
      <c r="BJ38" s="2">
        <f t="shared" si="5"/>
        <v>113.27067612838246</v>
      </c>
      <c r="BK38" s="2">
        <f t="shared" si="5"/>
        <v>107.64514371394958</v>
      </c>
      <c r="BL38" s="2">
        <f t="shared" si="5"/>
        <v>108.44493724445302</v>
      </c>
      <c r="BM38" s="2">
        <f t="shared" si="5"/>
        <v>105.4013257518772</v>
      </c>
      <c r="BN38" s="2">
        <f t="shared" si="5"/>
        <v>101.04015098312723</v>
      </c>
      <c r="BP38" s="2">
        <f t="shared" si="6"/>
        <v>55.964300000000001</v>
      </c>
      <c r="BQ38" s="2">
        <f t="shared" si="6"/>
        <v>67.928600000000003</v>
      </c>
      <c r="BR38" s="2">
        <f t="shared" si="6"/>
        <v>76.370400000000004</v>
      </c>
      <c r="BS38" s="2">
        <f t="shared" si="6"/>
        <v>84.296000000000006</v>
      </c>
      <c r="BT38" s="2">
        <f t="shared" si="6"/>
        <v>92.519000000000005</v>
      </c>
      <c r="BU38" s="2">
        <f t="shared" si="6"/>
        <v>96.5</v>
      </c>
      <c r="BV38" s="2">
        <f t="shared" si="6"/>
        <v>101.962</v>
      </c>
      <c r="BW38" s="2">
        <f t="shared" si="6"/>
        <v>104.333</v>
      </c>
      <c r="BX38" s="2">
        <f t="shared" si="6"/>
        <v>105.357</v>
      </c>
      <c r="BY38" s="2">
        <f t="shared" si="6"/>
        <v>105.232</v>
      </c>
      <c r="BZ38" s="2">
        <f t="shared" si="6"/>
        <v>112.52800000000001</v>
      </c>
      <c r="CA38" s="2">
        <f t="shared" si="6"/>
        <v>105.208</v>
      </c>
      <c r="CB38" s="2">
        <f t="shared" si="6"/>
        <v>105.377</v>
      </c>
      <c r="CC38" s="2">
        <f t="shared" si="6"/>
        <v>103.396</v>
      </c>
      <c r="CD38" s="2">
        <f t="shared" si="6"/>
        <v>97.406999999999996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57.044478118081187</v>
      </c>
      <c r="CW38" s="2">
        <f t="shared" si="8"/>
        <v>68.289232120260024</v>
      </c>
      <c r="CX38" s="2">
        <f t="shared" si="8"/>
        <v>78.854299210580464</v>
      </c>
      <c r="CY38" s="2">
        <f t="shared" si="8"/>
        <v>87.30081924585501</v>
      </c>
      <c r="CZ38" s="2">
        <f t="shared" si="8"/>
        <v>94.174399093736653</v>
      </c>
      <c r="DA38" s="2">
        <f t="shared" si="8"/>
        <v>99.110822714230679</v>
      </c>
      <c r="DB38" s="2">
        <f t="shared" si="8"/>
        <v>103.61541032209929</v>
      </c>
      <c r="DC38" s="2">
        <f t="shared" si="8"/>
        <v>106.4286684667051</v>
      </c>
      <c r="DD38" s="2">
        <f t="shared" si="8"/>
        <v>105.67245856187752</v>
      </c>
      <c r="DE38" s="2">
        <f t="shared" si="8"/>
        <v>107.75882196160181</v>
      </c>
      <c r="DF38" s="2">
        <f t="shared" si="8"/>
        <v>113.26100511908565</v>
      </c>
      <c r="DG38" s="2">
        <f t="shared" si="8"/>
        <v>107.64167549937267</v>
      </c>
      <c r="DH38" s="2">
        <f t="shared" si="8"/>
        <v>108.44250892718824</v>
      </c>
      <c r="DI38" s="2">
        <f t="shared" si="8"/>
        <v>105.39947259107151</v>
      </c>
      <c r="DJ38" s="2">
        <f t="shared" si="8"/>
        <v>101.03755451731223</v>
      </c>
      <c r="DL38" s="2">
        <f t="shared" si="9"/>
        <v>58.952094598332323</v>
      </c>
      <c r="DM38" s="2">
        <f t="shared" si="9"/>
        <v>71.526127594919657</v>
      </c>
      <c r="DN38" s="2">
        <f t="shared" si="9"/>
        <v>81.119531108236359</v>
      </c>
      <c r="DO38" s="2">
        <f t="shared" si="9"/>
        <v>90.166643286718354</v>
      </c>
      <c r="DP38" s="2">
        <f t="shared" si="9"/>
        <v>98.526682798702282</v>
      </c>
      <c r="DQ38" s="2">
        <f t="shared" si="9"/>
        <v>101.72207083771997</v>
      </c>
      <c r="DR38" s="2">
        <f t="shared" si="9"/>
        <v>108.46161482199561</v>
      </c>
      <c r="DS38" s="2">
        <f t="shared" si="9"/>
        <v>112.89160716785341</v>
      </c>
      <c r="DT38" s="2">
        <f t="shared" si="9"/>
        <v>115.67207754232452</v>
      </c>
      <c r="DU38" s="2">
        <f t="shared" si="9"/>
        <v>115.74814808308619</v>
      </c>
      <c r="DV38" s="2">
        <f t="shared" si="9"/>
        <v>127.89981871262471</v>
      </c>
      <c r="DW38" s="2">
        <f t="shared" si="9"/>
        <v>113.74634778265299</v>
      </c>
      <c r="DX38" s="2">
        <f t="shared" si="9"/>
        <v>113.79604518477989</v>
      </c>
      <c r="DY38" s="2">
        <f t="shared" si="9"/>
        <v>110.40849588928205</v>
      </c>
      <c r="DZ38" s="2">
        <f t="shared" si="9"/>
        <v>108.54345562251744</v>
      </c>
      <c r="EB38" s="2">
        <f t="shared" si="10"/>
        <v>9.826738988073353E-4</v>
      </c>
      <c r="EC38" s="2">
        <f t="shared" si="10"/>
        <v>3.6754318139470851E-4</v>
      </c>
      <c r="ED38" s="2">
        <f t="shared" si="10"/>
        <v>4.5693999885627835E-4</v>
      </c>
      <c r="EE38" s="2">
        <f t="shared" si="10"/>
        <v>6.4183731590503458E-4</v>
      </c>
      <c r="EF38" s="2">
        <f t="shared" si="10"/>
        <v>6.3114237856190612E-4</v>
      </c>
      <c r="EG38" s="2">
        <f t="shared" si="10"/>
        <v>5.4455457683388019E-4</v>
      </c>
      <c r="EH38" s="2">
        <f t="shared" si="10"/>
        <v>5.6297429250440551E-4</v>
      </c>
      <c r="EI38" s="2">
        <f t="shared" si="10"/>
        <v>5.8702798197970377E-4</v>
      </c>
      <c r="EJ38" s="2">
        <f t="shared" si="10"/>
        <v>6.832156045601265E-4</v>
      </c>
      <c r="EK38" s="2">
        <f t="shared" si="10"/>
        <v>6.8297233243396036E-4</v>
      </c>
      <c r="EL38" s="2">
        <f t="shared" si="10"/>
        <v>6.6064160425398681E-4</v>
      </c>
      <c r="EM38" s="2">
        <f t="shared" si="10"/>
        <v>5.6812461275111638E-4</v>
      </c>
      <c r="EN38" s="2">
        <f t="shared" si="10"/>
        <v>4.5359126153831785E-4</v>
      </c>
      <c r="EO38" s="2">
        <f t="shared" si="10"/>
        <v>3.6996450113264902E-4</v>
      </c>
      <c r="EP38" s="2">
        <f t="shared" si="10"/>
        <v>3.4592326472207975E-4</v>
      </c>
    </row>
    <row r="39" spans="2:146" x14ac:dyDescent="0.25">
      <c r="B39" s="2">
        <v>17</v>
      </c>
      <c r="C39" s="49">
        <v>55.928600000000003</v>
      </c>
      <c r="D39" s="49">
        <v>67.803600000000003</v>
      </c>
      <c r="E39" s="49">
        <v>77.444400000000002</v>
      </c>
      <c r="F39" s="49">
        <v>83.814999999999998</v>
      </c>
      <c r="G39" s="49">
        <v>91.555999999999997</v>
      </c>
      <c r="H39" s="49">
        <v>97.332999999999998</v>
      </c>
      <c r="I39" s="49">
        <v>101.462</v>
      </c>
      <c r="J39" s="49">
        <v>105.20399999999999</v>
      </c>
      <c r="K39" s="49">
        <v>104.107</v>
      </c>
      <c r="L39" s="49">
        <v>106.536</v>
      </c>
      <c r="M39" s="49">
        <v>113.01900000000001</v>
      </c>
      <c r="N39" s="49">
        <v>104.547</v>
      </c>
      <c r="O39" s="49">
        <v>105.792</v>
      </c>
      <c r="P39" s="49">
        <v>103.623</v>
      </c>
      <c r="Q39" s="49">
        <v>98.406999999999996</v>
      </c>
      <c r="T39" s="4">
        <f t="shared" ref="T39:AH55" si="11">AZ39+(C$3*_xlfn.NORM.DIST($B39,C$7,C$11,FALSE))+(C$4*_xlfn.NORM.DIST($B39,C$8,C$12,FALSE))+(C$5*_xlfn.NORM.DIST($B39,C$9,C$13,FALSE))+(C$6*_xlfn.NORM.DIST($B39,C$10,C$14,FALSE))</f>
        <v>57.082307895293191</v>
      </c>
      <c r="U39" s="4">
        <f t="shared" si="11"/>
        <v>68.283865603766273</v>
      </c>
      <c r="V39" s="4">
        <f t="shared" si="11"/>
        <v>78.846830881752268</v>
      </c>
      <c r="W39" s="4">
        <f t="shared" si="11"/>
        <v>87.281631914476321</v>
      </c>
      <c r="X39" s="4">
        <f t="shared" si="11"/>
        <v>94.150505050852189</v>
      </c>
      <c r="Y39" s="4">
        <f t="shared" si="11"/>
        <v>99.084865254234941</v>
      </c>
      <c r="Z39" s="4">
        <f t="shared" si="11"/>
        <v>103.59358138708858</v>
      </c>
      <c r="AA39" s="4">
        <f t="shared" si="11"/>
        <v>106.41477528197966</v>
      </c>
      <c r="AB39" s="4">
        <f t="shared" si="11"/>
        <v>105.68191184277137</v>
      </c>
      <c r="AC39" s="4">
        <f t="shared" si="11"/>
        <v>107.75119869150939</v>
      </c>
      <c r="AD39" s="4">
        <f t="shared" si="11"/>
        <v>113.34874126266389</v>
      </c>
      <c r="AE39" s="4">
        <f t="shared" si="11"/>
        <v>107.64194777285449</v>
      </c>
      <c r="AF39" s="4">
        <f t="shared" si="11"/>
        <v>108.37981486151075</v>
      </c>
      <c r="AG39" s="4">
        <f t="shared" si="11"/>
        <v>105.34761521693761</v>
      </c>
      <c r="AH39" s="4">
        <f t="shared" si="11"/>
        <v>101.02876735713819</v>
      </c>
      <c r="AJ39" s="4">
        <f t="shared" ref="AJ39:AX55" si="12">IF(OR($B39 &lt; C$226, $B39 &gt; C$231), 0, C39-T39)</f>
        <v>-1.1537078952931878</v>
      </c>
      <c r="AK39" s="4">
        <f t="shared" si="12"/>
        <v>-0.48026560376627003</v>
      </c>
      <c r="AL39" s="4">
        <f t="shared" si="12"/>
        <v>-1.4024308817522666</v>
      </c>
      <c r="AM39" s="4">
        <f t="shared" si="12"/>
        <v>-3.4666319144763236</v>
      </c>
      <c r="AN39" s="4">
        <f t="shared" si="12"/>
        <v>-2.5945050508521916</v>
      </c>
      <c r="AO39" s="4">
        <f t="shared" si="12"/>
        <v>-1.7518652542349429</v>
      </c>
      <c r="AP39" s="4">
        <f t="shared" si="12"/>
        <v>-2.1315813870885734</v>
      </c>
      <c r="AQ39" s="4">
        <f t="shared" si="12"/>
        <v>-1.2107752819796644</v>
      </c>
      <c r="AR39" s="4">
        <f t="shared" si="12"/>
        <v>-1.5749118427713711</v>
      </c>
      <c r="AS39" s="4">
        <f t="shared" si="12"/>
        <v>-1.2151986915093858</v>
      </c>
      <c r="AT39" s="4">
        <f t="shared" si="12"/>
        <v>-0.32974126266388737</v>
      </c>
      <c r="AU39" s="4">
        <f t="shared" si="12"/>
        <v>-3.0949477728544963</v>
      </c>
      <c r="AV39" s="4">
        <f t="shared" si="12"/>
        <v>-2.5878148615107506</v>
      </c>
      <c r="AW39" s="4">
        <f t="shared" si="12"/>
        <v>-1.7246152169376074</v>
      </c>
      <c r="AX39" s="4">
        <f t="shared" si="12"/>
        <v>-2.6217673571381965</v>
      </c>
      <c r="AZ39" s="2">
        <f t="shared" ref="AZ39:BN55" si="13">IF(OR($B39 &lt; C$226, $B39 &gt; C$231), #N/A, ((1-EB39)*CV39) + (EB39*DL39))</f>
        <v>57.082307889944474</v>
      </c>
      <c r="BA39" s="2">
        <f t="shared" si="13"/>
        <v>68.283865603766273</v>
      </c>
      <c r="BB39" s="2">
        <f t="shared" si="13"/>
        <v>78.846830881752268</v>
      </c>
      <c r="BC39" s="2">
        <f t="shared" si="13"/>
        <v>87.281631914476321</v>
      </c>
      <c r="BD39" s="2">
        <f t="shared" si="13"/>
        <v>94.150505050852189</v>
      </c>
      <c r="BE39" s="2">
        <f t="shared" si="13"/>
        <v>99.084865254234941</v>
      </c>
      <c r="BF39" s="2">
        <f t="shared" si="13"/>
        <v>103.59358138708858</v>
      </c>
      <c r="BG39" s="2">
        <f t="shared" si="13"/>
        <v>106.41477528197966</v>
      </c>
      <c r="BH39" s="2">
        <f t="shared" si="13"/>
        <v>105.68191184277137</v>
      </c>
      <c r="BI39" s="2">
        <f t="shared" si="13"/>
        <v>107.75119869150939</v>
      </c>
      <c r="BJ39" s="2">
        <f t="shared" si="13"/>
        <v>113.34874126266389</v>
      </c>
      <c r="BK39" s="2">
        <f t="shared" si="13"/>
        <v>107.64194777285449</v>
      </c>
      <c r="BL39" s="2">
        <f t="shared" si="13"/>
        <v>108.37981486151075</v>
      </c>
      <c r="BM39" s="2">
        <f t="shared" si="13"/>
        <v>105.34761521693761</v>
      </c>
      <c r="BN39" s="2">
        <f t="shared" si="13"/>
        <v>101.02876735713819</v>
      </c>
      <c r="BP39" s="2">
        <f t="shared" ref="BP39:CD55" si="14">IF(OR(AND($B39&gt;C$226, $B39&lt;C$227), AND($B39&gt;C$228, $B39&lt;AVERAGE(C$228, C$229))), C39, "")</f>
        <v>55.928600000000003</v>
      </c>
      <c r="BQ39" s="2">
        <f t="shared" si="14"/>
        <v>67.803600000000003</v>
      </c>
      <c r="BR39" s="2">
        <f t="shared" si="14"/>
        <v>77.444400000000002</v>
      </c>
      <c r="BS39" s="2">
        <f t="shared" si="14"/>
        <v>83.814999999999998</v>
      </c>
      <c r="BT39" s="2">
        <f t="shared" si="14"/>
        <v>91.555999999999997</v>
      </c>
      <c r="BU39" s="2">
        <f t="shared" si="14"/>
        <v>97.332999999999998</v>
      </c>
      <c r="BV39" s="2">
        <f t="shared" si="14"/>
        <v>101.462</v>
      </c>
      <c r="BW39" s="2">
        <f t="shared" si="14"/>
        <v>105.20399999999999</v>
      </c>
      <c r="BX39" s="2">
        <f t="shared" si="14"/>
        <v>104.107</v>
      </c>
      <c r="BY39" s="2">
        <f t="shared" si="14"/>
        <v>106.536</v>
      </c>
      <c r="BZ39" s="2">
        <f t="shared" si="14"/>
        <v>113.01900000000001</v>
      </c>
      <c r="CA39" s="2">
        <f t="shared" si="14"/>
        <v>104.547</v>
      </c>
      <c r="CB39" s="2">
        <f t="shared" si="14"/>
        <v>105.792</v>
      </c>
      <c r="CC39" s="2">
        <f t="shared" si="14"/>
        <v>103.623</v>
      </c>
      <c r="CD39" s="2">
        <f t="shared" si="14"/>
        <v>98.406999999999996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57.080349132841334</v>
      </c>
      <c r="CW39" s="2">
        <f t="shared" si="16"/>
        <v>68.282583324680573</v>
      </c>
      <c r="CX39" s="2">
        <f t="shared" si="16"/>
        <v>78.845723680448103</v>
      </c>
      <c r="CY39" s="2">
        <f t="shared" si="16"/>
        <v>87.279654065288383</v>
      </c>
      <c r="CZ39" s="2">
        <f t="shared" si="16"/>
        <v>94.147535135726685</v>
      </c>
      <c r="DA39" s="2">
        <f t="shared" si="16"/>
        <v>99.083333750890787</v>
      </c>
      <c r="DB39" s="2">
        <f t="shared" si="16"/>
        <v>103.59063139171208</v>
      </c>
      <c r="DC39" s="2">
        <f t="shared" si="16"/>
        <v>106.41067280368819</v>
      </c>
      <c r="DD39" s="2">
        <f t="shared" si="16"/>
        <v>105.67451888280462</v>
      </c>
      <c r="DE39" s="2">
        <f t="shared" si="16"/>
        <v>107.74529344656418</v>
      </c>
      <c r="DF39" s="2">
        <f t="shared" si="16"/>
        <v>113.33830661316556</v>
      </c>
      <c r="DG39" s="2">
        <f t="shared" si="16"/>
        <v>107.63820911256971</v>
      </c>
      <c r="DH39" s="2">
        <f t="shared" si="16"/>
        <v>108.37719106864985</v>
      </c>
      <c r="DI39" s="2">
        <f t="shared" si="16"/>
        <v>105.3456172004494</v>
      </c>
      <c r="DJ39" s="2">
        <f t="shared" si="16"/>
        <v>101.02596606947799</v>
      </c>
      <c r="DL39" s="2">
        <f t="shared" ref="DL39:DZ55" si="17">CF$223*$B39+CF$224</f>
        <v>58.898426396467073</v>
      </c>
      <c r="DM39" s="2">
        <f t="shared" si="17"/>
        <v>71.464505757504298</v>
      </c>
      <c r="DN39" s="2">
        <f t="shared" si="17"/>
        <v>81.055694593814181</v>
      </c>
      <c r="DO39" s="2">
        <f t="shared" si="17"/>
        <v>90.09022857039345</v>
      </c>
      <c r="DP39" s="2">
        <f t="shared" si="17"/>
        <v>98.439371350149329</v>
      </c>
      <c r="DQ39" s="2">
        <f t="shared" si="17"/>
        <v>101.6484045291451</v>
      </c>
      <c r="DR39" s="2">
        <f t="shared" si="17"/>
        <v>108.3698440931377</v>
      </c>
      <c r="DS39" s="2">
        <f t="shared" si="17"/>
        <v>112.78467316913752</v>
      </c>
      <c r="DT39" s="2">
        <f t="shared" si="17"/>
        <v>115.54388370933992</v>
      </c>
      <c r="DU39" s="2">
        <f t="shared" si="17"/>
        <v>115.63141417804725</v>
      </c>
      <c r="DV39" s="2">
        <f t="shared" si="17"/>
        <v>127.74418106150014</v>
      </c>
      <c r="DW39" s="2">
        <f t="shared" si="17"/>
        <v>113.64021205176422</v>
      </c>
      <c r="DX39" s="2">
        <f t="shared" si="17"/>
        <v>113.65293698964561</v>
      </c>
      <c r="DY39" s="2">
        <f t="shared" si="17"/>
        <v>110.27116473285238</v>
      </c>
      <c r="DZ39" s="2">
        <f t="shared" si="17"/>
        <v>108.41167913071267</v>
      </c>
      <c r="EB39" s="2">
        <f t="shared" ref="EB39:EP55" si="18">POWER(10,($B39-C$224)/C$225)/(1+POWER(10,($B39-C$224)/C$225))</f>
        <v>1.0773783613763491E-3</v>
      </c>
      <c r="EC39" s="2">
        <f t="shared" si="18"/>
        <v>4.0298879459677213E-4</v>
      </c>
      <c r="ED39" s="2">
        <f t="shared" si="18"/>
        <v>5.0100265911621046E-4</v>
      </c>
      <c r="EE39" s="2">
        <f t="shared" si="18"/>
        <v>7.0371704587464574E-4</v>
      </c>
      <c r="EF39" s="2">
        <f t="shared" si="18"/>
        <v>6.9199172035632785E-4</v>
      </c>
      <c r="EG39" s="2">
        <f t="shared" si="18"/>
        <v>5.970608519382765E-4</v>
      </c>
      <c r="EH39" s="2">
        <f t="shared" si="18"/>
        <v>6.1725551064503964E-4</v>
      </c>
      <c r="EI39" s="2">
        <f t="shared" si="18"/>
        <v>6.4362693069750258E-4</v>
      </c>
      <c r="EJ39" s="2">
        <f t="shared" si="18"/>
        <v>7.4908163764236542E-4</v>
      </c>
      <c r="EK39" s="2">
        <f t="shared" si="18"/>
        <v>7.4881493021545099E-4</v>
      </c>
      <c r="EL39" s="2">
        <f t="shared" si="18"/>
        <v>7.2433294735087706E-4</v>
      </c>
      <c r="EM39" s="2">
        <f t="shared" si="18"/>
        <v>6.2290210828913064E-4</v>
      </c>
      <c r="EN39" s="2">
        <f t="shared" si="18"/>
        <v>4.9733116419719984E-4</v>
      </c>
      <c r="EO39" s="2">
        <f t="shared" si="18"/>
        <v>4.0564352999847606E-4</v>
      </c>
      <c r="EP39" s="2">
        <f t="shared" si="18"/>
        <v>3.7928465904027236E-4</v>
      </c>
    </row>
    <row r="40" spans="2:146" x14ac:dyDescent="0.25">
      <c r="B40" s="2">
        <v>18</v>
      </c>
      <c r="C40" s="49">
        <v>55.785699999999999</v>
      </c>
      <c r="D40" s="49">
        <v>66.017899999999997</v>
      </c>
      <c r="E40" s="49">
        <v>77.314800000000005</v>
      </c>
      <c r="F40" s="49">
        <v>84.814999999999998</v>
      </c>
      <c r="G40" s="49">
        <v>92.147999999999996</v>
      </c>
      <c r="H40" s="49">
        <v>97.388999999999996</v>
      </c>
      <c r="I40" s="49">
        <v>102.538</v>
      </c>
      <c r="J40" s="49">
        <v>105.48099999999999</v>
      </c>
      <c r="K40" s="49">
        <v>105.768</v>
      </c>
      <c r="L40" s="49">
        <v>105.768</v>
      </c>
      <c r="M40" s="49">
        <v>113.17</v>
      </c>
      <c r="N40" s="49">
        <v>106</v>
      </c>
      <c r="O40" s="49">
        <v>106.66</v>
      </c>
      <c r="P40" s="49">
        <v>104.038</v>
      </c>
      <c r="Q40" s="49">
        <v>98.962999999999994</v>
      </c>
      <c r="T40" s="4">
        <f t="shared" si="11"/>
        <v>57.11826191219091</v>
      </c>
      <c r="U40" s="4">
        <f t="shared" si="11"/>
        <v>68.277316175590585</v>
      </c>
      <c r="V40" s="4">
        <f t="shared" si="11"/>
        <v>78.838331758208028</v>
      </c>
      <c r="W40" s="4">
        <f t="shared" si="11"/>
        <v>87.26061477778137</v>
      </c>
      <c r="X40" s="4">
        <f t="shared" si="11"/>
        <v>94.123881545800117</v>
      </c>
      <c r="Y40" s="4">
        <f t="shared" si="11"/>
        <v>99.057493721935884</v>
      </c>
      <c r="Z40" s="4">
        <f t="shared" si="11"/>
        <v>103.56904153648694</v>
      </c>
      <c r="AA40" s="4">
        <f t="shared" si="11"/>
        <v>106.39711237743791</v>
      </c>
      <c r="AB40" s="4">
        <f t="shared" si="11"/>
        <v>105.68457786060843</v>
      </c>
      <c r="AC40" s="4">
        <f t="shared" si="11"/>
        <v>107.7381547044876</v>
      </c>
      <c r="AD40" s="4">
        <f t="shared" si="11"/>
        <v>113.42686368250965</v>
      </c>
      <c r="AE40" s="4">
        <f t="shared" si="11"/>
        <v>107.63877172010724</v>
      </c>
      <c r="AF40" s="4">
        <f t="shared" si="11"/>
        <v>108.31470758571216</v>
      </c>
      <c r="AG40" s="4">
        <f t="shared" si="11"/>
        <v>105.29391537876907</v>
      </c>
      <c r="AH40" s="4">
        <f t="shared" si="11"/>
        <v>101.01739907843474</v>
      </c>
      <c r="AJ40" s="4">
        <f t="shared" si="12"/>
        <v>-1.3325619121909114</v>
      </c>
      <c r="AK40" s="4">
        <f t="shared" si="12"/>
        <v>-2.2594161755905873</v>
      </c>
      <c r="AL40" s="4">
        <f t="shared" si="12"/>
        <v>-1.5235317582080228</v>
      </c>
      <c r="AM40" s="4">
        <f t="shared" si="12"/>
        <v>-2.4456147777813726</v>
      </c>
      <c r="AN40" s="4">
        <f t="shared" si="12"/>
        <v>-1.9758815458001209</v>
      </c>
      <c r="AO40" s="4">
        <f t="shared" si="12"/>
        <v>-1.6684937219358886</v>
      </c>
      <c r="AP40" s="4">
        <f t="shared" si="12"/>
        <v>-1.0310415364869385</v>
      </c>
      <c r="AQ40" s="4">
        <f t="shared" si="12"/>
        <v>-0.91611237743791207</v>
      </c>
      <c r="AR40" s="4">
        <f t="shared" si="12"/>
        <v>8.3422139391572614E-2</v>
      </c>
      <c r="AS40" s="4">
        <f t="shared" si="12"/>
        <v>-1.970154704487598</v>
      </c>
      <c r="AT40" s="4">
        <f t="shared" si="12"/>
        <v>-0.2568636825096462</v>
      </c>
      <c r="AU40" s="4">
        <f t="shared" si="12"/>
        <v>-1.6387717201072434</v>
      </c>
      <c r="AV40" s="4">
        <f t="shared" si="12"/>
        <v>-1.6547075857121598</v>
      </c>
      <c r="AW40" s="4">
        <f t="shared" si="12"/>
        <v>-1.2559153787690747</v>
      </c>
      <c r="AX40" s="4">
        <f t="shared" si="12"/>
        <v>-2.0543990784347415</v>
      </c>
      <c r="AZ40" s="2">
        <f t="shared" si="13"/>
        <v>57.118261895194266</v>
      </c>
      <c r="BA40" s="2">
        <f t="shared" si="13"/>
        <v>68.277316175590585</v>
      </c>
      <c r="BB40" s="2">
        <f t="shared" si="13"/>
        <v>78.838331758208028</v>
      </c>
      <c r="BC40" s="2">
        <f t="shared" si="13"/>
        <v>87.26061477778137</v>
      </c>
      <c r="BD40" s="2">
        <f t="shared" si="13"/>
        <v>94.123881545800117</v>
      </c>
      <c r="BE40" s="2">
        <f t="shared" si="13"/>
        <v>99.057493721935884</v>
      </c>
      <c r="BF40" s="2">
        <f t="shared" si="13"/>
        <v>103.56904153648694</v>
      </c>
      <c r="BG40" s="2">
        <f t="shared" si="13"/>
        <v>106.39711237743791</v>
      </c>
      <c r="BH40" s="2">
        <f t="shared" si="13"/>
        <v>105.68457786060843</v>
      </c>
      <c r="BI40" s="2">
        <f t="shared" si="13"/>
        <v>107.7381547044876</v>
      </c>
      <c r="BJ40" s="2">
        <f t="shared" si="13"/>
        <v>113.42686368250965</v>
      </c>
      <c r="BK40" s="2">
        <f t="shared" si="13"/>
        <v>107.63877172010724</v>
      </c>
      <c r="BL40" s="2">
        <f t="shared" si="13"/>
        <v>108.31470758571216</v>
      </c>
      <c r="BM40" s="2">
        <f t="shared" si="13"/>
        <v>105.29391537876907</v>
      </c>
      <c r="BN40" s="2">
        <f t="shared" si="13"/>
        <v>101.01739907843474</v>
      </c>
      <c r="BP40" s="2">
        <f t="shared" si="14"/>
        <v>55.785699999999999</v>
      </c>
      <c r="BQ40" s="2">
        <f t="shared" si="14"/>
        <v>66.017899999999997</v>
      </c>
      <c r="BR40" s="2">
        <f t="shared" si="14"/>
        <v>77.314800000000005</v>
      </c>
      <c r="BS40" s="2">
        <f t="shared" si="14"/>
        <v>84.814999999999998</v>
      </c>
      <c r="BT40" s="2">
        <f t="shared" si="14"/>
        <v>92.147999999999996</v>
      </c>
      <c r="BU40" s="2">
        <f t="shared" si="14"/>
        <v>97.388999999999996</v>
      </c>
      <c r="BV40" s="2">
        <f t="shared" si="14"/>
        <v>102.538</v>
      </c>
      <c r="BW40" s="2">
        <f t="shared" si="14"/>
        <v>105.48099999999999</v>
      </c>
      <c r="BX40" s="2">
        <f t="shared" si="14"/>
        <v>105.768</v>
      </c>
      <c r="BY40" s="2">
        <f t="shared" si="14"/>
        <v>105.768</v>
      </c>
      <c r="BZ40" s="2">
        <f t="shared" si="14"/>
        <v>113.17</v>
      </c>
      <c r="CA40" s="2">
        <f t="shared" si="14"/>
        <v>106</v>
      </c>
      <c r="CB40" s="2">
        <f t="shared" si="14"/>
        <v>106.66</v>
      </c>
      <c r="CC40" s="2">
        <f t="shared" si="14"/>
        <v>104.038</v>
      </c>
      <c r="CD40" s="2">
        <f t="shared" si="14"/>
        <v>98.962999999999994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57.116220147601481</v>
      </c>
      <c r="CW40" s="2">
        <f t="shared" si="16"/>
        <v>68.275934529101136</v>
      </c>
      <c r="CX40" s="2">
        <f t="shared" si="16"/>
        <v>78.837148150315727</v>
      </c>
      <c r="CY40" s="2">
        <f t="shared" si="16"/>
        <v>87.258488884721757</v>
      </c>
      <c r="CZ40" s="2">
        <f t="shared" si="16"/>
        <v>94.120671177716716</v>
      </c>
      <c r="DA40" s="2">
        <f t="shared" si="16"/>
        <v>99.055844787550896</v>
      </c>
      <c r="DB40" s="2">
        <f t="shared" si="16"/>
        <v>103.56585246132485</v>
      </c>
      <c r="DC40" s="2">
        <f t="shared" si="16"/>
        <v>106.39267714067128</v>
      </c>
      <c r="DD40" s="2">
        <f t="shared" si="16"/>
        <v>105.67657920373173</v>
      </c>
      <c r="DE40" s="2">
        <f t="shared" si="16"/>
        <v>107.73176493152653</v>
      </c>
      <c r="DF40" s="2">
        <f t="shared" si="16"/>
        <v>113.41560810724548</v>
      </c>
      <c r="DG40" s="2">
        <f t="shared" si="16"/>
        <v>107.63474272576677</v>
      </c>
      <c r="DH40" s="2">
        <f t="shared" si="16"/>
        <v>108.31187321011144</v>
      </c>
      <c r="DI40" s="2">
        <f t="shared" si="16"/>
        <v>105.29176180982728</v>
      </c>
      <c r="DJ40" s="2">
        <f t="shared" si="16"/>
        <v>101.01437762164375</v>
      </c>
      <c r="DL40" s="2">
        <f t="shared" si="17"/>
        <v>58.84475819460183</v>
      </c>
      <c r="DM40" s="2">
        <f t="shared" si="17"/>
        <v>71.402883920088939</v>
      </c>
      <c r="DN40" s="2">
        <f t="shared" si="17"/>
        <v>80.991858079392003</v>
      </c>
      <c r="DO40" s="2">
        <f t="shared" si="17"/>
        <v>90.013813854068545</v>
      </c>
      <c r="DP40" s="2">
        <f t="shared" si="17"/>
        <v>98.352059901596377</v>
      </c>
      <c r="DQ40" s="2">
        <f t="shared" si="17"/>
        <v>101.57473822057024</v>
      </c>
      <c r="DR40" s="2">
        <f t="shared" si="17"/>
        <v>108.27807336427981</v>
      </c>
      <c r="DS40" s="2">
        <f t="shared" si="17"/>
        <v>112.67773917042162</v>
      </c>
      <c r="DT40" s="2">
        <f t="shared" si="17"/>
        <v>115.41568987635533</v>
      </c>
      <c r="DU40" s="2">
        <f t="shared" si="17"/>
        <v>115.51468027300831</v>
      </c>
      <c r="DV40" s="2">
        <f t="shared" si="17"/>
        <v>127.58854341037556</v>
      </c>
      <c r="DW40" s="2">
        <f t="shared" si="17"/>
        <v>113.53407632087546</v>
      </c>
      <c r="DX40" s="2">
        <f t="shared" si="17"/>
        <v>113.50982879451134</v>
      </c>
      <c r="DY40" s="2">
        <f t="shared" si="17"/>
        <v>110.13383357642273</v>
      </c>
      <c r="DZ40" s="2">
        <f t="shared" si="17"/>
        <v>108.2799026389079</v>
      </c>
      <c r="EB40" s="2">
        <f t="shared" si="18"/>
        <v>1.1811991042518968E-3</v>
      </c>
      <c r="EC40" s="2">
        <f t="shared" si="18"/>
        <v>4.418512475514953E-4</v>
      </c>
      <c r="ED40" s="2">
        <f t="shared" si="18"/>
        <v>5.4931194048056314E-4</v>
      </c>
      <c r="EE40" s="2">
        <f t="shared" si="18"/>
        <v>7.7155801339668273E-4</v>
      </c>
      <c r="EF40" s="2">
        <f t="shared" si="18"/>
        <v>7.5870318065490185E-4</v>
      </c>
      <c r="EG40" s="2">
        <f t="shared" si="18"/>
        <v>6.5462649723914748E-4</v>
      </c>
      <c r="EH40" s="2">
        <f t="shared" si="18"/>
        <v>6.76766906252943E-4</v>
      </c>
      <c r="EI40" s="2">
        <f t="shared" si="18"/>
        <v>7.0567907613697375E-4</v>
      </c>
      <c r="EJ40" s="2">
        <f t="shared" si="18"/>
        <v>8.212923279724483E-4</v>
      </c>
      <c r="EK40" s="2">
        <f t="shared" si="18"/>
        <v>8.2099993135112479E-4</v>
      </c>
      <c r="EL40" s="2">
        <f t="shared" si="18"/>
        <v>7.9415978577724558E-4</v>
      </c>
      <c r="EM40" s="2">
        <f t="shared" si="18"/>
        <v>6.8295753673231906E-4</v>
      </c>
      <c r="EN40" s="2">
        <f t="shared" si="18"/>
        <v>5.4528661407311416E-4</v>
      </c>
      <c r="EO40" s="2">
        <f t="shared" si="18"/>
        <v>4.447618799574479E-4</v>
      </c>
      <c r="EP40" s="2">
        <f t="shared" si="18"/>
        <v>4.1586214125079716E-4</v>
      </c>
    </row>
    <row r="41" spans="2:146" x14ac:dyDescent="0.25">
      <c r="B41" s="2">
        <v>19</v>
      </c>
      <c r="C41" s="49">
        <v>57.303600000000003</v>
      </c>
      <c r="D41" s="49">
        <v>67.464299999999994</v>
      </c>
      <c r="E41" s="49">
        <v>77.203699999999998</v>
      </c>
      <c r="F41" s="49">
        <v>83.647999999999996</v>
      </c>
      <c r="G41" s="49">
        <v>91.926000000000002</v>
      </c>
      <c r="H41" s="49">
        <v>96.832999999999998</v>
      </c>
      <c r="I41" s="49">
        <v>100.923</v>
      </c>
      <c r="J41" s="49">
        <v>104.685</v>
      </c>
      <c r="K41" s="49">
        <v>104.554</v>
      </c>
      <c r="L41" s="49">
        <v>104.982</v>
      </c>
      <c r="M41" s="49">
        <v>113.34</v>
      </c>
      <c r="N41" s="49">
        <v>106.321</v>
      </c>
      <c r="O41" s="49">
        <v>105.679</v>
      </c>
      <c r="P41" s="49">
        <v>103.792</v>
      </c>
      <c r="Q41" s="49">
        <v>98.647999999999996</v>
      </c>
      <c r="T41" s="4">
        <f t="shared" si="11"/>
        <v>57.154213737097429</v>
      </c>
      <c r="U41" s="4">
        <f t="shared" si="11"/>
        <v>68.270773981976035</v>
      </c>
      <c r="V41" s="4">
        <f t="shared" si="11"/>
        <v>78.829837069254353</v>
      </c>
      <c r="W41" s="4">
        <f t="shared" si="11"/>
        <v>87.239607788602441</v>
      </c>
      <c r="X41" s="4">
        <f t="shared" si="11"/>
        <v>94.097276777988199</v>
      </c>
      <c r="Y41" s="4">
        <f t="shared" si="11"/>
        <v>99.030130587377144</v>
      </c>
      <c r="Z41" s="4">
        <f t="shared" si="11"/>
        <v>103.54452034532054</v>
      </c>
      <c r="AA41" s="4">
        <f t="shared" si="11"/>
        <v>106.37947547459608</v>
      </c>
      <c r="AB41" s="4">
        <f t="shared" si="11"/>
        <v>105.68729189427654</v>
      </c>
      <c r="AC41" s="4">
        <f t="shared" si="11"/>
        <v>107.72514920929461</v>
      </c>
      <c r="AD41" s="4">
        <f t="shared" si="11"/>
        <v>113.50504732571589</v>
      </c>
      <c r="AE41" s="4">
        <f t="shared" si="11"/>
        <v>107.63561687367259</v>
      </c>
      <c r="AF41" s="4">
        <f t="shared" si="11"/>
        <v>108.24961651113242</v>
      </c>
      <c r="AG41" s="4">
        <f t="shared" si="11"/>
        <v>105.24022695225112</v>
      </c>
      <c r="AH41" s="4">
        <f t="shared" si="11"/>
        <v>101.00604720078663</v>
      </c>
      <c r="AJ41" s="4">
        <f t="shared" si="12"/>
        <v>0.14938626290257417</v>
      </c>
      <c r="AK41" s="4">
        <f t="shared" si="12"/>
        <v>-0.80647398197604048</v>
      </c>
      <c r="AL41" s="4">
        <f t="shared" si="12"/>
        <v>-1.6261370692543551</v>
      </c>
      <c r="AM41" s="4">
        <f t="shared" si="12"/>
        <v>-3.5916077886024453</v>
      </c>
      <c r="AN41" s="4">
        <f t="shared" si="12"/>
        <v>-2.1712767779881972</v>
      </c>
      <c r="AO41" s="4">
        <f t="shared" si="12"/>
        <v>-2.1971305873771456</v>
      </c>
      <c r="AP41" s="4">
        <f t="shared" si="12"/>
        <v>-2.6215203453205334</v>
      </c>
      <c r="AQ41" s="4">
        <f t="shared" si="12"/>
        <v>-1.6944754745960751</v>
      </c>
      <c r="AR41" s="4">
        <f t="shared" si="12"/>
        <v>-1.1332918942765389</v>
      </c>
      <c r="AS41" s="4">
        <f t="shared" si="12"/>
        <v>-2.7431492092946144</v>
      </c>
      <c r="AT41" s="4">
        <f t="shared" si="12"/>
        <v>-0.16504732571588931</v>
      </c>
      <c r="AU41" s="4">
        <f t="shared" si="12"/>
        <v>-1.3146168736725912</v>
      </c>
      <c r="AV41" s="4">
        <f t="shared" si="12"/>
        <v>-2.570616511132414</v>
      </c>
      <c r="AW41" s="4">
        <f t="shared" si="12"/>
        <v>-1.4482269522511189</v>
      </c>
      <c r="AX41" s="4">
        <f t="shared" si="12"/>
        <v>-2.3580472007866291</v>
      </c>
      <c r="AZ41" s="2">
        <f t="shared" si="13"/>
        <v>57.154213684668676</v>
      </c>
      <c r="BA41" s="2">
        <f t="shared" si="13"/>
        <v>68.270773981976035</v>
      </c>
      <c r="BB41" s="2">
        <f t="shared" si="13"/>
        <v>78.829837069254353</v>
      </c>
      <c r="BC41" s="2">
        <f t="shared" si="13"/>
        <v>87.239607788602441</v>
      </c>
      <c r="BD41" s="2">
        <f t="shared" si="13"/>
        <v>94.097276777988199</v>
      </c>
      <c r="BE41" s="2">
        <f t="shared" si="13"/>
        <v>99.030130587377144</v>
      </c>
      <c r="BF41" s="2">
        <f t="shared" si="13"/>
        <v>103.54452034532054</v>
      </c>
      <c r="BG41" s="2">
        <f t="shared" si="13"/>
        <v>106.37947547459608</v>
      </c>
      <c r="BH41" s="2">
        <f t="shared" si="13"/>
        <v>105.68729189427654</v>
      </c>
      <c r="BI41" s="2">
        <f t="shared" si="13"/>
        <v>107.72514920929461</v>
      </c>
      <c r="BJ41" s="2">
        <f t="shared" si="13"/>
        <v>113.50504732571589</v>
      </c>
      <c r="BK41" s="2">
        <f t="shared" si="13"/>
        <v>107.63561687367259</v>
      </c>
      <c r="BL41" s="2">
        <f t="shared" si="13"/>
        <v>108.24961651113242</v>
      </c>
      <c r="BM41" s="2">
        <f t="shared" si="13"/>
        <v>105.24022695225112</v>
      </c>
      <c r="BN41" s="2">
        <f t="shared" si="13"/>
        <v>101.00604720078663</v>
      </c>
      <c r="BP41" s="2">
        <f t="shared" si="14"/>
        <v>57.303600000000003</v>
      </c>
      <c r="BQ41" s="2">
        <f t="shared" si="14"/>
        <v>67.464299999999994</v>
      </c>
      <c r="BR41" s="2">
        <f t="shared" si="14"/>
        <v>77.203699999999998</v>
      </c>
      <c r="BS41" s="2">
        <f t="shared" si="14"/>
        <v>83.647999999999996</v>
      </c>
      <c r="BT41" s="2">
        <f t="shared" si="14"/>
        <v>91.926000000000002</v>
      </c>
      <c r="BU41" s="2">
        <f t="shared" si="14"/>
        <v>96.832999999999998</v>
      </c>
      <c r="BV41" s="2">
        <f t="shared" si="14"/>
        <v>100.923</v>
      </c>
      <c r="BW41" s="2">
        <f t="shared" si="14"/>
        <v>104.685</v>
      </c>
      <c r="BX41" s="2">
        <f t="shared" si="14"/>
        <v>104.554</v>
      </c>
      <c r="BY41" s="2">
        <f t="shared" si="14"/>
        <v>104.982</v>
      </c>
      <c r="BZ41" s="2">
        <f t="shared" si="14"/>
        <v>113.34</v>
      </c>
      <c r="CA41" s="2">
        <f t="shared" si="14"/>
        <v>106.321</v>
      </c>
      <c r="CB41" s="2">
        <f t="shared" si="14"/>
        <v>105.679</v>
      </c>
      <c r="CC41" s="2">
        <f t="shared" si="14"/>
        <v>103.792</v>
      </c>
      <c r="CD41" s="2">
        <f t="shared" si="14"/>
        <v>98.647999999999996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57.152091162361629</v>
      </c>
      <c r="CW41" s="2">
        <f t="shared" si="16"/>
        <v>68.269285733521684</v>
      </c>
      <c r="CX41" s="2">
        <f t="shared" si="16"/>
        <v>78.828572620183365</v>
      </c>
      <c r="CY41" s="2">
        <f t="shared" si="16"/>
        <v>87.237323704155145</v>
      </c>
      <c r="CZ41" s="2">
        <f t="shared" si="16"/>
        <v>94.093807219706733</v>
      </c>
      <c r="DA41" s="2">
        <f t="shared" si="16"/>
        <v>99.028355824211019</v>
      </c>
      <c r="DB41" s="2">
        <f t="shared" si="16"/>
        <v>103.54107353093764</v>
      </c>
      <c r="DC41" s="2">
        <f t="shared" si="16"/>
        <v>106.37468147765438</v>
      </c>
      <c r="DD41" s="2">
        <f t="shared" si="16"/>
        <v>105.67863952465885</v>
      </c>
      <c r="DE41" s="2">
        <f t="shared" si="16"/>
        <v>107.71823641648888</v>
      </c>
      <c r="DF41" s="2">
        <f t="shared" si="16"/>
        <v>113.49290960132539</v>
      </c>
      <c r="DG41" s="2">
        <f t="shared" si="16"/>
        <v>107.63127633896381</v>
      </c>
      <c r="DH41" s="2">
        <f t="shared" si="16"/>
        <v>108.24655535157305</v>
      </c>
      <c r="DI41" s="2">
        <f t="shared" si="16"/>
        <v>105.23790641920515</v>
      </c>
      <c r="DJ41" s="2">
        <f t="shared" si="16"/>
        <v>101.00278917380952</v>
      </c>
      <c r="DL41" s="2">
        <f t="shared" si="17"/>
        <v>58.79108999273658</v>
      </c>
      <c r="DM41" s="2">
        <f t="shared" si="17"/>
        <v>71.341262082673595</v>
      </c>
      <c r="DN41" s="2">
        <f t="shared" si="17"/>
        <v>80.928021564969839</v>
      </c>
      <c r="DO41" s="2">
        <f t="shared" si="17"/>
        <v>89.93739913774364</v>
      </c>
      <c r="DP41" s="2">
        <f t="shared" si="17"/>
        <v>98.264748453043424</v>
      </c>
      <c r="DQ41" s="2">
        <f t="shared" si="17"/>
        <v>101.50107191199537</v>
      </c>
      <c r="DR41" s="2">
        <f t="shared" si="17"/>
        <v>108.1863026354219</v>
      </c>
      <c r="DS41" s="2">
        <f t="shared" si="17"/>
        <v>112.57080517170573</v>
      </c>
      <c r="DT41" s="2">
        <f t="shared" si="17"/>
        <v>115.28749604337074</v>
      </c>
      <c r="DU41" s="2">
        <f t="shared" si="17"/>
        <v>115.39794636796935</v>
      </c>
      <c r="DV41" s="2">
        <f t="shared" si="17"/>
        <v>127.43290575925099</v>
      </c>
      <c r="DW41" s="2">
        <f t="shared" si="17"/>
        <v>113.42794058998669</v>
      </c>
      <c r="DX41" s="2">
        <f t="shared" si="17"/>
        <v>113.36672059937708</v>
      </c>
      <c r="DY41" s="2">
        <f t="shared" si="17"/>
        <v>109.99650241999306</v>
      </c>
      <c r="DZ41" s="2">
        <f t="shared" si="17"/>
        <v>108.14812614710311</v>
      </c>
      <c r="EB41" s="2">
        <f t="shared" si="18"/>
        <v>1.2950114836606586E-3</v>
      </c>
      <c r="EC41" s="2">
        <f t="shared" si="18"/>
        <v>4.8445960684481145E-4</v>
      </c>
      <c r="ED41" s="2">
        <f t="shared" si="18"/>
        <v>6.0227664698835135E-4</v>
      </c>
      <c r="EE41" s="2">
        <f t="shared" si="18"/>
        <v>8.4593356870161292E-4</v>
      </c>
      <c r="EF41" s="2">
        <f t="shared" si="18"/>
        <v>8.3184060560250578E-4</v>
      </c>
      <c r="EG41" s="2">
        <f t="shared" si="18"/>
        <v>7.1773835050753195E-4</v>
      </c>
      <c r="EH41" s="2">
        <f t="shared" si="18"/>
        <v>7.4201170822142193E-4</v>
      </c>
      <c r="EI41" s="2">
        <f t="shared" si="18"/>
        <v>7.7370904430098695E-4</v>
      </c>
      <c r="EJ41" s="2">
        <f t="shared" si="18"/>
        <v>9.0045778088629585E-4</v>
      </c>
      <c r="EK41" s="2">
        <f t="shared" si="18"/>
        <v>9.0013722515897932E-4</v>
      </c>
      <c r="EL41" s="2">
        <f t="shared" si="18"/>
        <v>8.707121761720773E-4</v>
      </c>
      <c r="EM41" s="2">
        <f t="shared" si="18"/>
        <v>7.4879870918892163E-4</v>
      </c>
      <c r="EN41" s="2">
        <f t="shared" si="18"/>
        <v>5.9786343041979607E-4</v>
      </c>
      <c r="EO41" s="2">
        <f t="shared" si="18"/>
        <v>4.8765077883995391E-4</v>
      </c>
      <c r="EP41" s="2">
        <f t="shared" si="18"/>
        <v>4.5596547640512983E-4</v>
      </c>
    </row>
    <row r="42" spans="2:146" x14ac:dyDescent="0.25">
      <c r="B42" s="2">
        <v>20</v>
      </c>
      <c r="C42" s="49">
        <v>57.375</v>
      </c>
      <c r="D42" s="49">
        <v>68.357100000000003</v>
      </c>
      <c r="E42" s="49">
        <v>77.259299999999996</v>
      </c>
      <c r="F42" s="49">
        <v>85.5</v>
      </c>
      <c r="G42" s="49">
        <v>91.278000000000006</v>
      </c>
      <c r="H42" s="49">
        <v>96.944000000000003</v>
      </c>
      <c r="I42" s="49">
        <v>101.327</v>
      </c>
      <c r="J42" s="49">
        <v>105.87</v>
      </c>
      <c r="K42" s="49">
        <v>104.75</v>
      </c>
      <c r="L42" s="49">
        <v>106.179</v>
      </c>
      <c r="M42" s="49">
        <v>113.283</v>
      </c>
      <c r="N42" s="49">
        <v>104.47199999999999</v>
      </c>
      <c r="O42" s="49">
        <v>108.01900000000001</v>
      </c>
      <c r="P42" s="49">
        <v>102.679</v>
      </c>
      <c r="Q42" s="49">
        <v>98.759</v>
      </c>
      <c r="T42" s="4">
        <f t="shared" si="11"/>
        <v>57.190162217310053</v>
      </c>
      <c r="U42" s="4">
        <f t="shared" si="11"/>
        <v>68.264239493373168</v>
      </c>
      <c r="V42" s="4">
        <f t="shared" si="11"/>
        <v>78.82134695902495</v>
      </c>
      <c r="W42" s="4">
        <f t="shared" si="11"/>
        <v>87.21861152560291</v>
      </c>
      <c r="X42" s="4">
        <f t="shared" si="11"/>
        <v>94.070692121980684</v>
      </c>
      <c r="Y42" s="4">
        <f t="shared" si="11"/>
        <v>99.002776376906823</v>
      </c>
      <c r="Z42" s="4">
        <f t="shared" si="11"/>
        <v>103.52001918622753</v>
      </c>
      <c r="AA42" s="4">
        <f t="shared" si="11"/>
        <v>106.36186648974903</v>
      </c>
      <c r="AB42" s="4">
        <f t="shared" si="11"/>
        <v>105.6900575631329</v>
      </c>
      <c r="AC42" s="4">
        <f t="shared" si="11"/>
        <v>107.71218511694615</v>
      </c>
      <c r="AD42" s="4">
        <f t="shared" si="11"/>
        <v>113.58329635538402</v>
      </c>
      <c r="AE42" s="4">
        <f t="shared" si="11"/>
        <v>107.63248462032979</v>
      </c>
      <c r="AF42" s="4">
        <f t="shared" si="11"/>
        <v>108.18454280208839</v>
      </c>
      <c r="AG42" s="4">
        <f t="shared" si="11"/>
        <v>105.18655069050583</v>
      </c>
      <c r="AH42" s="4">
        <f t="shared" si="11"/>
        <v>100.99471283825963</v>
      </c>
      <c r="AJ42" s="4">
        <f t="shared" si="12"/>
        <v>0.18483778268994655</v>
      </c>
      <c r="AK42" s="4">
        <f t="shared" si="12"/>
        <v>9.2860506626834649E-2</v>
      </c>
      <c r="AL42" s="4">
        <f t="shared" si="12"/>
        <v>-1.5620469590249542</v>
      </c>
      <c r="AM42" s="4">
        <f t="shared" si="12"/>
        <v>-1.7186115256029098</v>
      </c>
      <c r="AN42" s="4">
        <f t="shared" si="12"/>
        <v>-2.7926921219806786</v>
      </c>
      <c r="AO42" s="4">
        <f t="shared" si="12"/>
        <v>-2.0587763769068204</v>
      </c>
      <c r="AP42" s="4">
        <f t="shared" si="12"/>
        <v>-2.1930191862275308</v>
      </c>
      <c r="AQ42" s="4">
        <f t="shared" si="12"/>
        <v>-0.4918664897490288</v>
      </c>
      <c r="AR42" s="4">
        <f t="shared" si="12"/>
        <v>-0.94005756313289623</v>
      </c>
      <c r="AS42" s="4">
        <f t="shared" si="12"/>
        <v>-1.533185116946143</v>
      </c>
      <c r="AT42" s="4">
        <f t="shared" si="12"/>
        <v>-0.30029635538402033</v>
      </c>
      <c r="AU42" s="4">
        <f t="shared" si="12"/>
        <v>-3.1604846203297967</v>
      </c>
      <c r="AV42" s="4">
        <f t="shared" si="12"/>
        <v>-0.16554280208838179</v>
      </c>
      <c r="AW42" s="4">
        <f t="shared" si="12"/>
        <v>-2.5075506905058234</v>
      </c>
      <c r="AX42" s="4">
        <f t="shared" si="12"/>
        <v>-2.2357128382596301</v>
      </c>
      <c r="AZ42" s="2">
        <f t="shared" si="13"/>
        <v>57.190162060321256</v>
      </c>
      <c r="BA42" s="2">
        <f t="shared" si="13"/>
        <v>68.264239493373154</v>
      </c>
      <c r="BB42" s="2">
        <f t="shared" si="13"/>
        <v>78.82134695902495</v>
      </c>
      <c r="BC42" s="2">
        <f t="shared" si="13"/>
        <v>87.21861152560291</v>
      </c>
      <c r="BD42" s="2">
        <f t="shared" si="13"/>
        <v>94.070692121980684</v>
      </c>
      <c r="BE42" s="2">
        <f t="shared" si="13"/>
        <v>99.002776376906823</v>
      </c>
      <c r="BF42" s="2">
        <f t="shared" si="13"/>
        <v>103.52001918622753</v>
      </c>
      <c r="BG42" s="2">
        <f t="shared" si="13"/>
        <v>106.36186648974903</v>
      </c>
      <c r="BH42" s="2">
        <f t="shared" si="13"/>
        <v>105.6900575631329</v>
      </c>
      <c r="BI42" s="2">
        <f t="shared" si="13"/>
        <v>107.71218511694615</v>
      </c>
      <c r="BJ42" s="2">
        <f t="shared" si="13"/>
        <v>113.58329635538402</v>
      </c>
      <c r="BK42" s="2">
        <f t="shared" si="13"/>
        <v>107.63248462032979</v>
      </c>
      <c r="BL42" s="2">
        <f t="shared" si="13"/>
        <v>108.18454280208839</v>
      </c>
      <c r="BM42" s="2">
        <f t="shared" si="13"/>
        <v>105.18655069050583</v>
      </c>
      <c r="BN42" s="2">
        <f t="shared" si="13"/>
        <v>100.99471283825963</v>
      </c>
      <c r="BP42" s="2">
        <f t="shared" si="14"/>
        <v>57.375</v>
      </c>
      <c r="BQ42" s="2">
        <f t="shared" si="14"/>
        <v>68.357100000000003</v>
      </c>
      <c r="BR42" s="2">
        <f t="shared" si="14"/>
        <v>77.259299999999996</v>
      </c>
      <c r="BS42" s="2">
        <f t="shared" si="14"/>
        <v>85.5</v>
      </c>
      <c r="BT42" s="2">
        <f t="shared" si="14"/>
        <v>91.278000000000006</v>
      </c>
      <c r="BU42" s="2">
        <f t="shared" si="14"/>
        <v>96.944000000000003</v>
      </c>
      <c r="BV42" s="2">
        <f t="shared" si="14"/>
        <v>101.327</v>
      </c>
      <c r="BW42" s="2">
        <f t="shared" si="14"/>
        <v>105.87</v>
      </c>
      <c r="BX42" s="2">
        <f t="shared" si="14"/>
        <v>104.75</v>
      </c>
      <c r="BY42" s="2">
        <f t="shared" si="14"/>
        <v>106.179</v>
      </c>
      <c r="BZ42" s="2">
        <f t="shared" si="14"/>
        <v>113.283</v>
      </c>
      <c r="CA42" s="2">
        <f t="shared" si="14"/>
        <v>104.47199999999999</v>
      </c>
      <c r="CB42" s="2">
        <f t="shared" si="14"/>
        <v>108.01900000000001</v>
      </c>
      <c r="CC42" s="2">
        <f t="shared" si="14"/>
        <v>102.679</v>
      </c>
      <c r="CD42" s="2">
        <f t="shared" si="14"/>
        <v>98.759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57.187962177121776</v>
      </c>
      <c r="CW42" s="2">
        <f t="shared" si="16"/>
        <v>68.262636937942233</v>
      </c>
      <c r="CX42" s="2">
        <f t="shared" si="16"/>
        <v>78.819997090051004</v>
      </c>
      <c r="CY42" s="2">
        <f t="shared" si="16"/>
        <v>87.216158523588518</v>
      </c>
      <c r="CZ42" s="2">
        <f t="shared" si="16"/>
        <v>94.066943261696764</v>
      </c>
      <c r="DA42" s="2">
        <f t="shared" si="16"/>
        <v>99.000866860871128</v>
      </c>
      <c r="DB42" s="2">
        <f t="shared" si="16"/>
        <v>103.51629460055041</v>
      </c>
      <c r="DC42" s="2">
        <f t="shared" si="16"/>
        <v>106.35668581463746</v>
      </c>
      <c r="DD42" s="2">
        <f t="shared" si="16"/>
        <v>105.68069984558596</v>
      </c>
      <c r="DE42" s="2">
        <f t="shared" si="16"/>
        <v>107.70470790145123</v>
      </c>
      <c r="DF42" s="2">
        <f t="shared" si="16"/>
        <v>113.57021109540531</v>
      </c>
      <c r="DG42" s="2">
        <f t="shared" si="16"/>
        <v>107.62780995216086</v>
      </c>
      <c r="DH42" s="2">
        <f t="shared" si="16"/>
        <v>108.18123749303464</v>
      </c>
      <c r="DI42" s="2">
        <f t="shared" si="16"/>
        <v>105.18405102858303</v>
      </c>
      <c r="DJ42" s="2">
        <f t="shared" si="16"/>
        <v>100.99120072597528</v>
      </c>
      <c r="DL42" s="2">
        <f t="shared" si="17"/>
        <v>58.737421790871331</v>
      </c>
      <c r="DM42" s="2">
        <f t="shared" si="17"/>
        <v>71.279640245258236</v>
      </c>
      <c r="DN42" s="2">
        <f t="shared" si="17"/>
        <v>80.864185050547661</v>
      </c>
      <c r="DO42" s="2">
        <f t="shared" si="17"/>
        <v>89.860984421418735</v>
      </c>
      <c r="DP42" s="2">
        <f t="shared" si="17"/>
        <v>98.177437004490471</v>
      </c>
      <c r="DQ42" s="2">
        <f t="shared" si="17"/>
        <v>101.42740560342051</v>
      </c>
      <c r="DR42" s="2">
        <f t="shared" si="17"/>
        <v>108.094531906564</v>
      </c>
      <c r="DS42" s="2">
        <f t="shared" si="17"/>
        <v>112.46387117298983</v>
      </c>
      <c r="DT42" s="2">
        <f t="shared" si="17"/>
        <v>115.15930221038614</v>
      </c>
      <c r="DU42" s="2">
        <f t="shared" si="17"/>
        <v>115.28121246293041</v>
      </c>
      <c r="DV42" s="2">
        <f t="shared" si="17"/>
        <v>127.27726810812641</v>
      </c>
      <c r="DW42" s="2">
        <f t="shared" si="17"/>
        <v>113.32180485909792</v>
      </c>
      <c r="DX42" s="2">
        <f t="shared" si="17"/>
        <v>113.2236124042428</v>
      </c>
      <c r="DY42" s="2">
        <f t="shared" si="17"/>
        <v>109.85917126356341</v>
      </c>
      <c r="DZ42" s="2">
        <f t="shared" si="17"/>
        <v>108.01634965529834</v>
      </c>
      <c r="EB42" s="2">
        <f t="shared" si="18"/>
        <v>1.4197744684388081E-3</v>
      </c>
      <c r="EC42" s="2">
        <f t="shared" si="18"/>
        <v>5.311745688301808E-4</v>
      </c>
      <c r="ED42" s="2">
        <f t="shared" si="18"/>
        <v>6.6034484109886438E-4</v>
      </c>
      <c r="EE42" s="2">
        <f t="shared" si="18"/>
        <v>9.2747201863131756E-4</v>
      </c>
      <c r="EF42" s="2">
        <f t="shared" si="18"/>
        <v>9.1202189286592025E-4</v>
      </c>
      <c r="EG42" s="2">
        <f t="shared" si="18"/>
        <v>7.869299600355077E-4</v>
      </c>
      <c r="EH42" s="2">
        <f t="shared" si="18"/>
        <v>8.1354141958436409E-4</v>
      </c>
      <c r="EI42" s="2">
        <f t="shared" si="18"/>
        <v>8.4829177560202861E-4</v>
      </c>
      <c r="EJ42" s="2">
        <f t="shared" si="18"/>
        <v>9.8724655669644957E-4</v>
      </c>
      <c r="EK42" s="2">
        <f t="shared" si="18"/>
        <v>9.8689513538171235E-4</v>
      </c>
      <c r="EL42" s="2">
        <f t="shared" si="18"/>
        <v>9.5463672227930562E-4</v>
      </c>
      <c r="EM42" s="2">
        <f t="shared" si="18"/>
        <v>8.2098214791878513E-4</v>
      </c>
      <c r="EN42" s="2">
        <f t="shared" si="18"/>
        <v>6.5550640560242603E-4</v>
      </c>
      <c r="EO42" s="2">
        <f t="shared" si="18"/>
        <v>5.3467329119903152E-4</v>
      </c>
      <c r="EP42" s="2">
        <f t="shared" si="18"/>
        <v>4.9993421060305437E-4</v>
      </c>
    </row>
    <row r="43" spans="2:146" x14ac:dyDescent="0.25">
      <c r="B43" s="2">
        <v>21</v>
      </c>
      <c r="C43" s="49">
        <v>56.821399999999997</v>
      </c>
      <c r="D43" s="49">
        <v>66.767899999999997</v>
      </c>
      <c r="E43" s="49">
        <v>76.574100000000001</v>
      </c>
      <c r="F43" s="49">
        <v>85.314999999999998</v>
      </c>
      <c r="G43" s="49">
        <v>92.13</v>
      </c>
      <c r="H43" s="49">
        <v>97.221999999999994</v>
      </c>
      <c r="I43" s="49">
        <v>101.63500000000001</v>
      </c>
      <c r="J43" s="49">
        <v>105.241</v>
      </c>
      <c r="K43" s="49">
        <v>104.054</v>
      </c>
      <c r="L43" s="49">
        <v>105.393</v>
      </c>
      <c r="M43" s="49">
        <v>113.66</v>
      </c>
      <c r="N43" s="49">
        <v>105.83</v>
      </c>
      <c r="O43" s="49">
        <v>107.18899999999999</v>
      </c>
      <c r="P43" s="49">
        <v>103.17</v>
      </c>
      <c r="Q43" s="49">
        <v>99.073999999999998</v>
      </c>
      <c r="T43" s="4">
        <f t="shared" si="11"/>
        <v>57.226106070552682</v>
      </c>
      <c r="U43" s="4">
        <f t="shared" si="11"/>
        <v>68.257713203574866</v>
      </c>
      <c r="V43" s="4">
        <f t="shared" si="11"/>
        <v>78.81286155815431</v>
      </c>
      <c r="W43" s="4">
        <f t="shared" si="11"/>
        <v>87.197626584448514</v>
      </c>
      <c r="X43" s="4">
        <f t="shared" si="11"/>
        <v>94.044129042687885</v>
      </c>
      <c r="Y43" s="4">
        <f t="shared" si="11"/>
        <v>98.975431640112589</v>
      </c>
      <c r="Z43" s="4">
        <f t="shared" si="11"/>
        <v>103.49553952259697</v>
      </c>
      <c r="AA43" s="4">
        <f t="shared" si="11"/>
        <v>106.3442874663084</v>
      </c>
      <c r="AB43" s="4">
        <f t="shared" si="11"/>
        <v>105.6928787366155</v>
      </c>
      <c r="AC43" s="4">
        <f t="shared" si="11"/>
        <v>107.69926554077648</v>
      </c>
      <c r="AD43" s="4">
        <f t="shared" si="11"/>
        <v>113.66161516653565</v>
      </c>
      <c r="AE43" s="4">
        <f t="shared" si="11"/>
        <v>107.6293764166262</v>
      </c>
      <c r="AF43" s="4">
        <f t="shared" si="11"/>
        <v>108.11948769646726</v>
      </c>
      <c r="AG43" s="4">
        <f t="shared" si="11"/>
        <v>105.1328873856024</v>
      </c>
      <c r="AH43" s="4">
        <f t="shared" si="11"/>
        <v>100.98339716701278</v>
      </c>
      <c r="AJ43" s="4">
        <f t="shared" si="12"/>
        <v>-0.40470607055268459</v>
      </c>
      <c r="AK43" s="4">
        <f t="shared" si="12"/>
        <v>-1.4898132035748688</v>
      </c>
      <c r="AL43" s="4">
        <f t="shared" si="12"/>
        <v>-2.2387615581543088</v>
      </c>
      <c r="AM43" s="4">
        <f t="shared" si="12"/>
        <v>-1.8826265844485164</v>
      </c>
      <c r="AN43" s="4">
        <f t="shared" si="12"/>
        <v>-1.9141290426878896</v>
      </c>
      <c r="AO43" s="4">
        <f t="shared" si="12"/>
        <v>-1.7534316401125949</v>
      </c>
      <c r="AP43" s="4">
        <f t="shared" si="12"/>
        <v>-1.8605395225969659</v>
      </c>
      <c r="AQ43" s="4">
        <f t="shared" si="12"/>
        <v>-1.1032874663084016</v>
      </c>
      <c r="AR43" s="4">
        <f t="shared" si="12"/>
        <v>-1.6388787366154958</v>
      </c>
      <c r="AS43" s="4">
        <f t="shared" si="12"/>
        <v>-2.3062655407764794</v>
      </c>
      <c r="AT43" s="4">
        <f t="shared" si="12"/>
        <v>-1.6151665356574085E-3</v>
      </c>
      <c r="AU43" s="4">
        <f t="shared" si="12"/>
        <v>-1.7993764166262025</v>
      </c>
      <c r="AV43" s="4">
        <f t="shared" si="12"/>
        <v>-0.93048769646726726</v>
      </c>
      <c r="AW43" s="4">
        <f t="shared" si="12"/>
        <v>-1.9628873856024001</v>
      </c>
      <c r="AX43" s="4">
        <f t="shared" si="12"/>
        <v>-1.9093971670127843</v>
      </c>
      <c r="AZ43" s="2">
        <f t="shared" si="13"/>
        <v>57.22610561424198</v>
      </c>
      <c r="BA43" s="2">
        <f t="shared" si="13"/>
        <v>68.257713203574781</v>
      </c>
      <c r="BB43" s="2">
        <f t="shared" si="13"/>
        <v>78.81286155815431</v>
      </c>
      <c r="BC43" s="2">
        <f t="shared" si="13"/>
        <v>87.197626584448514</v>
      </c>
      <c r="BD43" s="2">
        <f t="shared" si="13"/>
        <v>94.044129042687885</v>
      </c>
      <c r="BE43" s="2">
        <f t="shared" si="13"/>
        <v>98.975431640112589</v>
      </c>
      <c r="BF43" s="2">
        <f t="shared" si="13"/>
        <v>103.49553952259697</v>
      </c>
      <c r="BG43" s="2">
        <f t="shared" si="13"/>
        <v>106.3442874663084</v>
      </c>
      <c r="BH43" s="2">
        <f t="shared" si="13"/>
        <v>105.6928787366155</v>
      </c>
      <c r="BI43" s="2">
        <f t="shared" si="13"/>
        <v>107.69926554077648</v>
      </c>
      <c r="BJ43" s="2">
        <f t="shared" si="13"/>
        <v>113.66161516653565</v>
      </c>
      <c r="BK43" s="2">
        <f t="shared" si="13"/>
        <v>107.6293764166262</v>
      </c>
      <c r="BL43" s="2">
        <f t="shared" si="13"/>
        <v>108.11948769646726</v>
      </c>
      <c r="BM43" s="2">
        <f t="shared" si="13"/>
        <v>105.1328873856024</v>
      </c>
      <c r="BN43" s="2">
        <f t="shared" si="13"/>
        <v>100.98339716701278</v>
      </c>
      <c r="BP43" s="2">
        <f t="shared" si="14"/>
        <v>56.821399999999997</v>
      </c>
      <c r="BQ43" s="2">
        <f t="shared" si="14"/>
        <v>66.767899999999997</v>
      </c>
      <c r="BR43" s="2">
        <f t="shared" si="14"/>
        <v>76.574100000000001</v>
      </c>
      <c r="BS43" s="2">
        <f t="shared" si="14"/>
        <v>85.314999999999998</v>
      </c>
      <c r="BT43" s="2">
        <f t="shared" si="14"/>
        <v>92.13</v>
      </c>
      <c r="BU43" s="2">
        <f t="shared" si="14"/>
        <v>97.221999999999994</v>
      </c>
      <c r="BV43" s="2">
        <f t="shared" si="14"/>
        <v>101.63500000000001</v>
      </c>
      <c r="BW43" s="2">
        <f t="shared" si="14"/>
        <v>105.241</v>
      </c>
      <c r="BX43" s="2">
        <f t="shared" si="14"/>
        <v>104.054</v>
      </c>
      <c r="BY43" s="2">
        <f t="shared" si="14"/>
        <v>105.393</v>
      </c>
      <c r="BZ43" s="2">
        <f t="shared" si="14"/>
        <v>113.66</v>
      </c>
      <c r="CA43" s="2">
        <f t="shared" si="14"/>
        <v>105.83</v>
      </c>
      <c r="CB43" s="2">
        <f t="shared" si="14"/>
        <v>107.18899999999999</v>
      </c>
      <c r="CC43" s="2">
        <f t="shared" si="14"/>
        <v>103.17</v>
      </c>
      <c r="CD43" s="2">
        <f t="shared" si="14"/>
        <v>99.073999999999998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57.22383319188193</v>
      </c>
      <c r="CW43" s="2">
        <f t="shared" si="16"/>
        <v>68.255988142362781</v>
      </c>
      <c r="CX43" s="2">
        <f t="shared" si="16"/>
        <v>78.811421559918642</v>
      </c>
      <c r="CY43" s="2">
        <f t="shared" si="16"/>
        <v>87.194993343021892</v>
      </c>
      <c r="CZ43" s="2">
        <f t="shared" si="16"/>
        <v>94.040079303686795</v>
      </c>
      <c r="DA43" s="2">
        <f t="shared" si="16"/>
        <v>98.973377897531236</v>
      </c>
      <c r="DB43" s="2">
        <f t="shared" si="16"/>
        <v>103.4915156701632</v>
      </c>
      <c r="DC43" s="2">
        <f t="shared" si="16"/>
        <v>106.33869015162055</v>
      </c>
      <c r="DD43" s="2">
        <f t="shared" si="16"/>
        <v>105.68276016651306</v>
      </c>
      <c r="DE43" s="2">
        <f t="shared" si="16"/>
        <v>107.69117938641358</v>
      </c>
      <c r="DF43" s="2">
        <f t="shared" si="16"/>
        <v>113.64751258948523</v>
      </c>
      <c r="DG43" s="2">
        <f t="shared" si="16"/>
        <v>107.6243435653579</v>
      </c>
      <c r="DH43" s="2">
        <f t="shared" si="16"/>
        <v>108.11591963449624</v>
      </c>
      <c r="DI43" s="2">
        <f t="shared" si="16"/>
        <v>105.13019563796091</v>
      </c>
      <c r="DJ43" s="2">
        <f t="shared" si="16"/>
        <v>100.97961227814105</v>
      </c>
      <c r="DL43" s="2">
        <f t="shared" si="17"/>
        <v>58.683753589006081</v>
      </c>
      <c r="DM43" s="2">
        <f t="shared" si="17"/>
        <v>71.218018407842877</v>
      </c>
      <c r="DN43" s="2">
        <f t="shared" si="17"/>
        <v>80.800348536125483</v>
      </c>
      <c r="DO43" s="2">
        <f t="shared" si="17"/>
        <v>89.78456970509383</v>
      </c>
      <c r="DP43" s="2">
        <f t="shared" si="17"/>
        <v>98.090125555937519</v>
      </c>
      <c r="DQ43" s="2">
        <f t="shared" si="17"/>
        <v>101.35373929484564</v>
      </c>
      <c r="DR43" s="2">
        <f t="shared" si="17"/>
        <v>108.00276117770611</v>
      </c>
      <c r="DS43" s="2">
        <f t="shared" si="17"/>
        <v>112.35693717427394</v>
      </c>
      <c r="DT43" s="2">
        <f t="shared" si="17"/>
        <v>115.03110837740155</v>
      </c>
      <c r="DU43" s="2">
        <f t="shared" si="17"/>
        <v>115.16447855789147</v>
      </c>
      <c r="DV43" s="2">
        <f t="shared" si="17"/>
        <v>127.12163045700183</v>
      </c>
      <c r="DW43" s="2">
        <f t="shared" si="17"/>
        <v>113.21566912820916</v>
      </c>
      <c r="DX43" s="2">
        <f t="shared" si="17"/>
        <v>113.08050420910853</v>
      </c>
      <c r="DY43" s="2">
        <f t="shared" si="17"/>
        <v>109.72184010713374</v>
      </c>
      <c r="DZ43" s="2">
        <f t="shared" si="17"/>
        <v>107.88457316349357</v>
      </c>
      <c r="EB43" s="2">
        <f t="shared" si="18"/>
        <v>1.5565385376693809E-3</v>
      </c>
      <c r="EC43" s="2">
        <f t="shared" si="18"/>
        <v>5.8239148738880231E-4</v>
      </c>
      <c r="ED43" s="2">
        <f t="shared" si="18"/>
        <v>7.2400759448823537E-4</v>
      </c>
      <c r="EE43" s="2">
        <f t="shared" si="18"/>
        <v>1.0168618563219604E-3</v>
      </c>
      <c r="EF43" s="2">
        <f t="shared" si="18"/>
        <v>9.9992413638090713E-4</v>
      </c>
      <c r="EG43" s="2">
        <f t="shared" si="18"/>
        <v>8.6278603898886177E-4</v>
      </c>
      <c r="EH43" s="2">
        <f t="shared" si="18"/>
        <v>8.919604191445754E-4</v>
      </c>
      <c r="EI43" s="2">
        <f t="shared" si="18"/>
        <v>9.3005731848008148E-4</v>
      </c>
      <c r="EJ43" s="2">
        <f t="shared" si="18"/>
        <v>1.0823912282876449E-3</v>
      </c>
      <c r="EK43" s="2">
        <f t="shared" si="18"/>
        <v>1.0820059758576757E-3</v>
      </c>
      <c r="EL43" s="2">
        <f t="shared" si="18"/>
        <v>1.0466419537879972E-3</v>
      </c>
      <c r="EM43" s="2">
        <f t="shared" si="18"/>
        <v>9.0011772910176494E-4</v>
      </c>
      <c r="EN43" s="2">
        <f t="shared" si="18"/>
        <v>7.1870302890398262E-4</v>
      </c>
      <c r="EO43" s="2">
        <f t="shared" si="18"/>
        <v>5.8622736572295792E-4</v>
      </c>
      <c r="EP43" s="2">
        <f t="shared" si="18"/>
        <v>5.4814052310703362E-4</v>
      </c>
    </row>
    <row r="44" spans="2:146" x14ac:dyDescent="0.25">
      <c r="B44" s="2">
        <v>22</v>
      </c>
      <c r="C44" s="49">
        <v>56.375</v>
      </c>
      <c r="D44" s="49">
        <v>67.875</v>
      </c>
      <c r="E44" s="49">
        <v>77.166700000000006</v>
      </c>
      <c r="F44" s="49">
        <v>85.167000000000002</v>
      </c>
      <c r="G44" s="49">
        <v>92.888999999999996</v>
      </c>
      <c r="H44" s="49">
        <v>97.814999999999998</v>
      </c>
      <c r="I44" s="49">
        <v>102.212</v>
      </c>
      <c r="J44" s="49">
        <v>104.79600000000001</v>
      </c>
      <c r="K44" s="49">
        <v>104.375</v>
      </c>
      <c r="L44" s="49">
        <v>106.339</v>
      </c>
      <c r="M44" s="49">
        <v>113.509</v>
      </c>
      <c r="N44" s="49">
        <v>106.717</v>
      </c>
      <c r="O44" s="49">
        <v>106.943</v>
      </c>
      <c r="P44" s="49">
        <v>104.30200000000001</v>
      </c>
      <c r="Q44" s="49">
        <v>99.426000000000002</v>
      </c>
      <c r="T44" s="4">
        <f t="shared" si="11"/>
        <v>57.262043987003686</v>
      </c>
      <c r="U44" s="4">
        <f t="shared" si="11"/>
        <v>68.25119562982745</v>
      </c>
      <c r="V44" s="4">
        <f t="shared" si="11"/>
        <v>78.804380979832075</v>
      </c>
      <c r="W44" s="4">
        <f t="shared" si="11"/>
        <v>87.176653575676511</v>
      </c>
      <c r="X44" s="4">
        <f t="shared" si="11"/>
        <v>94.017589099924493</v>
      </c>
      <c r="Y44" s="4">
        <f t="shared" si="11"/>
        <v>98.948096949384137</v>
      </c>
      <c r="Z44" s="4">
        <f t="shared" si="11"/>
        <v>103.47108291323138</v>
      </c>
      <c r="AA44" s="4">
        <f t="shared" si="11"/>
        <v>106.32674058138906</v>
      </c>
      <c r="AB44" s="4">
        <f t="shared" si="11"/>
        <v>105.69575954857451</v>
      </c>
      <c r="AC44" s="4">
        <f t="shared" si="11"/>
        <v>107.68639380819266</v>
      </c>
      <c r="AD44" s="4">
        <f t="shared" si="11"/>
        <v>113.74000839187677</v>
      </c>
      <c r="AE44" s="4">
        <f t="shared" si="11"/>
        <v>107.6262937893664</v>
      </c>
      <c r="AF44" s="4">
        <f t="shared" si="11"/>
        <v>108.05445250903686</v>
      </c>
      <c r="AG44" s="4">
        <f t="shared" si="11"/>
        <v>105.07923786903916</v>
      </c>
      <c r="AH44" s="4">
        <f t="shared" si="11"/>
        <v>100.97210142687665</v>
      </c>
      <c r="AJ44" s="4">
        <f t="shared" si="12"/>
        <v>-0.88704398700368614</v>
      </c>
      <c r="AK44" s="4">
        <f t="shared" si="12"/>
        <v>-0.37619562982744981</v>
      </c>
      <c r="AL44" s="4">
        <f t="shared" si="12"/>
        <v>-1.6376809798320693</v>
      </c>
      <c r="AM44" s="4">
        <f t="shared" si="12"/>
        <v>-2.0096535756765093</v>
      </c>
      <c r="AN44" s="4">
        <f t="shared" si="12"/>
        <v>-1.128589099924497</v>
      </c>
      <c r="AO44" s="4">
        <f t="shared" si="12"/>
        <v>-1.1330969493841394</v>
      </c>
      <c r="AP44" s="4">
        <f t="shared" si="12"/>
        <v>-1.2590829132313814</v>
      </c>
      <c r="AQ44" s="4">
        <f t="shared" si="12"/>
        <v>-1.530740581389054</v>
      </c>
      <c r="AR44" s="4">
        <f t="shared" si="12"/>
        <v>-1.3207595485745145</v>
      </c>
      <c r="AS44" s="4">
        <f t="shared" si="12"/>
        <v>-1.3473938081926633</v>
      </c>
      <c r="AT44" s="4">
        <f t="shared" si="12"/>
        <v>-0.23100839187677025</v>
      </c>
      <c r="AU44" s="4">
        <f t="shared" si="12"/>
        <v>-0.90929378936640148</v>
      </c>
      <c r="AV44" s="4">
        <f t="shared" si="12"/>
        <v>-1.1114525090368659</v>
      </c>
      <c r="AW44" s="4">
        <f t="shared" si="12"/>
        <v>-0.77723786903915482</v>
      </c>
      <c r="AX44" s="4">
        <f t="shared" si="12"/>
        <v>-1.5461014268766462</v>
      </c>
      <c r="AZ44" s="2">
        <f t="shared" si="13"/>
        <v>57.262042699508818</v>
      </c>
      <c r="BA44" s="2">
        <f t="shared" si="13"/>
        <v>68.251195629827052</v>
      </c>
      <c r="BB44" s="2">
        <f t="shared" si="13"/>
        <v>78.804380979832075</v>
      </c>
      <c r="BC44" s="2">
        <f t="shared" si="13"/>
        <v>87.176653575676511</v>
      </c>
      <c r="BD44" s="2">
        <f t="shared" si="13"/>
        <v>94.017589099924493</v>
      </c>
      <c r="BE44" s="2">
        <f t="shared" si="13"/>
        <v>98.948096949384137</v>
      </c>
      <c r="BF44" s="2">
        <f t="shared" si="13"/>
        <v>103.47108291323138</v>
      </c>
      <c r="BG44" s="2">
        <f t="shared" si="13"/>
        <v>106.32674058138906</v>
      </c>
      <c r="BH44" s="2">
        <f t="shared" si="13"/>
        <v>105.69575954857451</v>
      </c>
      <c r="BI44" s="2">
        <f t="shared" si="13"/>
        <v>107.68639380819266</v>
      </c>
      <c r="BJ44" s="2">
        <f t="shared" si="13"/>
        <v>113.74000839187677</v>
      </c>
      <c r="BK44" s="2">
        <f t="shared" si="13"/>
        <v>107.6262937893664</v>
      </c>
      <c r="BL44" s="2">
        <f t="shared" si="13"/>
        <v>108.05445250903686</v>
      </c>
      <c r="BM44" s="2">
        <f t="shared" si="13"/>
        <v>105.07923786903916</v>
      </c>
      <c r="BN44" s="2">
        <f t="shared" si="13"/>
        <v>100.97210142687665</v>
      </c>
      <c r="BP44" s="2">
        <f t="shared" si="14"/>
        <v>56.375</v>
      </c>
      <c r="BQ44" s="2">
        <f t="shared" si="14"/>
        <v>67.875</v>
      </c>
      <c r="BR44" s="2">
        <f t="shared" si="14"/>
        <v>77.166700000000006</v>
      </c>
      <c r="BS44" s="2">
        <f t="shared" si="14"/>
        <v>85.167000000000002</v>
      </c>
      <c r="BT44" s="2">
        <f t="shared" si="14"/>
        <v>92.888999999999996</v>
      </c>
      <c r="BU44" s="2">
        <f t="shared" si="14"/>
        <v>97.814999999999998</v>
      </c>
      <c r="BV44" s="2">
        <f t="shared" si="14"/>
        <v>102.212</v>
      </c>
      <c r="BW44" s="2">
        <f t="shared" si="14"/>
        <v>104.79600000000001</v>
      </c>
      <c r="BX44" s="2">
        <f t="shared" si="14"/>
        <v>104.375</v>
      </c>
      <c r="BY44" s="2">
        <f t="shared" si="14"/>
        <v>106.339</v>
      </c>
      <c r="BZ44" s="2">
        <f t="shared" si="14"/>
        <v>113.509</v>
      </c>
      <c r="CA44" s="2">
        <f t="shared" si="14"/>
        <v>106.717</v>
      </c>
      <c r="CB44" s="2">
        <f t="shared" si="14"/>
        <v>106.943</v>
      </c>
      <c r="CC44" s="2">
        <f t="shared" si="14"/>
        <v>104.30200000000001</v>
      </c>
      <c r="CD44" s="2">
        <f t="shared" si="14"/>
        <v>99.426000000000002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57.259704206642077</v>
      </c>
      <c r="CW44" s="2">
        <f t="shared" si="16"/>
        <v>68.249339346783344</v>
      </c>
      <c r="CX44" s="2">
        <f t="shared" si="16"/>
        <v>78.802846029786281</v>
      </c>
      <c r="CY44" s="2">
        <f t="shared" si="16"/>
        <v>87.173828162455266</v>
      </c>
      <c r="CZ44" s="2">
        <f t="shared" si="16"/>
        <v>94.013215345676826</v>
      </c>
      <c r="DA44" s="2">
        <f t="shared" si="16"/>
        <v>98.945888934191345</v>
      </c>
      <c r="DB44" s="2">
        <f t="shared" si="16"/>
        <v>103.46673673977597</v>
      </c>
      <c r="DC44" s="2">
        <f t="shared" si="16"/>
        <v>106.32069448860364</v>
      </c>
      <c r="DD44" s="2">
        <f t="shared" si="16"/>
        <v>105.68482048744018</v>
      </c>
      <c r="DE44" s="2">
        <f t="shared" si="16"/>
        <v>107.67765087137595</v>
      </c>
      <c r="DF44" s="2">
        <f t="shared" si="16"/>
        <v>113.72481408356515</v>
      </c>
      <c r="DG44" s="2">
        <f t="shared" si="16"/>
        <v>107.62087717855496</v>
      </c>
      <c r="DH44" s="2">
        <f t="shared" si="16"/>
        <v>108.05060177595784</v>
      </c>
      <c r="DI44" s="2">
        <f t="shared" si="16"/>
        <v>105.07634024733879</v>
      </c>
      <c r="DJ44" s="2">
        <f t="shared" si="16"/>
        <v>100.96802383030681</v>
      </c>
      <c r="DL44" s="2">
        <f t="shared" si="17"/>
        <v>58.630085387140831</v>
      </c>
      <c r="DM44" s="2">
        <f t="shared" si="17"/>
        <v>71.156396570427518</v>
      </c>
      <c r="DN44" s="2">
        <f t="shared" si="17"/>
        <v>80.736512021703305</v>
      </c>
      <c r="DO44" s="2">
        <f t="shared" si="17"/>
        <v>89.708154988768939</v>
      </c>
      <c r="DP44" s="2">
        <f t="shared" si="17"/>
        <v>98.00281410738458</v>
      </c>
      <c r="DQ44" s="2">
        <f t="shared" si="17"/>
        <v>101.28007298627077</v>
      </c>
      <c r="DR44" s="2">
        <f t="shared" si="17"/>
        <v>107.9109904488482</v>
      </c>
      <c r="DS44" s="2">
        <f t="shared" si="17"/>
        <v>112.25000317555804</v>
      </c>
      <c r="DT44" s="2">
        <f t="shared" si="17"/>
        <v>114.90291454441696</v>
      </c>
      <c r="DU44" s="2">
        <f t="shared" si="17"/>
        <v>115.04774465285253</v>
      </c>
      <c r="DV44" s="2">
        <f t="shared" si="17"/>
        <v>126.96599280587726</v>
      </c>
      <c r="DW44" s="2">
        <f t="shared" si="17"/>
        <v>113.10953339732039</v>
      </c>
      <c r="DX44" s="2">
        <f t="shared" si="17"/>
        <v>112.93739601397426</v>
      </c>
      <c r="DY44" s="2">
        <f t="shared" si="17"/>
        <v>109.58450895070409</v>
      </c>
      <c r="DZ44" s="2">
        <f t="shared" si="17"/>
        <v>107.7527966716888</v>
      </c>
      <c r="EB44" s="2">
        <f t="shared" si="18"/>
        <v>1.7064543063032114E-3</v>
      </c>
      <c r="EC44" s="2">
        <f t="shared" si="18"/>
        <v>6.385436889972426E-4</v>
      </c>
      <c r="ED44" s="2">
        <f t="shared" si="18"/>
        <v>7.9380309330085797E-4</v>
      </c>
      <c r="EE44" s="2">
        <f t="shared" si="18"/>
        <v>1.1148574808562031E-3</v>
      </c>
      <c r="EF44" s="2">
        <f t="shared" si="18"/>
        <v>1.0962892533532989E-3</v>
      </c>
      <c r="EG44" s="2">
        <f t="shared" si="18"/>
        <v>9.4594733899303421E-4</v>
      </c>
      <c r="EH44" s="2">
        <f t="shared" si="18"/>
        <v>9.7793099582473941E-4</v>
      </c>
      <c r="EI44" s="2">
        <f t="shared" si="18"/>
        <v>1.0196960732907826E-3</v>
      </c>
      <c r="EJ44" s="2">
        <f t="shared" si="18"/>
        <v>1.1866944583900046E-3</v>
      </c>
      <c r="EK44" s="2">
        <f t="shared" si="18"/>
        <v>1.1862721256954397E-3</v>
      </c>
      <c r="EL44" s="2">
        <f t="shared" si="18"/>
        <v>1.1475042086707126E-3</v>
      </c>
      <c r="EM44" s="2">
        <f t="shared" si="18"/>
        <v>9.868737620924552E-4</v>
      </c>
      <c r="EN44" s="2">
        <f t="shared" si="18"/>
        <v>7.8798756229033081E-4</v>
      </c>
      <c r="EO44" s="2">
        <f t="shared" si="18"/>
        <v>6.4274917178797032E-4</v>
      </c>
      <c r="EP44" s="2">
        <f t="shared" si="18"/>
        <v>6.009923493650246E-4</v>
      </c>
    </row>
    <row r="45" spans="2:146" x14ac:dyDescent="0.25">
      <c r="B45" s="2">
        <v>23</v>
      </c>
      <c r="C45" s="49">
        <v>56.464300000000001</v>
      </c>
      <c r="D45" s="49">
        <v>68.160700000000006</v>
      </c>
      <c r="E45" s="49">
        <v>77.796300000000002</v>
      </c>
      <c r="F45" s="49">
        <v>86.444000000000003</v>
      </c>
      <c r="G45" s="49">
        <v>92.147999999999996</v>
      </c>
      <c r="H45" s="49">
        <v>97.259</v>
      </c>
      <c r="I45" s="49">
        <v>102.404</v>
      </c>
      <c r="J45" s="49">
        <v>104.5</v>
      </c>
      <c r="K45" s="49">
        <v>103.482</v>
      </c>
      <c r="L45" s="49">
        <v>105.732</v>
      </c>
      <c r="M45" s="49">
        <v>113.09399999999999</v>
      </c>
      <c r="N45" s="49">
        <v>106.038</v>
      </c>
      <c r="O45" s="49">
        <v>106.453</v>
      </c>
      <c r="P45" s="49">
        <v>103.83</v>
      </c>
      <c r="Q45" s="49">
        <v>100.093</v>
      </c>
      <c r="T45" s="4">
        <f t="shared" si="11"/>
        <v>57.297974923751255</v>
      </c>
      <c r="U45" s="4">
        <f t="shared" si="11"/>
        <v>68.244687312744503</v>
      </c>
      <c r="V45" s="4">
        <f t="shared" si="11"/>
        <v>78.79590531522382</v>
      </c>
      <c r="W45" s="4">
        <f t="shared" si="11"/>
        <v>87.155693121993366</v>
      </c>
      <c r="X45" s="4">
        <f t="shared" si="11"/>
        <v>93.991073952993304</v>
      </c>
      <c r="Y45" s="4">
        <f t="shared" si="11"/>
        <v>98.92077289917242</v>
      </c>
      <c r="Z45" s="4">
        <f t="shared" si="11"/>
        <v>103.44665101705311</v>
      </c>
      <c r="AA45" s="4">
        <f t="shared" si="11"/>
        <v>106.30922815246662</v>
      </c>
      <c r="AB45" s="4">
        <f t="shared" si="11"/>
        <v>105.69870441200229</v>
      </c>
      <c r="AC45" s="4">
        <f t="shared" si="11"/>
        <v>107.67357347278173</v>
      </c>
      <c r="AD45" s="4">
        <f t="shared" si="11"/>
        <v>113.8184809064818</v>
      </c>
      <c r="AE45" s="4">
        <f t="shared" si="11"/>
        <v>107.62323833553788</v>
      </c>
      <c r="AF45" s="4">
        <f t="shared" si="11"/>
        <v>107.98943863470252</v>
      </c>
      <c r="AG45" s="4">
        <f t="shared" si="11"/>
        <v>105.02560301195251</v>
      </c>
      <c r="AH45" s="4">
        <f t="shared" si="11"/>
        <v>100.96082692265377</v>
      </c>
      <c r="AJ45" s="4">
        <f t="shared" si="12"/>
        <v>-0.83367492375125352</v>
      </c>
      <c r="AK45" s="4">
        <f t="shared" si="12"/>
        <v>-8.3987312744497444E-2</v>
      </c>
      <c r="AL45" s="4">
        <f t="shared" si="12"/>
        <v>-0.99960531522381757</v>
      </c>
      <c r="AM45" s="4">
        <f t="shared" si="12"/>
        <v>-0.71169312199336332</v>
      </c>
      <c r="AN45" s="4">
        <f t="shared" si="12"/>
        <v>-1.8430739529933078</v>
      </c>
      <c r="AO45" s="4">
        <f t="shared" si="12"/>
        <v>-1.6617728991724192</v>
      </c>
      <c r="AP45" s="4">
        <f t="shared" si="12"/>
        <v>-1.0426510170531174</v>
      </c>
      <c r="AQ45" s="4">
        <f t="shared" si="12"/>
        <v>-1.8092281524666163</v>
      </c>
      <c r="AR45" s="4">
        <f t="shared" si="12"/>
        <v>-2.2167044120022865</v>
      </c>
      <c r="AS45" s="4">
        <f t="shared" si="12"/>
        <v>-1.9415734727817267</v>
      </c>
      <c r="AT45" s="4">
        <f t="shared" si="12"/>
        <v>-0.72448090648180141</v>
      </c>
      <c r="AU45" s="4">
        <f t="shared" si="12"/>
        <v>-1.5852383355378805</v>
      </c>
      <c r="AV45" s="4">
        <f t="shared" si="12"/>
        <v>-1.5364386347025203</v>
      </c>
      <c r="AW45" s="4">
        <f t="shared" si="12"/>
        <v>-1.1956030119525138</v>
      </c>
      <c r="AX45" s="4">
        <f t="shared" si="12"/>
        <v>-0.86782692265376227</v>
      </c>
      <c r="AZ45" s="2">
        <f t="shared" si="13"/>
        <v>57.297971397419055</v>
      </c>
      <c r="BA45" s="2">
        <f t="shared" si="13"/>
        <v>68.244687312742585</v>
      </c>
      <c r="BB45" s="2">
        <f t="shared" si="13"/>
        <v>78.795905315223806</v>
      </c>
      <c r="BC45" s="2">
        <f t="shared" si="13"/>
        <v>87.155693121993366</v>
      </c>
      <c r="BD45" s="2">
        <f t="shared" si="13"/>
        <v>93.991073952993304</v>
      </c>
      <c r="BE45" s="2">
        <f t="shared" si="13"/>
        <v>98.92077289917242</v>
      </c>
      <c r="BF45" s="2">
        <f t="shared" si="13"/>
        <v>103.44665101705311</v>
      </c>
      <c r="BG45" s="2">
        <f t="shared" si="13"/>
        <v>106.30922815246662</v>
      </c>
      <c r="BH45" s="2">
        <f t="shared" si="13"/>
        <v>105.69870441200229</v>
      </c>
      <c r="BI45" s="2">
        <f t="shared" si="13"/>
        <v>107.67357347278173</v>
      </c>
      <c r="BJ45" s="2">
        <f t="shared" si="13"/>
        <v>113.8184809064818</v>
      </c>
      <c r="BK45" s="2">
        <f t="shared" si="13"/>
        <v>107.62323833553788</v>
      </c>
      <c r="BL45" s="2">
        <f t="shared" si="13"/>
        <v>107.98943863470252</v>
      </c>
      <c r="BM45" s="2">
        <f t="shared" si="13"/>
        <v>105.02560301195251</v>
      </c>
      <c r="BN45" s="2">
        <f t="shared" si="13"/>
        <v>100.96082692265377</v>
      </c>
      <c r="BP45" s="2">
        <f t="shared" si="14"/>
        <v>56.464300000000001</v>
      </c>
      <c r="BQ45" s="2">
        <f t="shared" si="14"/>
        <v>68.160700000000006</v>
      </c>
      <c r="BR45" s="2">
        <f t="shared" si="14"/>
        <v>77.796300000000002</v>
      </c>
      <c r="BS45" s="2">
        <f t="shared" si="14"/>
        <v>86.444000000000003</v>
      </c>
      <c r="BT45" s="2">
        <f t="shared" si="14"/>
        <v>92.147999999999996</v>
      </c>
      <c r="BU45" s="2">
        <f t="shared" si="14"/>
        <v>97.259</v>
      </c>
      <c r="BV45" s="2">
        <f t="shared" si="14"/>
        <v>102.404</v>
      </c>
      <c r="BW45" s="2">
        <f t="shared" si="14"/>
        <v>104.5</v>
      </c>
      <c r="BX45" s="2">
        <f t="shared" si="14"/>
        <v>103.482</v>
      </c>
      <c r="BY45" s="2">
        <f t="shared" si="14"/>
        <v>105.732</v>
      </c>
      <c r="BZ45" s="2">
        <f t="shared" si="14"/>
        <v>113.09399999999999</v>
      </c>
      <c r="CA45" s="2">
        <f t="shared" si="14"/>
        <v>106.038</v>
      </c>
      <c r="CB45" s="2">
        <f t="shared" si="14"/>
        <v>106.453</v>
      </c>
      <c r="CC45" s="2">
        <f t="shared" si="14"/>
        <v>103.83</v>
      </c>
      <c r="CD45" s="2">
        <f t="shared" si="14"/>
        <v>100.093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57.295575221402224</v>
      </c>
      <c r="CW45" s="2">
        <f t="shared" si="16"/>
        <v>68.242690551203893</v>
      </c>
      <c r="CX45" s="2">
        <f t="shared" si="16"/>
        <v>78.794270499653919</v>
      </c>
      <c r="CY45" s="2">
        <f t="shared" si="16"/>
        <v>87.152662981888639</v>
      </c>
      <c r="CZ45" s="2">
        <f t="shared" si="16"/>
        <v>93.986351387666843</v>
      </c>
      <c r="DA45" s="2">
        <f t="shared" si="16"/>
        <v>98.918399970851468</v>
      </c>
      <c r="DB45" s="2">
        <f t="shared" si="16"/>
        <v>103.44195780938875</v>
      </c>
      <c r="DC45" s="2">
        <f t="shared" si="16"/>
        <v>106.30269882558673</v>
      </c>
      <c r="DD45" s="2">
        <f t="shared" si="16"/>
        <v>105.68688080836729</v>
      </c>
      <c r="DE45" s="2">
        <f t="shared" si="16"/>
        <v>107.6641223563383</v>
      </c>
      <c r="DF45" s="2">
        <f t="shared" si="16"/>
        <v>113.80211557764507</v>
      </c>
      <c r="DG45" s="2">
        <f t="shared" si="16"/>
        <v>107.61741079175201</v>
      </c>
      <c r="DH45" s="2">
        <f t="shared" si="16"/>
        <v>107.98528391741944</v>
      </c>
      <c r="DI45" s="2">
        <f t="shared" si="16"/>
        <v>105.02248485671666</v>
      </c>
      <c r="DJ45" s="2">
        <f t="shared" si="16"/>
        <v>100.95643538247256</v>
      </c>
      <c r="DL45" s="2">
        <f t="shared" si="17"/>
        <v>58.576417185275581</v>
      </c>
      <c r="DM45" s="2">
        <f t="shared" si="17"/>
        <v>71.094774733012159</v>
      </c>
      <c r="DN45" s="2">
        <f t="shared" si="17"/>
        <v>80.672675507281127</v>
      </c>
      <c r="DO45" s="2">
        <f t="shared" si="17"/>
        <v>89.631740272444034</v>
      </c>
      <c r="DP45" s="2">
        <f t="shared" si="17"/>
        <v>97.915502658831628</v>
      </c>
      <c r="DQ45" s="2">
        <f t="shared" si="17"/>
        <v>101.20640667769591</v>
      </c>
      <c r="DR45" s="2">
        <f t="shared" si="17"/>
        <v>107.8192197199903</v>
      </c>
      <c r="DS45" s="2">
        <f t="shared" si="17"/>
        <v>112.14306917684215</v>
      </c>
      <c r="DT45" s="2">
        <f t="shared" si="17"/>
        <v>114.77472071143237</v>
      </c>
      <c r="DU45" s="2">
        <f t="shared" si="17"/>
        <v>114.93101074781359</v>
      </c>
      <c r="DV45" s="2">
        <f t="shared" si="17"/>
        <v>126.81035515475268</v>
      </c>
      <c r="DW45" s="2">
        <f t="shared" si="17"/>
        <v>113.00339766643162</v>
      </c>
      <c r="DX45" s="2">
        <f t="shared" si="17"/>
        <v>112.79428781883999</v>
      </c>
      <c r="DY45" s="2">
        <f t="shared" si="17"/>
        <v>109.44717779427442</v>
      </c>
      <c r="DZ45" s="2">
        <f t="shared" si="17"/>
        <v>107.62102017988401</v>
      </c>
      <c r="EB45" s="2">
        <f t="shared" si="18"/>
        <v>1.8707819422063444E-3</v>
      </c>
      <c r="EC45" s="2">
        <f t="shared" si="18"/>
        <v>7.0010610185355774E-4</v>
      </c>
      <c r="ED45" s="2">
        <f t="shared" si="18"/>
        <v>8.7032113056095589E-4</v>
      </c>
      <c r="EE45" s="2">
        <f t="shared" si="18"/>
        <v>1.2222854512288672E-3</v>
      </c>
      <c r="EF45" s="2">
        <f t="shared" si="18"/>
        <v>1.2019301372096754E-3</v>
      </c>
      <c r="EG45" s="2">
        <f t="shared" si="18"/>
        <v>1.0371159812859435E-3</v>
      </c>
      <c r="EH45" s="2">
        <f t="shared" si="18"/>
        <v>1.0721788552318463E-3</v>
      </c>
      <c r="EI45" s="2">
        <f t="shared" si="18"/>
        <v>1.1179645274524792E-3</v>
      </c>
      <c r="EJ45" s="2">
        <f t="shared" si="18"/>
        <v>1.3010356433546982E-3</v>
      </c>
      <c r="EK45" s="2">
        <f t="shared" si="18"/>
        <v>1.3005726707623873E-3</v>
      </c>
      <c r="EL45" s="2">
        <f t="shared" si="18"/>
        <v>1.2580740644971206E-3</v>
      </c>
      <c r="EM45" s="2">
        <f t="shared" si="18"/>
        <v>1.0819825449740784E-3</v>
      </c>
      <c r="EN45" s="2">
        <f t="shared" si="18"/>
        <v>8.6394550062014275E-4</v>
      </c>
      <c r="EO45" s="2">
        <f t="shared" si="18"/>
        <v>7.047167520662967E-4</v>
      </c>
      <c r="EP45" s="2">
        <f t="shared" si="18"/>
        <v>6.5893680022064294E-4</v>
      </c>
    </row>
    <row r="46" spans="2:146" x14ac:dyDescent="0.25">
      <c r="B46" s="2">
        <v>24</v>
      </c>
      <c r="C46" s="49">
        <v>56.339300000000001</v>
      </c>
      <c r="D46" s="49">
        <v>67.25</v>
      </c>
      <c r="E46" s="49">
        <v>77.740700000000004</v>
      </c>
      <c r="F46" s="49">
        <v>85.519000000000005</v>
      </c>
      <c r="G46" s="49">
        <v>92.647999999999996</v>
      </c>
      <c r="H46" s="49">
        <v>96.703999999999994</v>
      </c>
      <c r="I46" s="49">
        <v>101.94199999999999</v>
      </c>
      <c r="J46" s="49">
        <v>104.389</v>
      </c>
      <c r="K46" s="49">
        <v>103.964</v>
      </c>
      <c r="L46" s="49">
        <v>105.75</v>
      </c>
      <c r="M46" s="49">
        <v>112.849</v>
      </c>
      <c r="N46" s="49">
        <v>105.887</v>
      </c>
      <c r="O46" s="49">
        <v>106.755</v>
      </c>
      <c r="P46" s="49">
        <v>102.925</v>
      </c>
      <c r="Q46" s="49">
        <v>99.185000000000002</v>
      </c>
      <c r="T46" s="4">
        <f t="shared" si="11"/>
        <v>57.333898856171743</v>
      </c>
      <c r="U46" s="4">
        <f t="shared" si="11"/>
        <v>68.238188815985438</v>
      </c>
      <c r="V46" s="4">
        <f t="shared" si="11"/>
        <v>78.787434628172733</v>
      </c>
      <c r="W46" s="4">
        <f t="shared" si="11"/>
        <v>87.134745854910733</v>
      </c>
      <c r="X46" s="4">
        <f t="shared" si="11"/>
        <v>93.964585365255616</v>
      </c>
      <c r="Y46" s="4">
        <f t="shared" si="11"/>
        <v>98.893460104890821</v>
      </c>
      <c r="Z46" s="4">
        <f t="shared" si="11"/>
        <v>103.42224559781704</v>
      </c>
      <c r="AA46" s="4">
        <f t="shared" si="11"/>
        <v>106.29175264405541</v>
      </c>
      <c r="AB46" s="4">
        <f t="shared" si="11"/>
        <v>105.70171803409974</v>
      </c>
      <c r="AC46" s="4">
        <f t="shared" si="11"/>
        <v>107.66080832672542</v>
      </c>
      <c r="AD46" s="4">
        <f t="shared" si="11"/>
        <v>113.8970378311315</v>
      </c>
      <c r="AE46" s="4">
        <f t="shared" si="11"/>
        <v>107.62021172155903</v>
      </c>
      <c r="AF46" s="4">
        <f t="shared" si="11"/>
        <v>107.92444755166822</v>
      </c>
      <c r="AG46" s="4">
        <f t="shared" si="11"/>
        <v>104.97198372499618</v>
      </c>
      <c r="AH46" s="4">
        <f t="shared" si="11"/>
        <v>100.94957502507177</v>
      </c>
      <c r="AJ46" s="4">
        <f t="shared" si="12"/>
        <v>-0.99459885617174137</v>
      </c>
      <c r="AK46" s="4">
        <f t="shared" si="12"/>
        <v>-0.9881888159854384</v>
      </c>
      <c r="AL46" s="4">
        <f t="shared" si="12"/>
        <v>-1.0467346281727288</v>
      </c>
      <c r="AM46" s="4">
        <f t="shared" si="12"/>
        <v>-1.6157458549107275</v>
      </c>
      <c r="AN46" s="4">
        <f t="shared" si="12"/>
        <v>-1.3165853652556194</v>
      </c>
      <c r="AO46" s="4">
        <f t="shared" si="12"/>
        <v>-2.1894601048908271</v>
      </c>
      <c r="AP46" s="4">
        <f t="shared" si="12"/>
        <v>-1.4802455978170457</v>
      </c>
      <c r="AQ46" s="4">
        <f t="shared" si="12"/>
        <v>-1.9027526440554112</v>
      </c>
      <c r="AR46" s="4">
        <f t="shared" si="12"/>
        <v>-1.7377180340997427</v>
      </c>
      <c r="AS46" s="4">
        <f t="shared" si="12"/>
        <v>-1.9108083267254159</v>
      </c>
      <c r="AT46" s="4">
        <f t="shared" si="12"/>
        <v>-1.0480378311314951</v>
      </c>
      <c r="AU46" s="4">
        <f t="shared" si="12"/>
        <v>-1.7332117215590301</v>
      </c>
      <c r="AV46" s="4">
        <f t="shared" si="12"/>
        <v>-1.1694475516682274</v>
      </c>
      <c r="AW46" s="4">
        <f t="shared" si="12"/>
        <v>-2.0469837249961813</v>
      </c>
      <c r="AX46" s="4">
        <f t="shared" si="12"/>
        <v>-1.764575025071764</v>
      </c>
      <c r="AZ46" s="2">
        <f t="shared" si="13"/>
        <v>57.333889480685571</v>
      </c>
      <c r="BA46" s="2">
        <f t="shared" si="13"/>
        <v>68.23818881597667</v>
      </c>
      <c r="BB46" s="2">
        <f t="shared" si="13"/>
        <v>78.787434628172619</v>
      </c>
      <c r="BC46" s="2">
        <f t="shared" si="13"/>
        <v>87.134745854910733</v>
      </c>
      <c r="BD46" s="2">
        <f t="shared" si="13"/>
        <v>93.964585365255616</v>
      </c>
      <c r="BE46" s="2">
        <f t="shared" si="13"/>
        <v>98.893460104890821</v>
      </c>
      <c r="BF46" s="2">
        <f t="shared" si="13"/>
        <v>103.42224559781704</v>
      </c>
      <c r="BG46" s="2">
        <f t="shared" si="13"/>
        <v>106.29175264405541</v>
      </c>
      <c r="BH46" s="2">
        <f t="shared" si="13"/>
        <v>105.70171803409974</v>
      </c>
      <c r="BI46" s="2">
        <f t="shared" si="13"/>
        <v>107.66080832672542</v>
      </c>
      <c r="BJ46" s="2">
        <f t="shared" si="13"/>
        <v>113.8970378311315</v>
      </c>
      <c r="BK46" s="2">
        <f t="shared" si="13"/>
        <v>107.62021172155903</v>
      </c>
      <c r="BL46" s="2">
        <f t="shared" si="13"/>
        <v>107.92444755166822</v>
      </c>
      <c r="BM46" s="2">
        <f t="shared" si="13"/>
        <v>104.97198372499618</v>
      </c>
      <c r="BN46" s="2">
        <f t="shared" si="13"/>
        <v>100.94957502507177</v>
      </c>
      <c r="BP46" s="2">
        <f t="shared" si="14"/>
        <v>56.339300000000001</v>
      </c>
      <c r="BQ46" s="2">
        <f t="shared" si="14"/>
        <v>67.25</v>
      </c>
      <c r="BR46" s="2">
        <f t="shared" si="14"/>
        <v>77.740700000000004</v>
      </c>
      <c r="BS46" s="2">
        <f t="shared" si="14"/>
        <v>85.519000000000005</v>
      </c>
      <c r="BT46" s="2">
        <f t="shared" si="14"/>
        <v>92.647999999999996</v>
      </c>
      <c r="BU46" s="2">
        <f t="shared" si="14"/>
        <v>96.703999999999994</v>
      </c>
      <c r="BV46" s="2">
        <f t="shared" si="14"/>
        <v>101.94199999999999</v>
      </c>
      <c r="BW46" s="2">
        <f t="shared" si="14"/>
        <v>104.389</v>
      </c>
      <c r="BX46" s="2">
        <f t="shared" si="14"/>
        <v>103.964</v>
      </c>
      <c r="BY46" s="2">
        <f t="shared" si="14"/>
        <v>105.75</v>
      </c>
      <c r="BZ46" s="2">
        <f t="shared" si="14"/>
        <v>112.849</v>
      </c>
      <c r="CA46" s="2">
        <f t="shared" si="14"/>
        <v>105.887</v>
      </c>
      <c r="CB46" s="2">
        <f t="shared" si="14"/>
        <v>106.755</v>
      </c>
      <c r="CC46" s="2">
        <f t="shared" si="14"/>
        <v>102.925</v>
      </c>
      <c r="CD46" s="2">
        <f t="shared" si="14"/>
        <v>99.185000000000002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57.331446236162371</v>
      </c>
      <c r="CW46" s="2">
        <f t="shared" si="16"/>
        <v>68.236041755624441</v>
      </c>
      <c r="CX46" s="2">
        <f t="shared" si="16"/>
        <v>78.785694969521558</v>
      </c>
      <c r="CY46" s="2">
        <f t="shared" si="16"/>
        <v>87.131497801322013</v>
      </c>
      <c r="CZ46" s="2">
        <f t="shared" si="16"/>
        <v>93.959487429656875</v>
      </c>
      <c r="DA46" s="2">
        <f t="shared" si="16"/>
        <v>98.890911007511576</v>
      </c>
      <c r="DB46" s="2">
        <f t="shared" si="16"/>
        <v>103.41717887900153</v>
      </c>
      <c r="DC46" s="2">
        <f t="shared" si="16"/>
        <v>106.28470316256981</v>
      </c>
      <c r="DD46" s="2">
        <f t="shared" si="16"/>
        <v>105.68894112929439</v>
      </c>
      <c r="DE46" s="2">
        <f t="shared" si="16"/>
        <v>107.65059384130065</v>
      </c>
      <c r="DF46" s="2">
        <f t="shared" si="16"/>
        <v>113.87941707172499</v>
      </c>
      <c r="DG46" s="2">
        <f t="shared" si="16"/>
        <v>107.61394440494905</v>
      </c>
      <c r="DH46" s="2">
        <f t="shared" si="16"/>
        <v>107.91996605888104</v>
      </c>
      <c r="DI46" s="2">
        <f t="shared" si="16"/>
        <v>104.96862946609454</v>
      </c>
      <c r="DJ46" s="2">
        <f t="shared" si="16"/>
        <v>100.94484693463833</v>
      </c>
      <c r="DL46" s="2">
        <f t="shared" si="17"/>
        <v>58.522748983410338</v>
      </c>
      <c r="DM46" s="2">
        <f t="shared" si="17"/>
        <v>71.033152895596814</v>
      </c>
      <c r="DN46" s="2">
        <f t="shared" si="17"/>
        <v>80.608838992858963</v>
      </c>
      <c r="DO46" s="2">
        <f t="shared" si="17"/>
        <v>89.555325556119129</v>
      </c>
      <c r="DP46" s="2">
        <f t="shared" si="17"/>
        <v>97.828191210278675</v>
      </c>
      <c r="DQ46" s="2">
        <f t="shared" si="17"/>
        <v>101.13274036912104</v>
      </c>
      <c r="DR46" s="2">
        <f t="shared" si="17"/>
        <v>107.72744899113239</v>
      </c>
      <c r="DS46" s="2">
        <f t="shared" si="17"/>
        <v>112.03613517812624</v>
      </c>
      <c r="DT46" s="2">
        <f t="shared" si="17"/>
        <v>114.64652687844779</v>
      </c>
      <c r="DU46" s="2">
        <f t="shared" si="17"/>
        <v>114.81427684277465</v>
      </c>
      <c r="DV46" s="2">
        <f t="shared" si="17"/>
        <v>126.65471750362811</v>
      </c>
      <c r="DW46" s="2">
        <f t="shared" si="17"/>
        <v>112.89726193554286</v>
      </c>
      <c r="DX46" s="2">
        <f t="shared" si="17"/>
        <v>112.65117962370572</v>
      </c>
      <c r="DY46" s="2">
        <f t="shared" si="17"/>
        <v>109.30984663784477</v>
      </c>
      <c r="DZ46" s="2">
        <f t="shared" si="17"/>
        <v>107.48924368807924</v>
      </c>
      <c r="EB46" s="2">
        <f t="shared" si="18"/>
        <v>2.0509014428488569E-3</v>
      </c>
      <c r="EC46" s="2">
        <f t="shared" si="18"/>
        <v>7.6759922819945672E-4</v>
      </c>
      <c r="ED46" s="2">
        <f t="shared" si="18"/>
        <v>9.542080213056917E-4</v>
      </c>
      <c r="EE46" s="2">
        <f t="shared" si="18"/>
        <v>1.3400513226633406E-3</v>
      </c>
      <c r="EF46" s="2">
        <f t="shared" si="18"/>
        <v>1.3177373838428655E-3</v>
      </c>
      <c r="EG46" s="2">
        <f t="shared" si="18"/>
        <v>1.1370612870464582E-3</v>
      </c>
      <c r="EH46" s="2">
        <f t="shared" si="18"/>
        <v>1.1754991412841393E-3</v>
      </c>
      <c r="EI46" s="2">
        <f t="shared" si="18"/>
        <v>1.2256915263045107E-3</v>
      </c>
      <c r="EJ46" s="2">
        <f t="shared" si="18"/>
        <v>1.4263781741128819E-3</v>
      </c>
      <c r="EK46" s="2">
        <f t="shared" si="18"/>
        <v>1.4258706621527236E-3</v>
      </c>
      <c r="EL46" s="2">
        <f t="shared" si="18"/>
        <v>1.3792833679681985E-3</v>
      </c>
      <c r="EM46" s="2">
        <f t="shared" si="18"/>
        <v>1.1862464396054219E-3</v>
      </c>
      <c r="EN46" s="2">
        <f t="shared" si="18"/>
        <v>9.4721845162505452E-4</v>
      </c>
      <c r="EO46" s="2">
        <f t="shared" si="18"/>
        <v>7.7265402050441729E-4</v>
      </c>
      <c r="EP46" s="2">
        <f t="shared" si="18"/>
        <v>7.2246390485600828E-4</v>
      </c>
    </row>
    <row r="47" spans="2:146" x14ac:dyDescent="0.25">
      <c r="B47" s="2">
        <v>25</v>
      </c>
      <c r="C47" s="49">
        <v>56.232100000000003</v>
      </c>
      <c r="D47" s="49">
        <v>67.732100000000003</v>
      </c>
      <c r="E47" s="49">
        <v>77.962999999999994</v>
      </c>
      <c r="F47" s="49">
        <v>85.721999999999994</v>
      </c>
      <c r="G47" s="49">
        <v>92.537000000000006</v>
      </c>
      <c r="H47" s="49">
        <v>96.759</v>
      </c>
      <c r="I47" s="49">
        <v>101.788</v>
      </c>
      <c r="J47" s="49">
        <v>104.889</v>
      </c>
      <c r="K47" s="49">
        <v>102.464</v>
      </c>
      <c r="L47" s="49">
        <v>106.625</v>
      </c>
      <c r="M47" s="49">
        <v>112.925</v>
      </c>
      <c r="N47" s="49">
        <v>106.792</v>
      </c>
      <c r="O47" s="49">
        <v>107.47199999999999</v>
      </c>
      <c r="P47" s="49">
        <v>103.434</v>
      </c>
      <c r="Q47" s="49">
        <v>98.352000000000004</v>
      </c>
      <c r="T47" s="4">
        <f t="shared" si="11"/>
        <v>57.369818568900541</v>
      </c>
      <c r="U47" s="4">
        <f t="shared" si="11"/>
        <v>68.231700725659991</v>
      </c>
      <c r="V47" s="4">
        <f t="shared" si="11"/>
        <v>78.778968949087556</v>
      </c>
      <c r="W47" s="4">
        <f t="shared" si="11"/>
        <v>87.113812410617868</v>
      </c>
      <c r="X47" s="4">
        <f t="shared" si="11"/>
        <v>93.93812520863996</v>
      </c>
      <c r="Y47" s="4">
        <f t="shared" si="11"/>
        <v>98.866159201396016</v>
      </c>
      <c r="Z47" s="4">
        <f t="shared" si="11"/>
        <v>103.39786852878574</v>
      </c>
      <c r="AA47" s="4">
        <f t="shared" si="11"/>
        <v>106.27431667434632</v>
      </c>
      <c r="AB47" s="4">
        <f t="shared" si="11"/>
        <v>105.70480543159964</v>
      </c>
      <c r="AC47" s="4">
        <f t="shared" si="11"/>
        <v>107.64810241346287</v>
      </c>
      <c r="AD47" s="4">
        <f t="shared" si="11"/>
        <v>113.97568453399721</v>
      </c>
      <c r="AE47" s="4">
        <f t="shared" si="11"/>
        <v>107.6172156817187</v>
      </c>
      <c r="AF47" s="4">
        <f t="shared" si="11"/>
        <v>107.85948082445189</v>
      </c>
      <c r="AG47" s="4">
        <f t="shared" si="11"/>
        <v>104.91838095782413</v>
      </c>
      <c r="AH47" s="4">
        <f t="shared" si="11"/>
        <v>100.93834717130984</v>
      </c>
      <c r="AJ47" s="4">
        <f t="shared" si="12"/>
        <v>-1.1377185689005387</v>
      </c>
      <c r="AK47" s="4">
        <f t="shared" si="12"/>
        <v>-0.49960072565998814</v>
      </c>
      <c r="AL47" s="4">
        <f t="shared" si="12"/>
        <v>-0.81596894908756212</v>
      </c>
      <c r="AM47" s="4">
        <f t="shared" si="12"/>
        <v>-1.3918124106178738</v>
      </c>
      <c r="AN47" s="4">
        <f t="shared" si="12"/>
        <v>-1.4011252086399537</v>
      </c>
      <c r="AO47" s="4">
        <f t="shared" si="12"/>
        <v>-2.1071592013960156</v>
      </c>
      <c r="AP47" s="4">
        <f t="shared" si="12"/>
        <v>-1.6098685287857393</v>
      </c>
      <c r="AQ47" s="4">
        <f t="shared" si="12"/>
        <v>-1.3853166743463277</v>
      </c>
      <c r="AR47" s="4">
        <f t="shared" si="12"/>
        <v>-3.2408054315996395</v>
      </c>
      <c r="AS47" s="4">
        <f t="shared" si="12"/>
        <v>-1.0231024134628655</v>
      </c>
      <c r="AT47" s="4">
        <f t="shared" si="12"/>
        <v>-1.0506845339972131</v>
      </c>
      <c r="AU47" s="4">
        <f t="shared" si="12"/>
        <v>-0.82521568171870285</v>
      </c>
      <c r="AV47" s="4">
        <f t="shared" si="12"/>
        <v>-0.3874808244518988</v>
      </c>
      <c r="AW47" s="4">
        <f t="shared" si="12"/>
        <v>-1.4843809578241292</v>
      </c>
      <c r="AX47" s="4">
        <f t="shared" si="12"/>
        <v>-2.5863471713098392</v>
      </c>
      <c r="AZ47" s="2">
        <f t="shared" si="13"/>
        <v>57.369794372139765</v>
      </c>
      <c r="BA47" s="2">
        <f t="shared" si="13"/>
        <v>68.231700725621351</v>
      </c>
      <c r="BB47" s="2">
        <f t="shared" si="13"/>
        <v>78.778968949086916</v>
      </c>
      <c r="BC47" s="2">
        <f t="shared" si="13"/>
        <v>87.113812410617868</v>
      </c>
      <c r="BD47" s="2">
        <f t="shared" si="13"/>
        <v>93.93812520863996</v>
      </c>
      <c r="BE47" s="2">
        <f t="shared" si="13"/>
        <v>98.866159201396016</v>
      </c>
      <c r="BF47" s="2">
        <f t="shared" si="13"/>
        <v>103.39786852878574</v>
      </c>
      <c r="BG47" s="2">
        <f t="shared" si="13"/>
        <v>106.27431667434632</v>
      </c>
      <c r="BH47" s="2">
        <f t="shared" si="13"/>
        <v>105.70480543159964</v>
      </c>
      <c r="BI47" s="2">
        <f t="shared" si="13"/>
        <v>107.64810241346287</v>
      </c>
      <c r="BJ47" s="2">
        <f t="shared" si="13"/>
        <v>113.97568453399717</v>
      </c>
      <c r="BK47" s="2">
        <f t="shared" si="13"/>
        <v>107.61721568171869</v>
      </c>
      <c r="BL47" s="2">
        <f t="shared" si="13"/>
        <v>107.85948082445186</v>
      </c>
      <c r="BM47" s="2">
        <f t="shared" si="13"/>
        <v>104.91838095782413</v>
      </c>
      <c r="BN47" s="2">
        <f t="shared" si="13"/>
        <v>100.93834717130984</v>
      </c>
      <c r="BP47" s="2">
        <f t="shared" si="14"/>
        <v>56.232100000000003</v>
      </c>
      <c r="BQ47" s="2">
        <f t="shared" si="14"/>
        <v>67.732100000000003</v>
      </c>
      <c r="BR47" s="2">
        <f t="shared" si="14"/>
        <v>77.962999999999994</v>
      </c>
      <c r="BS47" s="2">
        <f t="shared" si="14"/>
        <v>85.721999999999994</v>
      </c>
      <c r="BT47" s="2">
        <f t="shared" si="14"/>
        <v>92.537000000000006</v>
      </c>
      <c r="BU47" s="2">
        <f t="shared" si="14"/>
        <v>96.759</v>
      </c>
      <c r="BV47" s="2">
        <f t="shared" si="14"/>
        <v>101.788</v>
      </c>
      <c r="BW47" s="2">
        <f t="shared" si="14"/>
        <v>104.889</v>
      </c>
      <c r="BX47" s="2">
        <f t="shared" si="14"/>
        <v>102.464</v>
      </c>
      <c r="BY47" s="2">
        <f t="shared" si="14"/>
        <v>106.625</v>
      </c>
      <c r="BZ47" s="2">
        <f t="shared" si="14"/>
        <v>112.925</v>
      </c>
      <c r="CA47" s="2">
        <f t="shared" si="14"/>
        <v>106.792</v>
      </c>
      <c r="CB47" s="2">
        <f t="shared" si="14"/>
        <v>107.47199999999999</v>
      </c>
      <c r="CC47" s="2">
        <f t="shared" si="14"/>
        <v>103.434</v>
      </c>
      <c r="CD47" s="2">
        <f t="shared" si="14"/>
        <v>98.352000000000004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57.367317250922518</v>
      </c>
      <c r="CW47" s="2">
        <f t="shared" si="16"/>
        <v>68.229392960045004</v>
      </c>
      <c r="CX47" s="2">
        <f t="shared" si="16"/>
        <v>78.777119439389196</v>
      </c>
      <c r="CY47" s="2">
        <f t="shared" si="16"/>
        <v>87.110332620755386</v>
      </c>
      <c r="CZ47" s="2">
        <f t="shared" si="16"/>
        <v>93.932623471646906</v>
      </c>
      <c r="DA47" s="2">
        <f t="shared" si="16"/>
        <v>98.863422044171685</v>
      </c>
      <c r="DB47" s="2">
        <f t="shared" si="16"/>
        <v>103.39239994861431</v>
      </c>
      <c r="DC47" s="2">
        <f t="shared" si="16"/>
        <v>106.26670749955291</v>
      </c>
      <c r="DD47" s="2">
        <f t="shared" si="16"/>
        <v>105.69100145022151</v>
      </c>
      <c r="DE47" s="2">
        <f t="shared" si="16"/>
        <v>107.637065326263</v>
      </c>
      <c r="DF47" s="2">
        <f t="shared" si="16"/>
        <v>113.95671856580491</v>
      </c>
      <c r="DG47" s="2">
        <f t="shared" si="16"/>
        <v>107.61047801814611</v>
      </c>
      <c r="DH47" s="2">
        <f t="shared" si="16"/>
        <v>107.85464820034264</v>
      </c>
      <c r="DI47" s="2">
        <f t="shared" si="16"/>
        <v>104.91477407547242</v>
      </c>
      <c r="DJ47" s="2">
        <f t="shared" si="16"/>
        <v>100.93325848680409</v>
      </c>
      <c r="DL47" s="2">
        <f t="shared" si="17"/>
        <v>58.469080781545088</v>
      </c>
      <c r="DM47" s="2">
        <f t="shared" si="17"/>
        <v>70.971531058181455</v>
      </c>
      <c r="DN47" s="2">
        <f t="shared" si="17"/>
        <v>80.545002478436786</v>
      </c>
      <c r="DO47" s="2">
        <f t="shared" si="17"/>
        <v>89.478910839794224</v>
      </c>
      <c r="DP47" s="2">
        <f t="shared" si="17"/>
        <v>97.740879761725722</v>
      </c>
      <c r="DQ47" s="2">
        <f t="shared" si="17"/>
        <v>101.05907406054617</v>
      </c>
      <c r="DR47" s="2">
        <f t="shared" si="17"/>
        <v>107.6356782622745</v>
      </c>
      <c r="DS47" s="2">
        <f t="shared" si="17"/>
        <v>111.92920117941036</v>
      </c>
      <c r="DT47" s="2">
        <f t="shared" si="17"/>
        <v>114.51833304546319</v>
      </c>
      <c r="DU47" s="2">
        <f t="shared" si="17"/>
        <v>114.6975429377357</v>
      </c>
      <c r="DV47" s="2">
        <f t="shared" si="17"/>
        <v>126.49907985250353</v>
      </c>
      <c r="DW47" s="2">
        <f t="shared" si="17"/>
        <v>112.79112620465409</v>
      </c>
      <c r="DX47" s="2">
        <f t="shared" si="17"/>
        <v>112.50807142857144</v>
      </c>
      <c r="DY47" s="2">
        <f t="shared" si="17"/>
        <v>109.1725154814151</v>
      </c>
      <c r="DZ47" s="2">
        <f t="shared" si="17"/>
        <v>107.35746719627447</v>
      </c>
      <c r="EB47" s="2">
        <f t="shared" si="18"/>
        <v>2.2483238448173567E-3</v>
      </c>
      <c r="EC47" s="2">
        <f t="shared" si="18"/>
        <v>8.4159349155381877E-4</v>
      </c>
      <c r="ED47" s="2">
        <f t="shared" si="18"/>
        <v>1.0461719790731832E-3</v>
      </c>
      <c r="EE47" s="2">
        <f t="shared" si="18"/>
        <v>1.4691471172492666E-3</v>
      </c>
      <c r="EF47" s="2">
        <f t="shared" si="18"/>
        <v>1.4446866423867763E-3</v>
      </c>
      <c r="EG47" s="2">
        <f t="shared" si="18"/>
        <v>1.2466261520141949E-3</v>
      </c>
      <c r="EH47" s="2">
        <f t="shared" si="18"/>
        <v>1.2887630193417498E-3</v>
      </c>
      <c r="EI47" s="2">
        <f t="shared" si="18"/>
        <v>1.3437851278294698E-3</v>
      </c>
      <c r="EJ47" s="2">
        <f t="shared" si="18"/>
        <v>1.5637773690954659E-3</v>
      </c>
      <c r="EK47" s="2">
        <f t="shared" si="18"/>
        <v>1.5632210463961853E-3</v>
      </c>
      <c r="EL47" s="2">
        <f t="shared" si="18"/>
        <v>1.512152915925203E-3</v>
      </c>
      <c r="EM47" s="2">
        <f t="shared" si="18"/>
        <v>1.3005445129703208E-3</v>
      </c>
      <c r="EN47" s="2">
        <f t="shared" si="18"/>
        <v>1.0385094740398087E-3</v>
      </c>
      <c r="EO47" s="2">
        <f t="shared" si="18"/>
        <v>8.471351375783098E-4</v>
      </c>
      <c r="EP47" s="2">
        <f t="shared" si="18"/>
        <v>7.9211070746320418E-4</v>
      </c>
    </row>
    <row r="48" spans="2:146" x14ac:dyDescent="0.25">
      <c r="B48" s="2">
        <v>26</v>
      </c>
      <c r="C48" s="49">
        <v>56.892899999999997</v>
      </c>
      <c r="D48" s="49">
        <v>67.803600000000003</v>
      </c>
      <c r="E48" s="49">
        <v>78.388900000000007</v>
      </c>
      <c r="F48" s="49">
        <v>86.519000000000005</v>
      </c>
      <c r="G48" s="49">
        <v>91.741</v>
      </c>
      <c r="H48" s="49">
        <v>97.093000000000004</v>
      </c>
      <c r="I48" s="49">
        <v>101.55800000000001</v>
      </c>
      <c r="J48" s="49">
        <v>104.111</v>
      </c>
      <c r="K48" s="49">
        <v>103.5</v>
      </c>
      <c r="L48" s="49">
        <v>106.446</v>
      </c>
      <c r="M48" s="49">
        <v>112.736</v>
      </c>
      <c r="N48" s="49">
        <v>106.321</v>
      </c>
      <c r="O48" s="49">
        <v>106.58499999999999</v>
      </c>
      <c r="P48" s="49">
        <v>103.623</v>
      </c>
      <c r="Q48" s="49">
        <v>99.352000000000004</v>
      </c>
      <c r="T48" s="4">
        <f t="shared" si="11"/>
        <v>57.405743718099671</v>
      </c>
      <c r="U48" s="4">
        <f t="shared" si="11"/>
        <v>68.225223649429353</v>
      </c>
      <c r="V48" s="4">
        <f t="shared" si="11"/>
        <v>78.770508267910969</v>
      </c>
      <c r="W48" s="4">
        <f t="shared" si="11"/>
        <v>87.092893424974577</v>
      </c>
      <c r="X48" s="4">
        <f t="shared" si="11"/>
        <v>93.9116954680335</v>
      </c>
      <c r="Y48" s="4">
        <f t="shared" si="11"/>
        <v>98.838870840977634</v>
      </c>
      <c r="Z48" s="4">
        <f t="shared" si="11"/>
        <v>103.37352179731329</v>
      </c>
      <c r="AA48" s="4">
        <f t="shared" si="11"/>
        <v>106.25692302173142</v>
      </c>
      <c r="AB48" s="4">
        <f t="shared" si="11"/>
        <v>105.70797194624836</v>
      </c>
      <c r="AC48" s="4">
        <f t="shared" si="11"/>
        <v>107.63546004052736</v>
      </c>
      <c r="AD48" s="4">
        <f t="shared" si="11"/>
        <v>114.05442663031694</v>
      </c>
      <c r="AE48" s="4">
        <f t="shared" si="11"/>
        <v>107.61425201565744</v>
      </c>
      <c r="AF48" s="4">
        <f t="shared" si="11"/>
        <v>107.79454010669639</v>
      </c>
      <c r="AG48" s="4">
        <f t="shared" si="11"/>
        <v>104.86479569810191</v>
      </c>
      <c r="AH48" s="4">
        <f t="shared" si="11"/>
        <v>100.92714486500692</v>
      </c>
      <c r="AJ48" s="4">
        <f t="shared" si="12"/>
        <v>-0.51284371809967411</v>
      </c>
      <c r="AK48" s="4">
        <f t="shared" si="12"/>
        <v>-0.42162364942934971</v>
      </c>
      <c r="AL48" s="4">
        <f t="shared" si="12"/>
        <v>-0.3816082679109627</v>
      </c>
      <c r="AM48" s="4">
        <f t="shared" si="12"/>
        <v>-0.57389342497457108</v>
      </c>
      <c r="AN48" s="4">
        <f t="shared" si="12"/>
        <v>-2.1706954680335002</v>
      </c>
      <c r="AO48" s="4">
        <f t="shared" si="12"/>
        <v>-1.7458708409776307</v>
      </c>
      <c r="AP48" s="4">
        <f t="shared" si="12"/>
        <v>-1.8155217973132807</v>
      </c>
      <c r="AQ48" s="4">
        <f t="shared" si="12"/>
        <v>-2.14592302173142</v>
      </c>
      <c r="AR48" s="4">
        <f t="shared" si="12"/>
        <v>-2.2079719462483638</v>
      </c>
      <c r="AS48" s="4">
        <f t="shared" si="12"/>
        <v>-1.189460040527365</v>
      </c>
      <c r="AT48" s="4">
        <f t="shared" si="12"/>
        <v>-1.3184266303169352</v>
      </c>
      <c r="AU48" s="4">
        <f t="shared" si="12"/>
        <v>-1.2932520156574441</v>
      </c>
      <c r="AV48" s="4">
        <f t="shared" si="12"/>
        <v>-1.2095401066963944</v>
      </c>
      <c r="AW48" s="4">
        <f t="shared" si="12"/>
        <v>-1.2417956981019103</v>
      </c>
      <c r="AX48" s="4">
        <f t="shared" si="12"/>
        <v>-1.5751448650069193</v>
      </c>
      <c r="AZ48" s="2">
        <f t="shared" si="13"/>
        <v>57.405683098435944</v>
      </c>
      <c r="BA48" s="2">
        <f t="shared" si="13"/>
        <v>68.225223649265445</v>
      </c>
      <c r="BB48" s="2">
        <f t="shared" si="13"/>
        <v>78.770508267907388</v>
      </c>
      <c r="BC48" s="2">
        <f t="shared" si="13"/>
        <v>87.09289342497452</v>
      </c>
      <c r="BD48" s="2">
        <f t="shared" si="13"/>
        <v>93.911695468033486</v>
      </c>
      <c r="BE48" s="2">
        <f t="shared" si="13"/>
        <v>98.838870840977634</v>
      </c>
      <c r="BF48" s="2">
        <f t="shared" si="13"/>
        <v>103.37352179731329</v>
      </c>
      <c r="BG48" s="2">
        <f t="shared" si="13"/>
        <v>106.25692302173142</v>
      </c>
      <c r="BH48" s="2">
        <f t="shared" si="13"/>
        <v>105.70797194624836</v>
      </c>
      <c r="BI48" s="2">
        <f t="shared" si="13"/>
        <v>107.63546004052736</v>
      </c>
      <c r="BJ48" s="2">
        <f t="shared" si="13"/>
        <v>114.0544266303166</v>
      </c>
      <c r="BK48" s="2">
        <f t="shared" si="13"/>
        <v>107.61425201565736</v>
      </c>
      <c r="BL48" s="2">
        <f t="shared" si="13"/>
        <v>107.79454010669623</v>
      </c>
      <c r="BM48" s="2">
        <f t="shared" si="13"/>
        <v>104.86479569810189</v>
      </c>
      <c r="BN48" s="2">
        <f t="shared" si="13"/>
        <v>100.92714486500692</v>
      </c>
      <c r="BP48" s="2">
        <f t="shared" si="14"/>
        <v>56.892899999999997</v>
      </c>
      <c r="BQ48" s="2">
        <f t="shared" si="14"/>
        <v>67.803600000000003</v>
      </c>
      <c r="BR48" s="2">
        <f t="shared" si="14"/>
        <v>78.388900000000007</v>
      </c>
      <c r="BS48" s="2">
        <f t="shared" si="14"/>
        <v>86.519000000000005</v>
      </c>
      <c r="BT48" s="2">
        <f t="shared" si="14"/>
        <v>91.741</v>
      </c>
      <c r="BU48" s="2">
        <f t="shared" si="14"/>
        <v>97.093000000000004</v>
      </c>
      <c r="BV48" s="2">
        <f t="shared" si="14"/>
        <v>101.55800000000001</v>
      </c>
      <c r="BW48" s="2">
        <f t="shared" si="14"/>
        <v>104.111</v>
      </c>
      <c r="BX48" s="2">
        <f t="shared" si="14"/>
        <v>103.5</v>
      </c>
      <c r="BY48" s="2">
        <f t="shared" si="14"/>
        <v>106.446</v>
      </c>
      <c r="BZ48" s="2">
        <f t="shared" si="14"/>
        <v>112.736</v>
      </c>
      <c r="CA48" s="2">
        <f t="shared" si="14"/>
        <v>106.321</v>
      </c>
      <c r="CB48" s="2">
        <f t="shared" si="14"/>
        <v>106.58499999999999</v>
      </c>
      <c r="CC48" s="2">
        <f t="shared" si="14"/>
        <v>103.623</v>
      </c>
      <c r="CD48" s="2">
        <f t="shared" si="14"/>
        <v>99.352000000000004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57.403188265682665</v>
      </c>
      <c r="CW48" s="2">
        <f t="shared" si="16"/>
        <v>68.222744164465553</v>
      </c>
      <c r="CX48" s="2">
        <f t="shared" si="16"/>
        <v>78.768543909256834</v>
      </c>
      <c r="CY48" s="2">
        <f t="shared" si="16"/>
        <v>87.089167440188774</v>
      </c>
      <c r="CZ48" s="2">
        <f t="shared" si="16"/>
        <v>93.905759513636923</v>
      </c>
      <c r="DA48" s="2">
        <f t="shared" si="16"/>
        <v>98.835933080831808</v>
      </c>
      <c r="DB48" s="2">
        <f t="shared" si="16"/>
        <v>103.36762101822708</v>
      </c>
      <c r="DC48" s="2">
        <f t="shared" si="16"/>
        <v>106.24871183653599</v>
      </c>
      <c r="DD48" s="2">
        <f t="shared" si="16"/>
        <v>105.69306177114862</v>
      </c>
      <c r="DE48" s="2">
        <f t="shared" si="16"/>
        <v>107.62353681122536</v>
      </c>
      <c r="DF48" s="2">
        <f t="shared" si="16"/>
        <v>114.03402005988482</v>
      </c>
      <c r="DG48" s="2">
        <f t="shared" si="16"/>
        <v>107.60701163134316</v>
      </c>
      <c r="DH48" s="2">
        <f t="shared" si="16"/>
        <v>107.78933034180423</v>
      </c>
      <c r="DI48" s="2">
        <f t="shared" si="16"/>
        <v>104.86091868485029</v>
      </c>
      <c r="DJ48" s="2">
        <f t="shared" si="16"/>
        <v>100.92167003896985</v>
      </c>
      <c r="DL48" s="2">
        <f t="shared" si="17"/>
        <v>58.415412579679838</v>
      </c>
      <c r="DM48" s="2">
        <f t="shared" si="17"/>
        <v>70.909909220766096</v>
      </c>
      <c r="DN48" s="2">
        <f t="shared" si="17"/>
        <v>80.481165964014608</v>
      </c>
      <c r="DO48" s="2">
        <f t="shared" si="17"/>
        <v>89.402496123469319</v>
      </c>
      <c r="DP48" s="2">
        <f t="shared" si="17"/>
        <v>97.653568313172769</v>
      </c>
      <c r="DQ48" s="2">
        <f t="shared" si="17"/>
        <v>100.98540775197131</v>
      </c>
      <c r="DR48" s="2">
        <f t="shared" si="17"/>
        <v>107.5439075334166</v>
      </c>
      <c r="DS48" s="2">
        <f t="shared" si="17"/>
        <v>111.82226718069447</v>
      </c>
      <c r="DT48" s="2">
        <f t="shared" si="17"/>
        <v>114.3901392124786</v>
      </c>
      <c r="DU48" s="2">
        <f t="shared" si="17"/>
        <v>114.58080903269676</v>
      </c>
      <c r="DV48" s="2">
        <f t="shared" si="17"/>
        <v>126.34344220137896</v>
      </c>
      <c r="DW48" s="2">
        <f t="shared" si="17"/>
        <v>112.68499047376532</v>
      </c>
      <c r="DX48" s="2">
        <f t="shared" si="17"/>
        <v>112.36496323343718</v>
      </c>
      <c r="DY48" s="2">
        <f t="shared" si="17"/>
        <v>109.03518432498545</v>
      </c>
      <c r="DZ48" s="2">
        <f t="shared" si="17"/>
        <v>107.22569070446968</v>
      </c>
      <c r="EB48" s="2">
        <f t="shared" si="18"/>
        <v>2.464703444463937E-3</v>
      </c>
      <c r="EC48" s="2">
        <f t="shared" si="18"/>
        <v>9.2271399335274546E-4</v>
      </c>
      <c r="ED48" s="2">
        <f t="shared" si="18"/>
        <v>1.1469889956755566E-3</v>
      </c>
      <c r="EE48" s="2">
        <f t="shared" si="18"/>
        <v>1.6106594850459658E-3</v>
      </c>
      <c r="EF48" s="2">
        <f t="shared" si="18"/>
        <v>1.5838466458852017E-3</v>
      </c>
      <c r="EG48" s="2">
        <f t="shared" si="18"/>
        <v>1.3667340142607702E-3</v>
      </c>
      <c r="EH48" s="2">
        <f t="shared" si="18"/>
        <v>1.4129248711134128E-3</v>
      </c>
      <c r="EI48" s="2">
        <f t="shared" si="18"/>
        <v>1.473240093332717E-3</v>
      </c>
      <c r="EJ48" s="2">
        <f t="shared" si="18"/>
        <v>1.7143891382264509E-3</v>
      </c>
      <c r="EK48" s="2">
        <f t="shared" si="18"/>
        <v>1.7137793265029158E-3</v>
      </c>
      <c r="EL48" s="2">
        <f t="shared" si="18"/>
        <v>1.6578008453363962E-3</v>
      </c>
      <c r="EM48" s="2">
        <f t="shared" si="18"/>
        <v>1.4258397954941802E-3</v>
      </c>
      <c r="EN48" s="2">
        <f t="shared" si="18"/>
        <v>1.1385889155406624E-3</v>
      </c>
      <c r="EO48" s="2">
        <f t="shared" si="18"/>
        <v>9.2878929752710654E-4</v>
      </c>
      <c r="EP48" s="2">
        <f t="shared" si="18"/>
        <v>8.6846575028587001E-4</v>
      </c>
    </row>
    <row r="49" spans="2:146" x14ac:dyDescent="0.25">
      <c r="B49" s="2">
        <v>27</v>
      </c>
      <c r="C49" s="49">
        <v>56.571399999999997</v>
      </c>
      <c r="D49" s="49">
        <v>68.375</v>
      </c>
      <c r="E49" s="49">
        <v>78.462999999999994</v>
      </c>
      <c r="F49" s="49">
        <v>85.667000000000002</v>
      </c>
      <c r="G49" s="49">
        <v>93.314999999999998</v>
      </c>
      <c r="H49" s="49">
        <v>97.332999999999998</v>
      </c>
      <c r="I49" s="49">
        <v>100.962</v>
      </c>
      <c r="J49" s="49">
        <v>105.074</v>
      </c>
      <c r="K49" s="49">
        <v>103.286</v>
      </c>
      <c r="L49" s="49">
        <v>105.482</v>
      </c>
      <c r="M49" s="49">
        <v>112.774</v>
      </c>
      <c r="N49" s="49">
        <v>106.321</v>
      </c>
      <c r="O49" s="49">
        <v>105.396</v>
      </c>
      <c r="P49" s="49">
        <v>102.925</v>
      </c>
      <c r="Q49" s="49">
        <v>99.980999999999995</v>
      </c>
      <c r="T49" s="4">
        <f t="shared" si="11"/>
        <v>57.441699660327643</v>
      </c>
      <c r="U49" s="4">
        <f t="shared" si="11"/>
        <v>68.218758215331988</v>
      </c>
      <c r="V49" s="4">
        <f t="shared" si="11"/>
        <v>78.762052526052869</v>
      </c>
      <c r="W49" s="4">
        <f t="shared" si="11"/>
        <v>87.071989527494992</v>
      </c>
      <c r="X49" s="4">
        <f t="shared" si="11"/>
        <v>93.885298245487732</v>
      </c>
      <c r="Y49" s="4">
        <f t="shared" si="11"/>
        <v>98.81159569077613</v>
      </c>
      <c r="Z49" s="4">
        <f t="shared" si="11"/>
        <v>103.34920750927468</v>
      </c>
      <c r="AA49" s="4">
        <f t="shared" si="11"/>
        <v>106.2395746311277</v>
      </c>
      <c r="AB49" s="4">
        <f t="shared" si="11"/>
        <v>105.71122326032484</v>
      </c>
      <c r="AC49" s="4">
        <f t="shared" si="11"/>
        <v>107.62288579246541</v>
      </c>
      <c r="AD49" s="4">
        <f t="shared" si="11"/>
        <v>114.1332699796571</v>
      </c>
      <c r="AE49" s="4">
        <f t="shared" si="11"/>
        <v>107.61132258471987</v>
      </c>
      <c r="AF49" s="4">
        <f t="shared" si="11"/>
        <v>107.72962714370709</v>
      </c>
      <c r="AG49" s="4">
        <f t="shared" si="11"/>
        <v>104.81122896996004</v>
      </c>
      <c r="AH49" s="4">
        <f t="shared" si="11"/>
        <v>100.91596967564539</v>
      </c>
      <c r="AJ49" s="4">
        <f t="shared" si="12"/>
        <v>-0.87029966032764605</v>
      </c>
      <c r="AK49" s="4">
        <f t="shared" si="12"/>
        <v>0.15624178466801197</v>
      </c>
      <c r="AL49" s="4">
        <f t="shared" si="12"/>
        <v>-0.29905252605287558</v>
      </c>
      <c r="AM49" s="4">
        <f t="shared" si="12"/>
        <v>-1.4049895274949904</v>
      </c>
      <c r="AN49" s="4">
        <f t="shared" si="12"/>
        <v>-0.57029824548773433</v>
      </c>
      <c r="AO49" s="4">
        <f t="shared" si="12"/>
        <v>-1.4785956907761317</v>
      </c>
      <c r="AP49" s="4">
        <f t="shared" si="12"/>
        <v>-2.3872075092746741</v>
      </c>
      <c r="AQ49" s="4">
        <f t="shared" si="12"/>
        <v>-1.1655746311276971</v>
      </c>
      <c r="AR49" s="4">
        <f t="shared" si="12"/>
        <v>-2.4252232603248416</v>
      </c>
      <c r="AS49" s="4">
        <f t="shared" si="12"/>
        <v>-2.1408857924654114</v>
      </c>
      <c r="AT49" s="4">
        <f t="shared" si="12"/>
        <v>-1.3592699796570997</v>
      </c>
      <c r="AU49" s="4">
        <f t="shared" si="12"/>
        <v>-1.290322584719874</v>
      </c>
      <c r="AV49" s="4">
        <f t="shared" si="12"/>
        <v>-2.3336271437070906</v>
      </c>
      <c r="AW49" s="4">
        <f t="shared" si="12"/>
        <v>-1.8862289699600439</v>
      </c>
      <c r="AX49" s="4">
        <f t="shared" si="12"/>
        <v>-0.93496967564539091</v>
      </c>
      <c r="AZ49" s="2">
        <f t="shared" si="13"/>
        <v>57.441552238200337</v>
      </c>
      <c r="BA49" s="2">
        <f t="shared" si="13"/>
        <v>68.2187582146625</v>
      </c>
      <c r="BB49" s="2">
        <f t="shared" si="13"/>
        <v>78.76205252603387</v>
      </c>
      <c r="BC49" s="2">
        <f t="shared" si="13"/>
        <v>87.071989527494537</v>
      </c>
      <c r="BD49" s="2">
        <f t="shared" si="13"/>
        <v>93.885298245487647</v>
      </c>
      <c r="BE49" s="2">
        <f t="shared" si="13"/>
        <v>98.81159569077613</v>
      </c>
      <c r="BF49" s="2">
        <f t="shared" si="13"/>
        <v>103.34920750927466</v>
      </c>
      <c r="BG49" s="2">
        <f t="shared" si="13"/>
        <v>106.23957463112768</v>
      </c>
      <c r="BH49" s="2">
        <f t="shared" si="13"/>
        <v>105.71122326032484</v>
      </c>
      <c r="BI49" s="2">
        <f t="shared" si="13"/>
        <v>107.62288579246541</v>
      </c>
      <c r="BJ49" s="2">
        <f t="shared" si="13"/>
        <v>114.13326997965454</v>
      </c>
      <c r="BK49" s="2">
        <f t="shared" si="13"/>
        <v>107.61132258471919</v>
      </c>
      <c r="BL49" s="2">
        <f t="shared" si="13"/>
        <v>107.72962714370605</v>
      </c>
      <c r="BM49" s="2">
        <f t="shared" si="13"/>
        <v>104.81122896995988</v>
      </c>
      <c r="BN49" s="2">
        <f t="shared" si="13"/>
        <v>100.91596967564539</v>
      </c>
      <c r="BP49" s="2">
        <f t="shared" si="14"/>
        <v>56.571399999999997</v>
      </c>
      <c r="BQ49" s="2">
        <f t="shared" si="14"/>
        <v>68.375</v>
      </c>
      <c r="BR49" s="2">
        <f t="shared" si="14"/>
        <v>78.462999999999994</v>
      </c>
      <c r="BS49" s="2">
        <f t="shared" si="14"/>
        <v>85.667000000000002</v>
      </c>
      <c r="BT49" s="2">
        <f t="shared" si="14"/>
        <v>93.314999999999998</v>
      </c>
      <c r="BU49" s="2">
        <f t="shared" si="14"/>
        <v>97.332999999999998</v>
      </c>
      <c r="BV49" s="2">
        <f t="shared" si="14"/>
        <v>100.962</v>
      </c>
      <c r="BW49" s="2">
        <f t="shared" si="14"/>
        <v>105.074</v>
      </c>
      <c r="BX49" s="2">
        <f t="shared" si="14"/>
        <v>103.286</v>
      </c>
      <c r="BY49" s="2">
        <f t="shared" si="14"/>
        <v>105.482</v>
      </c>
      <c r="BZ49" s="2">
        <f t="shared" si="14"/>
        <v>112.774</v>
      </c>
      <c r="CA49" s="2">
        <f t="shared" si="14"/>
        <v>106.321</v>
      </c>
      <c r="CB49" s="2">
        <f t="shared" si="14"/>
        <v>105.396</v>
      </c>
      <c r="CC49" s="2">
        <f t="shared" si="14"/>
        <v>102.925</v>
      </c>
      <c r="CD49" s="2">
        <f t="shared" si="14"/>
        <v>99.980999999999995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57.439059280442812</v>
      </c>
      <c r="CW49" s="2">
        <f t="shared" si="16"/>
        <v>68.216095368886101</v>
      </c>
      <c r="CX49" s="2">
        <f t="shared" si="16"/>
        <v>78.759968379124473</v>
      </c>
      <c r="CY49" s="2">
        <f t="shared" si="16"/>
        <v>87.068002259622148</v>
      </c>
      <c r="CZ49" s="2">
        <f t="shared" si="16"/>
        <v>93.878895555626954</v>
      </c>
      <c r="DA49" s="2">
        <f t="shared" si="16"/>
        <v>98.808444117491916</v>
      </c>
      <c r="DB49" s="2">
        <f t="shared" si="16"/>
        <v>103.34284208783987</v>
      </c>
      <c r="DC49" s="2">
        <f t="shared" si="16"/>
        <v>106.23071617351908</v>
      </c>
      <c r="DD49" s="2">
        <f t="shared" si="16"/>
        <v>105.69512209207574</v>
      </c>
      <c r="DE49" s="2">
        <f t="shared" si="16"/>
        <v>107.61000829618771</v>
      </c>
      <c r="DF49" s="2">
        <f t="shared" si="16"/>
        <v>114.11132155396474</v>
      </c>
      <c r="DG49" s="2">
        <f t="shared" si="16"/>
        <v>107.6035452445402</v>
      </c>
      <c r="DH49" s="2">
        <f t="shared" si="16"/>
        <v>107.72401248326584</v>
      </c>
      <c r="DI49" s="2">
        <f t="shared" si="16"/>
        <v>104.80706329422817</v>
      </c>
      <c r="DJ49" s="2">
        <f t="shared" si="16"/>
        <v>100.91008159113562</v>
      </c>
      <c r="DL49" s="2">
        <f t="shared" si="17"/>
        <v>58.361744377814588</v>
      </c>
      <c r="DM49" s="2">
        <f t="shared" si="17"/>
        <v>70.848287383350737</v>
      </c>
      <c r="DN49" s="2">
        <f t="shared" si="17"/>
        <v>80.41732944959243</v>
      </c>
      <c r="DO49" s="2">
        <f t="shared" si="17"/>
        <v>89.326081407144414</v>
      </c>
      <c r="DP49" s="2">
        <f t="shared" si="17"/>
        <v>97.566256864619817</v>
      </c>
      <c r="DQ49" s="2">
        <f t="shared" si="17"/>
        <v>100.91174144339644</v>
      </c>
      <c r="DR49" s="2">
        <f t="shared" si="17"/>
        <v>107.45213680455869</v>
      </c>
      <c r="DS49" s="2">
        <f t="shared" si="17"/>
        <v>111.71533318197856</v>
      </c>
      <c r="DT49" s="2">
        <f t="shared" si="17"/>
        <v>114.26194537949401</v>
      </c>
      <c r="DU49" s="2">
        <f t="shared" si="17"/>
        <v>114.46407512765782</v>
      </c>
      <c r="DV49" s="2">
        <f t="shared" si="17"/>
        <v>126.18780455025438</v>
      </c>
      <c r="DW49" s="2">
        <f t="shared" si="17"/>
        <v>112.57885474287656</v>
      </c>
      <c r="DX49" s="2">
        <f t="shared" si="17"/>
        <v>112.22185503830291</v>
      </c>
      <c r="DY49" s="2">
        <f t="shared" si="17"/>
        <v>108.89785316855578</v>
      </c>
      <c r="DZ49" s="2">
        <f t="shared" si="17"/>
        <v>107.09391421266491</v>
      </c>
      <c r="EB49" s="2">
        <f t="shared" si="18"/>
        <v>2.7018511132528831E-3</v>
      </c>
      <c r="EC49" s="2">
        <f t="shared" si="18"/>
        <v>1.0116457164834293E-3</v>
      </c>
      <c r="ED49" s="2">
        <f t="shared" si="18"/>
        <v>1.2575092697162935E-3</v>
      </c>
      <c r="EE49" s="2">
        <f t="shared" si="18"/>
        <v>1.7657786162063643E-3</v>
      </c>
      <c r="EF49" s="2">
        <f t="shared" si="18"/>
        <v>1.7363879815869246E-3</v>
      </c>
      <c r="EG49" s="2">
        <f t="shared" si="18"/>
        <v>1.4983964679575147E-3</v>
      </c>
      <c r="EH49" s="2">
        <f t="shared" si="18"/>
        <v>1.549030155683585E-3</v>
      </c>
      <c r="EI49" s="2">
        <f t="shared" si="18"/>
        <v>1.6151460703535795E-3</v>
      </c>
      <c r="EJ49" s="2">
        <f t="shared" si="18"/>
        <v>1.879479441668464E-3</v>
      </c>
      <c r="EK49" s="2">
        <f t="shared" si="18"/>
        <v>1.8788110175050879E-3</v>
      </c>
      <c r="EL49" s="2">
        <f t="shared" si="18"/>
        <v>1.8174517942473678E-3</v>
      </c>
      <c r="EM49" s="2">
        <f t="shared" si="18"/>
        <v>1.56318721108778E-3</v>
      </c>
      <c r="EN49" s="2">
        <f t="shared" si="18"/>
        <v>1.2483007956606558E-3</v>
      </c>
      <c r="EO49" s="2">
        <f t="shared" si="18"/>
        <v>1.0183059652741958E-3</v>
      </c>
      <c r="EP49" s="2">
        <f t="shared" si="18"/>
        <v>9.5217397852370722E-4</v>
      </c>
    </row>
    <row r="50" spans="2:146" x14ac:dyDescent="0.25">
      <c r="B50" s="2">
        <v>28</v>
      </c>
      <c r="C50" s="49">
        <v>57.339300000000001</v>
      </c>
      <c r="D50" s="49">
        <v>68.232100000000003</v>
      </c>
      <c r="E50" s="49">
        <v>78.222200000000001</v>
      </c>
      <c r="F50" s="49">
        <v>87.406999999999996</v>
      </c>
      <c r="G50" s="49">
        <v>93.352000000000004</v>
      </c>
      <c r="H50" s="49">
        <v>97.073999999999998</v>
      </c>
      <c r="I50" s="49">
        <v>101.404</v>
      </c>
      <c r="J50" s="49">
        <v>105.074</v>
      </c>
      <c r="K50" s="49">
        <v>103.929</v>
      </c>
      <c r="L50" s="49">
        <v>105.964</v>
      </c>
      <c r="M50" s="49">
        <v>112.52800000000001</v>
      </c>
      <c r="N50" s="49">
        <v>106.434</v>
      </c>
      <c r="O50" s="49">
        <v>106.642</v>
      </c>
      <c r="P50" s="49">
        <v>102.98099999999999</v>
      </c>
      <c r="Q50" s="49">
        <v>99.778000000000006</v>
      </c>
      <c r="T50" s="4">
        <f t="shared" si="11"/>
        <v>57.477745884398004</v>
      </c>
      <c r="U50" s="4">
        <f t="shared" si="11"/>
        <v>68.21230507057156</v>
      </c>
      <c r="V50" s="4">
        <f t="shared" si="11"/>
        <v>78.7536016071749</v>
      </c>
      <c r="W50" s="4">
        <f t="shared" si="11"/>
        <v>87.051101334176437</v>
      </c>
      <c r="X50" s="4">
        <f t="shared" si="11"/>
        <v>93.858935764159781</v>
      </c>
      <c r="Y50" s="4">
        <f t="shared" si="11"/>
        <v>98.784334429537367</v>
      </c>
      <c r="Z50" s="4">
        <f t="shared" si="11"/>
        <v>103.32492789326488</v>
      </c>
      <c r="AA50" s="4">
        <f t="shared" si="11"/>
        <v>106.22227461999701</v>
      </c>
      <c r="AB50" s="4">
        <f t="shared" si="11"/>
        <v>105.71456541205026</v>
      </c>
      <c r="AC50" s="4">
        <f t="shared" si="11"/>
        <v>107.61038454372614</v>
      </c>
      <c r="AD50" s="4">
        <f t="shared" si="11"/>
        <v>114.21222068029817</v>
      </c>
      <c r="AE50" s="4">
        <f t="shared" si="11"/>
        <v>107.60842930698513</v>
      </c>
      <c r="AF50" s="4">
        <f t="shared" si="11"/>
        <v>107.66474377463763</v>
      </c>
      <c r="AG50" s="4">
        <f t="shared" si="11"/>
        <v>104.75768183179068</v>
      </c>
      <c r="AH50" s="4">
        <f t="shared" si="11"/>
        <v>100.90482323718965</v>
      </c>
      <c r="AJ50" s="4">
        <f t="shared" si="12"/>
        <v>-0.13844588439800276</v>
      </c>
      <c r="AK50" s="4">
        <f t="shared" si="12"/>
        <v>1.9794929428442742E-2</v>
      </c>
      <c r="AL50" s="4">
        <f t="shared" si="12"/>
        <v>-0.53140160717489948</v>
      </c>
      <c r="AM50" s="4">
        <f t="shared" si="12"/>
        <v>0.35589866582355967</v>
      </c>
      <c r="AN50" s="4">
        <f t="shared" si="12"/>
        <v>-0.50693576415977759</v>
      </c>
      <c r="AO50" s="4">
        <f t="shared" si="12"/>
        <v>-1.7103344295373688</v>
      </c>
      <c r="AP50" s="4">
        <f t="shared" si="12"/>
        <v>-1.9209278932648886</v>
      </c>
      <c r="AQ50" s="4">
        <f t="shared" si="12"/>
        <v>-1.1482746199970109</v>
      </c>
      <c r="AR50" s="4">
        <f t="shared" si="12"/>
        <v>-1.7855654120502606</v>
      </c>
      <c r="AS50" s="4">
        <f t="shared" si="12"/>
        <v>-1.6463845437261426</v>
      </c>
      <c r="AT50" s="4">
        <f t="shared" si="12"/>
        <v>-1.6842206802981678</v>
      </c>
      <c r="AU50" s="4">
        <f t="shared" si="12"/>
        <v>-1.1744293069851324</v>
      </c>
      <c r="AV50" s="4">
        <f t="shared" si="12"/>
        <v>-1.0227437746376324</v>
      </c>
      <c r="AW50" s="4">
        <f t="shared" si="12"/>
        <v>-1.7766818317906825</v>
      </c>
      <c r="AX50" s="4">
        <f t="shared" si="12"/>
        <v>-1.1268232371896403</v>
      </c>
      <c r="AZ50" s="2">
        <f t="shared" si="13"/>
        <v>57.477397864012715</v>
      </c>
      <c r="BA50" s="2">
        <f t="shared" si="13"/>
        <v>68.212305067938473</v>
      </c>
      <c r="BB50" s="2">
        <f t="shared" si="13"/>
        <v>78.75360160707875</v>
      </c>
      <c r="BC50" s="2">
        <f t="shared" si="13"/>
        <v>87.051101334173012</v>
      </c>
      <c r="BD50" s="2">
        <f t="shared" si="13"/>
        <v>93.858935764159085</v>
      </c>
      <c r="BE50" s="2">
        <f t="shared" si="13"/>
        <v>98.784334429537353</v>
      </c>
      <c r="BF50" s="2">
        <f t="shared" si="13"/>
        <v>103.32492789326474</v>
      </c>
      <c r="BG50" s="2">
        <f t="shared" si="13"/>
        <v>106.22227461999694</v>
      </c>
      <c r="BH50" s="2">
        <f t="shared" si="13"/>
        <v>105.71456541205019</v>
      </c>
      <c r="BI50" s="2">
        <f t="shared" si="13"/>
        <v>107.61038454372607</v>
      </c>
      <c r="BJ50" s="2">
        <f t="shared" si="13"/>
        <v>114.21222068028032</v>
      </c>
      <c r="BK50" s="2">
        <f t="shared" si="13"/>
        <v>107.60842930698024</v>
      </c>
      <c r="BL50" s="2">
        <f t="shared" si="13"/>
        <v>107.66474377463111</v>
      </c>
      <c r="BM50" s="2">
        <f t="shared" si="13"/>
        <v>104.75768183178968</v>
      </c>
      <c r="BN50" s="2">
        <f t="shared" si="13"/>
        <v>100.90482323718965</v>
      </c>
      <c r="BP50" s="2">
        <f t="shared" si="14"/>
        <v>57.339300000000001</v>
      </c>
      <c r="BQ50" s="2">
        <f t="shared" si="14"/>
        <v>68.232100000000003</v>
      </c>
      <c r="BR50" s="2">
        <f t="shared" si="14"/>
        <v>78.222200000000001</v>
      </c>
      <c r="BS50" s="2">
        <f t="shared" si="14"/>
        <v>87.406999999999996</v>
      </c>
      <c r="BT50" s="2">
        <f t="shared" si="14"/>
        <v>93.352000000000004</v>
      </c>
      <c r="BU50" s="2">
        <f t="shared" si="14"/>
        <v>97.073999999999998</v>
      </c>
      <c r="BV50" s="2">
        <f t="shared" si="14"/>
        <v>101.404</v>
      </c>
      <c r="BW50" s="2">
        <f t="shared" si="14"/>
        <v>105.074</v>
      </c>
      <c r="BX50" s="2">
        <f t="shared" si="14"/>
        <v>103.929</v>
      </c>
      <c r="BY50" s="2">
        <f t="shared" si="14"/>
        <v>105.964</v>
      </c>
      <c r="BZ50" s="2">
        <f t="shared" si="14"/>
        <v>112.52800000000001</v>
      </c>
      <c r="CA50" s="2">
        <f t="shared" si="14"/>
        <v>106.434</v>
      </c>
      <c r="CB50" s="2">
        <f t="shared" si="14"/>
        <v>106.642</v>
      </c>
      <c r="CC50" s="2">
        <f t="shared" si="14"/>
        <v>102.98099999999999</v>
      </c>
      <c r="CD50" s="2">
        <f t="shared" si="14"/>
        <v>99.778000000000006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57.474930295202959</v>
      </c>
      <c r="CW50" s="2">
        <f t="shared" si="16"/>
        <v>68.20944657330665</v>
      </c>
      <c r="CX50" s="2">
        <f t="shared" si="16"/>
        <v>78.751392848992111</v>
      </c>
      <c r="CY50" s="2">
        <f t="shared" si="16"/>
        <v>87.046837079055521</v>
      </c>
      <c r="CZ50" s="2">
        <f t="shared" si="16"/>
        <v>93.852031597616985</v>
      </c>
      <c r="DA50" s="2">
        <f t="shared" si="16"/>
        <v>98.780955154152025</v>
      </c>
      <c r="DB50" s="2">
        <f t="shared" si="16"/>
        <v>103.31806315745264</v>
      </c>
      <c r="DC50" s="2">
        <f t="shared" si="16"/>
        <v>106.21272051050218</v>
      </c>
      <c r="DD50" s="2">
        <f t="shared" si="16"/>
        <v>105.69718241300284</v>
      </c>
      <c r="DE50" s="2">
        <f t="shared" si="16"/>
        <v>107.59647978115007</v>
      </c>
      <c r="DF50" s="2">
        <f t="shared" si="16"/>
        <v>114.18862304804465</v>
      </c>
      <c r="DG50" s="2">
        <f t="shared" si="16"/>
        <v>107.60007885773726</v>
      </c>
      <c r="DH50" s="2">
        <f t="shared" si="16"/>
        <v>107.65869462472743</v>
      </c>
      <c r="DI50" s="2">
        <f t="shared" si="16"/>
        <v>104.75320790360605</v>
      </c>
      <c r="DJ50" s="2">
        <f t="shared" si="16"/>
        <v>100.89849314330138</v>
      </c>
      <c r="DL50" s="2">
        <f t="shared" si="17"/>
        <v>58.308076175949338</v>
      </c>
      <c r="DM50" s="2">
        <f t="shared" si="17"/>
        <v>70.786665545935392</v>
      </c>
      <c r="DN50" s="2">
        <f t="shared" si="17"/>
        <v>80.353492935170266</v>
      </c>
      <c r="DO50" s="2">
        <f t="shared" si="17"/>
        <v>89.24966669081951</v>
      </c>
      <c r="DP50" s="2">
        <f t="shared" si="17"/>
        <v>97.478945416066864</v>
      </c>
      <c r="DQ50" s="2">
        <f t="shared" si="17"/>
        <v>100.83807513482158</v>
      </c>
      <c r="DR50" s="2">
        <f t="shared" si="17"/>
        <v>107.3603660757008</v>
      </c>
      <c r="DS50" s="2">
        <f t="shared" si="17"/>
        <v>111.60839918326268</v>
      </c>
      <c r="DT50" s="2">
        <f t="shared" si="17"/>
        <v>114.13375154650942</v>
      </c>
      <c r="DU50" s="2">
        <f t="shared" si="17"/>
        <v>114.34734122261888</v>
      </c>
      <c r="DV50" s="2">
        <f t="shared" si="17"/>
        <v>126.03216689912981</v>
      </c>
      <c r="DW50" s="2">
        <f t="shared" si="17"/>
        <v>112.47271901198779</v>
      </c>
      <c r="DX50" s="2">
        <f t="shared" si="17"/>
        <v>112.07874684316863</v>
      </c>
      <c r="DY50" s="2">
        <f t="shared" si="17"/>
        <v>108.76052201212613</v>
      </c>
      <c r="DZ50" s="2">
        <f t="shared" si="17"/>
        <v>106.96213772086014</v>
      </c>
      <c r="EB50" s="2">
        <f t="shared" si="18"/>
        <v>2.961748796672541E-3</v>
      </c>
      <c r="EC50" s="2">
        <f t="shared" si="18"/>
        <v>1.1091392164129306E-3</v>
      </c>
      <c r="ED50" s="2">
        <f t="shared" si="18"/>
        <v>1.3786642330782248E-3</v>
      </c>
      <c r="EE50" s="2">
        <f t="shared" si="18"/>
        <v>1.9358079693136702E-3</v>
      </c>
      <c r="EF50" s="2">
        <f t="shared" si="18"/>
        <v>1.9035926651964918E-3</v>
      </c>
      <c r="EG50" s="2">
        <f t="shared" si="18"/>
        <v>1.6427215802098257E-3</v>
      </c>
      <c r="EH50" s="2">
        <f t="shared" si="18"/>
        <v>1.6982239953152096E-3</v>
      </c>
      <c r="EI50" s="2">
        <f t="shared" si="18"/>
        <v>1.7706965285000369E-3</v>
      </c>
      <c r="EJ50" s="2">
        <f t="shared" si="18"/>
        <v>2.0604346117815983E-3</v>
      </c>
      <c r="EK50" s="2">
        <f t="shared" si="18"/>
        <v>2.0597019649374391E-3</v>
      </c>
      <c r="EL50" s="2">
        <f t="shared" si="18"/>
        <v>1.9924469003864314E-3</v>
      </c>
      <c r="EM50" s="2">
        <f t="shared" si="18"/>
        <v>1.7137422380128441E-3</v>
      </c>
      <c r="EN50" s="2">
        <f t="shared" si="18"/>
        <v>1.3685697825982855E-3</v>
      </c>
      <c r="EO50" s="2">
        <f t="shared" si="18"/>
        <v>1.1164406039747773E-3</v>
      </c>
      <c r="EP50" s="2">
        <f t="shared" si="18"/>
        <v>1.0439421056594729E-3</v>
      </c>
    </row>
    <row r="51" spans="2:146" x14ac:dyDescent="0.25">
      <c r="B51" s="2">
        <v>29</v>
      </c>
      <c r="C51" s="49">
        <v>57.642899999999997</v>
      </c>
      <c r="D51" s="49">
        <v>67.660700000000006</v>
      </c>
      <c r="E51" s="49">
        <v>78.685199999999995</v>
      </c>
      <c r="F51" s="49">
        <v>87.147999999999996</v>
      </c>
      <c r="G51" s="49">
        <v>93.185000000000002</v>
      </c>
      <c r="H51" s="49">
        <v>98.5</v>
      </c>
      <c r="I51" s="49">
        <v>101.26900000000001</v>
      </c>
      <c r="J51" s="49">
        <v>105.70399999999999</v>
      </c>
      <c r="K51" s="49">
        <v>104.161</v>
      </c>
      <c r="L51" s="49">
        <v>104.768</v>
      </c>
      <c r="M51" s="49">
        <v>112.358</v>
      </c>
      <c r="N51" s="49">
        <v>105.962</v>
      </c>
      <c r="O51" s="49">
        <v>107.774</v>
      </c>
      <c r="P51" s="49">
        <v>103.283</v>
      </c>
      <c r="Q51" s="49">
        <v>99.573999999999998</v>
      </c>
      <c r="T51" s="4">
        <f t="shared" si="11"/>
        <v>57.514012993819279</v>
      </c>
      <c r="U51" s="4">
        <f t="shared" si="11"/>
        <v>68.205864881235215</v>
      </c>
      <c r="V51" s="4">
        <f t="shared" si="11"/>
        <v>78.745155326762571</v>
      </c>
      <c r="W51" s="4">
        <f t="shared" si="11"/>
        <v>87.030229439016225</v>
      </c>
      <c r="X51" s="4">
        <f t="shared" si="11"/>
        <v>93.832610371897346</v>
      </c>
      <c r="Y51" s="4">
        <f t="shared" si="11"/>
        <v>98.757087743600735</v>
      </c>
      <c r="Z51" s="4">
        <f t="shared" si="11"/>
        <v>103.30068530448034</v>
      </c>
      <c r="AA51" s="4">
        <f t="shared" si="11"/>
        <v>106.20502628393997</v>
      </c>
      <c r="AB51" s="4">
        <f t="shared" si="11"/>
        <v>105.71800481071091</v>
      </c>
      <c r="AC51" s="4">
        <f t="shared" si="11"/>
        <v>107.59796147138631</v>
      </c>
      <c r="AD51" s="4">
        <f t="shared" si="11"/>
        <v>114.29128506024497</v>
      </c>
      <c r="AE51" s="4">
        <f t="shared" si="11"/>
        <v>107.60557415076343</v>
      </c>
      <c r="AF51" s="4">
        <f t="shared" si="11"/>
        <v>107.59989193424066</v>
      </c>
      <c r="AG51" s="4">
        <f t="shared" si="11"/>
        <v>104.70415537327688</v>
      </c>
      <c r="AH51" s="4">
        <f t="shared" si="11"/>
        <v>100.89370724584109</v>
      </c>
      <c r="AJ51" s="4">
        <f t="shared" si="12"/>
        <v>0.1288870061807188</v>
      </c>
      <c r="AK51" s="4">
        <f t="shared" si="12"/>
        <v>-0.54516488123520901</v>
      </c>
      <c r="AL51" s="4">
        <f t="shared" si="12"/>
        <v>-5.9955326762576533E-2</v>
      </c>
      <c r="AM51" s="4">
        <f t="shared" si="12"/>
        <v>0.11777056098377159</v>
      </c>
      <c r="AN51" s="4">
        <f t="shared" si="12"/>
        <v>-0.64761037189734338</v>
      </c>
      <c r="AO51" s="4">
        <f t="shared" si="12"/>
        <v>-0.25708774360073505</v>
      </c>
      <c r="AP51" s="4">
        <f t="shared" si="12"/>
        <v>-2.0316853044803338</v>
      </c>
      <c r="AQ51" s="4">
        <f t="shared" si="12"/>
        <v>-0.50102628393997861</v>
      </c>
      <c r="AR51" s="4">
        <f t="shared" si="12"/>
        <v>-1.5570048107109073</v>
      </c>
      <c r="AS51" s="4">
        <f t="shared" si="12"/>
        <v>-2.8299614713863122</v>
      </c>
      <c r="AT51" s="4">
        <f t="shared" si="12"/>
        <v>-1.9332850602449696</v>
      </c>
      <c r="AU51" s="4">
        <f t="shared" si="12"/>
        <v>-1.6435741507634276</v>
      </c>
      <c r="AV51" s="4">
        <f t="shared" si="12"/>
        <v>0.17410806575934146</v>
      </c>
      <c r="AW51" s="4">
        <f t="shared" si="12"/>
        <v>-1.4211553732768749</v>
      </c>
      <c r="AX51" s="4">
        <f t="shared" si="12"/>
        <v>-1.3197072458410872</v>
      </c>
      <c r="AZ51" s="2">
        <f t="shared" si="13"/>
        <v>57.513215477548897</v>
      </c>
      <c r="BA51" s="2">
        <f t="shared" si="13"/>
        <v>68.205864871263913</v>
      </c>
      <c r="BB51" s="2">
        <f t="shared" si="13"/>
        <v>78.745155326298061</v>
      </c>
      <c r="BC51" s="2">
        <f t="shared" si="13"/>
        <v>87.030229438991796</v>
      </c>
      <c r="BD51" s="2">
        <f t="shared" si="13"/>
        <v>93.832610371891818</v>
      </c>
      <c r="BE51" s="2">
        <f t="shared" si="13"/>
        <v>98.75708774360065</v>
      </c>
      <c r="BF51" s="2">
        <f t="shared" si="13"/>
        <v>103.30068530447913</v>
      </c>
      <c r="BG51" s="2">
        <f t="shared" si="13"/>
        <v>106.20502628393932</v>
      </c>
      <c r="BH51" s="2">
        <f t="shared" si="13"/>
        <v>105.71800481071028</v>
      </c>
      <c r="BI51" s="2">
        <f t="shared" si="13"/>
        <v>107.59796147138572</v>
      </c>
      <c r="BJ51" s="2">
        <f t="shared" si="13"/>
        <v>114.29128506012802</v>
      </c>
      <c r="BK51" s="2">
        <f t="shared" si="13"/>
        <v>107.60557415073067</v>
      </c>
      <c r="BL51" s="2">
        <f t="shared" si="13"/>
        <v>107.59989193420152</v>
      </c>
      <c r="BM51" s="2">
        <f t="shared" si="13"/>
        <v>104.70415537327112</v>
      </c>
      <c r="BN51" s="2">
        <f t="shared" si="13"/>
        <v>100.89370724584106</v>
      </c>
      <c r="BP51" s="2">
        <f t="shared" si="14"/>
        <v>57.642899999999997</v>
      </c>
      <c r="BQ51" s="2">
        <f t="shared" si="14"/>
        <v>67.660700000000006</v>
      </c>
      <c r="BR51" s="2">
        <f t="shared" si="14"/>
        <v>78.685199999999995</v>
      </c>
      <c r="BS51" s="2">
        <f t="shared" si="14"/>
        <v>87.147999999999996</v>
      </c>
      <c r="BT51" s="2">
        <f t="shared" si="14"/>
        <v>93.185000000000002</v>
      </c>
      <c r="BU51" s="2">
        <f t="shared" si="14"/>
        <v>98.5</v>
      </c>
      <c r="BV51" s="2">
        <f t="shared" si="14"/>
        <v>101.26900000000001</v>
      </c>
      <c r="BW51" s="2">
        <f t="shared" si="14"/>
        <v>105.70399999999999</v>
      </c>
      <c r="BX51" s="2">
        <f t="shared" si="14"/>
        <v>104.161</v>
      </c>
      <c r="BY51" s="2">
        <f t="shared" si="14"/>
        <v>104.768</v>
      </c>
      <c r="BZ51" s="2">
        <f t="shared" si="14"/>
        <v>112.358</v>
      </c>
      <c r="CA51" s="2">
        <f t="shared" si="14"/>
        <v>105.962</v>
      </c>
      <c r="CB51" s="2">
        <f t="shared" si="14"/>
        <v>107.774</v>
      </c>
      <c r="CC51" s="2">
        <f t="shared" si="14"/>
        <v>103.283</v>
      </c>
      <c r="CD51" s="2">
        <f t="shared" si="14"/>
        <v>99.573999999999998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57.510801309963107</v>
      </c>
      <c r="CW51" s="2">
        <f t="shared" si="16"/>
        <v>68.202797777727213</v>
      </c>
      <c r="CX51" s="2">
        <f t="shared" si="16"/>
        <v>78.74281731885975</v>
      </c>
      <c r="CY51" s="2">
        <f t="shared" si="16"/>
        <v>87.025671898488895</v>
      </c>
      <c r="CZ51" s="2">
        <f t="shared" si="16"/>
        <v>93.825167639607017</v>
      </c>
      <c r="DA51" s="2">
        <f t="shared" si="16"/>
        <v>98.753466190812134</v>
      </c>
      <c r="DB51" s="2">
        <f t="shared" si="16"/>
        <v>103.29328422706543</v>
      </c>
      <c r="DC51" s="2">
        <f t="shared" si="16"/>
        <v>106.19472484748526</v>
      </c>
      <c r="DD51" s="2">
        <f t="shared" si="16"/>
        <v>105.69924273392995</v>
      </c>
      <c r="DE51" s="2">
        <f t="shared" si="16"/>
        <v>107.58295126611242</v>
      </c>
      <c r="DF51" s="2">
        <f t="shared" si="16"/>
        <v>114.26592454212457</v>
      </c>
      <c r="DG51" s="2">
        <f t="shared" si="16"/>
        <v>107.5966124709343</v>
      </c>
      <c r="DH51" s="2">
        <f t="shared" si="16"/>
        <v>107.59337676618904</v>
      </c>
      <c r="DI51" s="2">
        <f t="shared" si="16"/>
        <v>104.69935251298392</v>
      </c>
      <c r="DJ51" s="2">
        <f t="shared" si="16"/>
        <v>100.88690469546714</v>
      </c>
      <c r="DL51" s="2">
        <f t="shared" si="17"/>
        <v>58.254407974084089</v>
      </c>
      <c r="DM51" s="2">
        <f t="shared" si="17"/>
        <v>70.725043708520033</v>
      </c>
      <c r="DN51" s="2">
        <f t="shared" si="17"/>
        <v>80.289656420748088</v>
      </c>
      <c r="DO51" s="2">
        <f t="shared" si="17"/>
        <v>89.173251974494605</v>
      </c>
      <c r="DP51" s="2">
        <f t="shared" si="17"/>
        <v>97.391633967513911</v>
      </c>
      <c r="DQ51" s="2">
        <f t="shared" si="17"/>
        <v>100.76440882624671</v>
      </c>
      <c r="DR51" s="2">
        <f t="shared" si="17"/>
        <v>107.26859534684289</v>
      </c>
      <c r="DS51" s="2">
        <f t="shared" si="17"/>
        <v>111.50146518454677</v>
      </c>
      <c r="DT51" s="2">
        <f t="shared" si="17"/>
        <v>114.00555771352482</v>
      </c>
      <c r="DU51" s="2">
        <f t="shared" si="17"/>
        <v>114.23060731757994</v>
      </c>
      <c r="DV51" s="2">
        <f t="shared" si="17"/>
        <v>125.87652924800523</v>
      </c>
      <c r="DW51" s="2">
        <f t="shared" si="17"/>
        <v>112.36658328109903</v>
      </c>
      <c r="DX51" s="2">
        <f t="shared" si="17"/>
        <v>111.93563864803437</v>
      </c>
      <c r="DY51" s="2">
        <f t="shared" si="17"/>
        <v>108.62319085569646</v>
      </c>
      <c r="DZ51" s="2">
        <f t="shared" si="17"/>
        <v>106.83036122905537</v>
      </c>
      <c r="EB51" s="2">
        <f t="shared" si="18"/>
        <v>3.2465652908635757E-3</v>
      </c>
      <c r="EC51" s="2">
        <f t="shared" si="18"/>
        <v>1.2160168440566122E-3</v>
      </c>
      <c r="ED51" s="2">
        <f t="shared" si="18"/>
        <v>1.5114742286162369E-3</v>
      </c>
      <c r="EE51" s="2">
        <f t="shared" si="18"/>
        <v>2.1221748859706251E-3</v>
      </c>
      <c r="EF51" s="2">
        <f t="shared" si="18"/>
        <v>2.0868645882208352E-3</v>
      </c>
      <c r="EG51" s="2">
        <f t="shared" si="18"/>
        <v>1.8009229724882977E-3</v>
      </c>
      <c r="EH51" s="2">
        <f t="shared" si="18"/>
        <v>1.8617605492259623E-3</v>
      </c>
      <c r="EI51" s="2">
        <f t="shared" si="18"/>
        <v>1.9411985135427759E-3</v>
      </c>
      <c r="EJ51" s="2">
        <f t="shared" si="18"/>
        <v>2.2587726117330874E-3</v>
      </c>
      <c r="EK51" s="2">
        <f t="shared" si="18"/>
        <v>2.2579695996746956E-3</v>
      </c>
      <c r="EL51" s="2">
        <f t="shared" si="18"/>
        <v>2.1842547090253012E-3</v>
      </c>
      <c r="EM51" s="2">
        <f t="shared" si="18"/>
        <v>1.8787703642287787E-3</v>
      </c>
      <c r="EN51" s="2">
        <f t="shared" si="18"/>
        <v>1.5004088168245509E-3</v>
      </c>
      <c r="EO51" s="2">
        <f t="shared" si="18"/>
        <v>1.2240209375891365E-3</v>
      </c>
      <c r="EP51" s="2">
        <f t="shared" si="18"/>
        <v>1.1445444810595548E-3</v>
      </c>
    </row>
    <row r="52" spans="2:146" x14ac:dyDescent="0.25">
      <c r="B52" s="2">
        <v>30</v>
      </c>
      <c r="C52" s="49">
        <v>57.428600000000003</v>
      </c>
      <c r="D52" s="49">
        <v>67.535700000000006</v>
      </c>
      <c r="E52" s="49">
        <v>77.740700000000004</v>
      </c>
      <c r="F52" s="49">
        <v>87.406999999999996</v>
      </c>
      <c r="G52" s="49">
        <v>93.5</v>
      </c>
      <c r="H52" s="49">
        <v>97.63</v>
      </c>
      <c r="I52" s="49">
        <v>101.788</v>
      </c>
      <c r="J52" s="49">
        <v>104.667</v>
      </c>
      <c r="K52" s="49">
        <v>103.536</v>
      </c>
      <c r="L52" s="49">
        <v>106.268</v>
      </c>
      <c r="M52" s="49">
        <v>111.962</v>
      </c>
      <c r="N52" s="49">
        <v>105.679</v>
      </c>
      <c r="O52" s="49">
        <v>105.943</v>
      </c>
      <c r="P52" s="49">
        <v>103.566</v>
      </c>
      <c r="Q52" s="49">
        <v>99.147999999999996</v>
      </c>
      <c r="T52" s="4">
        <f t="shared" si="11"/>
        <v>57.550773992962739</v>
      </c>
      <c r="U52" s="4">
        <f t="shared" si="11"/>
        <v>68.199438336261466</v>
      </c>
      <c r="V52" s="4">
        <f t="shared" si="11"/>
        <v>78.736713420676253</v>
      </c>
      <c r="W52" s="4">
        <f t="shared" si="11"/>
        <v>87.009374404081058</v>
      </c>
      <c r="X52" s="4">
        <f t="shared" si="11"/>
        <v>93.806324544372728</v>
      </c>
      <c r="Y52" s="4">
        <f t="shared" si="11"/>
        <v>98.72985632200357</v>
      </c>
      <c r="Z52" s="4">
        <f t="shared" si="11"/>
        <v>103.27648222818132</v>
      </c>
      <c r="AA52" s="4">
        <f t="shared" si="11"/>
        <v>106.18783310172302</v>
      </c>
      <c r="AB52" s="4">
        <f t="shared" si="11"/>
        <v>105.72154825128534</v>
      </c>
      <c r="AC52" s="4">
        <f t="shared" si="11"/>
        <v>107.58562206755003</v>
      </c>
      <c r="AD52" s="4">
        <f t="shared" si="11"/>
        <v>114.37046966444957</v>
      </c>
      <c r="AE52" s="4">
        <f t="shared" si="11"/>
        <v>107.60275912636685</v>
      </c>
      <c r="AF52" s="4">
        <f t="shared" si="11"/>
        <v>107.53507365412895</v>
      </c>
      <c r="AG52" s="4">
        <f t="shared" si="11"/>
        <v>104.65065071153398</v>
      </c>
      <c r="AH52" s="4">
        <f t="shared" si="11"/>
        <v>100.88262345675075</v>
      </c>
      <c r="AJ52" s="4">
        <f t="shared" si="12"/>
        <v>-0.12217399296273612</v>
      </c>
      <c r="AK52" s="4">
        <f t="shared" si="12"/>
        <v>-0.66373833626145995</v>
      </c>
      <c r="AL52" s="4">
        <f t="shared" si="12"/>
        <v>-0.99601342067624898</v>
      </c>
      <c r="AM52" s="4">
        <f t="shared" si="12"/>
        <v>0.39762559591893876</v>
      </c>
      <c r="AN52" s="4">
        <f t="shared" si="12"/>
        <v>-0.30632454437272827</v>
      </c>
      <c r="AO52" s="4">
        <f t="shared" si="12"/>
        <v>-1.0998563220035749</v>
      </c>
      <c r="AP52" s="4">
        <f t="shared" si="12"/>
        <v>-1.4884822281813257</v>
      </c>
      <c r="AQ52" s="4">
        <f t="shared" si="12"/>
        <v>-1.5208331017230137</v>
      </c>
      <c r="AR52" s="4">
        <f t="shared" si="12"/>
        <v>-2.1855482512853399</v>
      </c>
      <c r="AS52" s="4">
        <f t="shared" si="12"/>
        <v>-1.3176220675500332</v>
      </c>
      <c r="AT52" s="4">
        <f t="shared" si="12"/>
        <v>-2.4084696644495693</v>
      </c>
      <c r="AU52" s="4">
        <f t="shared" si="12"/>
        <v>-1.9237591263668463</v>
      </c>
      <c r="AV52" s="4">
        <f t="shared" si="12"/>
        <v>-1.5920736541289529</v>
      </c>
      <c r="AW52" s="4">
        <f t="shared" si="12"/>
        <v>-1.0846507115339818</v>
      </c>
      <c r="AX52" s="4">
        <f t="shared" si="12"/>
        <v>-1.7346234567507537</v>
      </c>
      <c r="AZ52" s="2">
        <f t="shared" si="13"/>
        <v>57.548999937148025</v>
      </c>
      <c r="BA52" s="2">
        <f t="shared" si="13"/>
        <v>68.199438299903179</v>
      </c>
      <c r="BB52" s="2">
        <f t="shared" si="13"/>
        <v>78.736713418533853</v>
      </c>
      <c r="BC52" s="2">
        <f t="shared" si="13"/>
        <v>87.009374403917803</v>
      </c>
      <c r="BD52" s="2">
        <f t="shared" si="13"/>
        <v>93.806324544331446</v>
      </c>
      <c r="BE52" s="2">
        <f t="shared" si="13"/>
        <v>98.729856322002817</v>
      </c>
      <c r="BF52" s="2">
        <f t="shared" si="13"/>
        <v>103.27648222817203</v>
      </c>
      <c r="BG52" s="2">
        <f t="shared" si="13"/>
        <v>106.18783310171777</v>
      </c>
      <c r="BH52" s="2">
        <f t="shared" si="13"/>
        <v>105.72154825128001</v>
      </c>
      <c r="BI52" s="2">
        <f t="shared" si="13"/>
        <v>107.58562206754497</v>
      </c>
      <c r="BJ52" s="2">
        <f t="shared" si="13"/>
        <v>114.37046966372898</v>
      </c>
      <c r="BK52" s="2">
        <f t="shared" si="13"/>
        <v>107.60275912616041</v>
      </c>
      <c r="BL52" s="2">
        <f t="shared" si="13"/>
        <v>107.53507365390664</v>
      </c>
      <c r="BM52" s="2">
        <f t="shared" si="13"/>
        <v>104.65065071150212</v>
      </c>
      <c r="BN52" s="2">
        <f t="shared" si="13"/>
        <v>100.88262345675052</v>
      </c>
      <c r="BP52" s="2">
        <f t="shared" si="14"/>
        <v>57.428600000000003</v>
      </c>
      <c r="BQ52" s="2">
        <f t="shared" si="14"/>
        <v>67.535700000000006</v>
      </c>
      <c r="BR52" s="2">
        <f t="shared" si="14"/>
        <v>77.740700000000004</v>
      </c>
      <c r="BS52" s="2">
        <f t="shared" si="14"/>
        <v>87.406999999999996</v>
      </c>
      <c r="BT52" s="2">
        <f t="shared" si="14"/>
        <v>93.5</v>
      </c>
      <c r="BU52" s="2">
        <f t="shared" si="14"/>
        <v>97.63</v>
      </c>
      <c r="BV52" s="2">
        <f t="shared" si="14"/>
        <v>101.788</v>
      </c>
      <c r="BW52" s="2">
        <f t="shared" si="14"/>
        <v>104.667</v>
      </c>
      <c r="BX52" s="2">
        <f t="shared" si="14"/>
        <v>103.536</v>
      </c>
      <c r="BY52" s="2">
        <f t="shared" si="14"/>
        <v>106.268</v>
      </c>
      <c r="BZ52" s="2">
        <f t="shared" si="14"/>
        <v>111.962</v>
      </c>
      <c r="CA52" s="2">
        <f t="shared" si="14"/>
        <v>105.679</v>
      </c>
      <c r="CB52" s="2">
        <f t="shared" si="14"/>
        <v>105.943</v>
      </c>
      <c r="CC52" s="2">
        <f t="shared" si="14"/>
        <v>103.566</v>
      </c>
      <c r="CD52" s="2">
        <f t="shared" si="14"/>
        <v>99.147999999999996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57.546672324723254</v>
      </c>
      <c r="CW52" s="2">
        <f t="shared" si="16"/>
        <v>68.196148982147761</v>
      </c>
      <c r="CX52" s="2">
        <f t="shared" si="16"/>
        <v>78.734241788727374</v>
      </c>
      <c r="CY52" s="2">
        <f t="shared" si="16"/>
        <v>87.004506717922268</v>
      </c>
      <c r="CZ52" s="2">
        <f t="shared" si="16"/>
        <v>93.798303681597034</v>
      </c>
      <c r="DA52" s="2">
        <f t="shared" si="16"/>
        <v>98.725977227472256</v>
      </c>
      <c r="DB52" s="2">
        <f t="shared" si="16"/>
        <v>103.26850529667821</v>
      </c>
      <c r="DC52" s="2">
        <f t="shared" si="16"/>
        <v>106.17672918446836</v>
      </c>
      <c r="DD52" s="2">
        <f t="shared" si="16"/>
        <v>105.70130305485706</v>
      </c>
      <c r="DE52" s="2">
        <f t="shared" si="16"/>
        <v>107.56942275107477</v>
      </c>
      <c r="DF52" s="2">
        <f t="shared" si="16"/>
        <v>114.34322603620448</v>
      </c>
      <c r="DG52" s="2">
        <f t="shared" si="16"/>
        <v>107.59314608413135</v>
      </c>
      <c r="DH52" s="2">
        <f t="shared" si="16"/>
        <v>107.52805890765063</v>
      </c>
      <c r="DI52" s="2">
        <f t="shared" si="16"/>
        <v>104.6454971223618</v>
      </c>
      <c r="DJ52" s="2">
        <f t="shared" si="16"/>
        <v>100.87531624763291</v>
      </c>
      <c r="DL52" s="2">
        <f t="shared" si="17"/>
        <v>58.200739772218839</v>
      </c>
      <c r="DM52" s="2">
        <f t="shared" si="17"/>
        <v>70.663421871104674</v>
      </c>
      <c r="DN52" s="2">
        <f t="shared" si="17"/>
        <v>80.22581990632591</v>
      </c>
      <c r="DO52" s="2">
        <f t="shared" si="17"/>
        <v>89.0968372581697</v>
      </c>
      <c r="DP52" s="2">
        <f t="shared" si="17"/>
        <v>97.304322518960959</v>
      </c>
      <c r="DQ52" s="2">
        <f t="shared" si="17"/>
        <v>100.69074251767184</v>
      </c>
      <c r="DR52" s="2">
        <f t="shared" si="17"/>
        <v>107.17682461798499</v>
      </c>
      <c r="DS52" s="2">
        <f t="shared" si="17"/>
        <v>111.39453118583089</v>
      </c>
      <c r="DT52" s="2">
        <f t="shared" si="17"/>
        <v>113.87736388054023</v>
      </c>
      <c r="DU52" s="2">
        <f t="shared" si="17"/>
        <v>114.113873412541</v>
      </c>
      <c r="DV52" s="2">
        <f t="shared" si="17"/>
        <v>125.72089159688065</v>
      </c>
      <c r="DW52" s="2">
        <f t="shared" si="17"/>
        <v>112.26044755021026</v>
      </c>
      <c r="DX52" s="2">
        <f t="shared" si="17"/>
        <v>111.7925304529001</v>
      </c>
      <c r="DY52" s="2">
        <f t="shared" si="17"/>
        <v>108.48585969926681</v>
      </c>
      <c r="DZ52" s="2">
        <f t="shared" si="17"/>
        <v>106.69858473725058</v>
      </c>
      <c r="EB52" s="2">
        <f t="shared" si="18"/>
        <v>3.5586733962736463E-3</v>
      </c>
      <c r="EC52" s="2">
        <f t="shared" si="18"/>
        <v>1.3331795482107295E-3</v>
      </c>
      <c r="ED52" s="2">
        <f t="shared" si="18"/>
        <v>1.6570568965362915E-3</v>
      </c>
      <c r="EE52" s="2">
        <f t="shared" si="18"/>
        <v>2.32644216671364E-3</v>
      </c>
      <c r="EF52" s="2">
        <f t="shared" si="18"/>
        <v>2.2877409125530638E-3</v>
      </c>
      <c r="EG52" s="2">
        <f t="shared" si="18"/>
        <v>1.9743297328710099E-3</v>
      </c>
      <c r="EH52" s="2">
        <f t="shared" si="18"/>
        <v>2.0410132432969207E-3</v>
      </c>
      <c r="EI52" s="2">
        <f t="shared" si="18"/>
        <v>2.1280832899581476E-3</v>
      </c>
      <c r="EJ52" s="2">
        <f t="shared" si="18"/>
        <v>2.4761553093330352E-3</v>
      </c>
      <c r="EK52" s="2">
        <f t="shared" si="18"/>
        <v>2.4752752076809292E-3</v>
      </c>
      <c r="EL52" s="2">
        <f t="shared" si="18"/>
        <v>2.3944830667787711E-3</v>
      </c>
      <c r="EM52" s="2">
        <f t="shared" si="18"/>
        <v>2.0596574056616669E-3</v>
      </c>
      <c r="EN52" s="2">
        <f t="shared" si="18"/>
        <v>1.6449274386219383E-3</v>
      </c>
      <c r="EO52" s="2">
        <f t="shared" si="18"/>
        <v>1.3419537965777724E-3</v>
      </c>
      <c r="EP52" s="2">
        <f t="shared" si="18"/>
        <v>1.2548295052228562E-3</v>
      </c>
    </row>
    <row r="53" spans="2:146" x14ac:dyDescent="0.25">
      <c r="B53" s="2">
        <v>31</v>
      </c>
      <c r="C53" s="49">
        <v>57.785699999999999</v>
      </c>
      <c r="D53" s="49">
        <v>67.75</v>
      </c>
      <c r="E53" s="49">
        <v>77.907399999999996</v>
      </c>
      <c r="F53" s="49">
        <v>87.352000000000004</v>
      </c>
      <c r="G53" s="49">
        <v>93.667000000000002</v>
      </c>
      <c r="H53" s="49">
        <v>97.63</v>
      </c>
      <c r="I53" s="49">
        <v>102.11499999999999</v>
      </c>
      <c r="J53" s="49">
        <v>104.77800000000001</v>
      </c>
      <c r="K53" s="49">
        <v>103.857</v>
      </c>
      <c r="L53" s="49">
        <v>107.232</v>
      </c>
      <c r="M53" s="49">
        <v>112.90600000000001</v>
      </c>
      <c r="N53" s="49">
        <v>106.18899999999999</v>
      </c>
      <c r="O53" s="49">
        <v>106.01900000000001</v>
      </c>
      <c r="P53" s="49">
        <v>103.943</v>
      </c>
      <c r="Q53" s="49">
        <v>98.167000000000002</v>
      </c>
      <c r="T53" s="4">
        <f t="shared" si="11"/>
        <v>57.588576162770345</v>
      </c>
      <c r="U53" s="4">
        <f t="shared" si="11"/>
        <v>68.193026166192936</v>
      </c>
      <c r="V53" s="4">
        <f t="shared" si="11"/>
        <v>78.728275533916616</v>
      </c>
      <c r="W53" s="4">
        <f t="shared" si="11"/>
        <v>86.988536748208617</v>
      </c>
      <c r="X53" s="4">
        <f t="shared" si="11"/>
        <v>93.780080887731685</v>
      </c>
      <c r="Y53" s="4">
        <f t="shared" si="11"/>
        <v>98.702640850572607</v>
      </c>
      <c r="Z53" s="4">
        <f t="shared" si="11"/>
        <v>103.25232128263761</v>
      </c>
      <c r="AA53" s="4">
        <f t="shared" si="11"/>
        <v>106.17069873958474</v>
      </c>
      <c r="AB53" s="4">
        <f t="shared" si="11"/>
        <v>105.72520292834028</v>
      </c>
      <c r="AC53" s="4">
        <f t="shared" si="11"/>
        <v>107.57337215124521</v>
      </c>
      <c r="AD53" s="4">
        <f t="shared" si="11"/>
        <v>114.44978123859494</v>
      </c>
      <c r="AE53" s="4">
        <f t="shared" si="11"/>
        <v>107.59998627618678</v>
      </c>
      <c r="AF53" s="4">
        <f t="shared" si="11"/>
        <v>107.47029106368818</v>
      </c>
      <c r="AG53" s="4">
        <f t="shared" si="11"/>
        <v>104.59716898625396</v>
      </c>
      <c r="AH53" s="4">
        <f t="shared" si="11"/>
        <v>100.87157367950964</v>
      </c>
      <c r="AJ53" s="4">
        <f t="shared" si="12"/>
        <v>0.19712383722965399</v>
      </c>
      <c r="AK53" s="4">
        <f t="shared" si="12"/>
        <v>-0.44302616619293644</v>
      </c>
      <c r="AL53" s="4">
        <f t="shared" si="12"/>
        <v>-0.82087553391662027</v>
      </c>
      <c r="AM53" s="4">
        <f t="shared" si="12"/>
        <v>0.36346325179138717</v>
      </c>
      <c r="AN53" s="4">
        <f t="shared" si="12"/>
        <v>-0.11308088773168379</v>
      </c>
      <c r="AO53" s="4">
        <f t="shared" si="12"/>
        <v>-1.0726408505726113</v>
      </c>
      <c r="AP53" s="4">
        <f t="shared" si="12"/>
        <v>-1.1373212826376147</v>
      </c>
      <c r="AQ53" s="4">
        <f t="shared" si="12"/>
        <v>-1.3926987395847306</v>
      </c>
      <c r="AR53" s="4">
        <f t="shared" si="12"/>
        <v>-1.8682029283402812</v>
      </c>
      <c r="AS53" s="4">
        <f t="shared" si="12"/>
        <v>-0.34137215124520992</v>
      </c>
      <c r="AT53" s="4">
        <f t="shared" si="12"/>
        <v>-1.5437812385949314</v>
      </c>
      <c r="AU53" s="4">
        <f t="shared" si="12"/>
        <v>-1.4109862761867902</v>
      </c>
      <c r="AV53" s="4">
        <f t="shared" si="12"/>
        <v>-1.4512910636881742</v>
      </c>
      <c r="AW53" s="4">
        <f t="shared" si="12"/>
        <v>-0.65416898625396414</v>
      </c>
      <c r="AX53" s="4">
        <f t="shared" si="12"/>
        <v>-2.704573679509636</v>
      </c>
      <c r="AZ53" s="2">
        <f t="shared" si="13"/>
        <v>57.584745377000587</v>
      </c>
      <c r="BA53" s="2">
        <f t="shared" si="13"/>
        <v>68.193026038543167</v>
      </c>
      <c r="BB53" s="2">
        <f t="shared" si="13"/>
        <v>78.728275524482825</v>
      </c>
      <c r="BC53" s="2">
        <f t="shared" si="13"/>
        <v>86.988536747185563</v>
      </c>
      <c r="BD53" s="2">
        <f t="shared" si="13"/>
        <v>93.780080887443859</v>
      </c>
      <c r="BE53" s="2">
        <f t="shared" si="13"/>
        <v>98.702640850566354</v>
      </c>
      <c r="BF53" s="2">
        <f t="shared" si="13"/>
        <v>103.25232128257059</v>
      </c>
      <c r="BG53" s="2">
        <f t="shared" si="13"/>
        <v>106.17069873954554</v>
      </c>
      <c r="BH53" s="2">
        <f t="shared" si="13"/>
        <v>105.72520292829816</v>
      </c>
      <c r="BI53" s="2">
        <f t="shared" si="13"/>
        <v>107.57337215120538</v>
      </c>
      <c r="BJ53" s="2">
        <f t="shared" si="13"/>
        <v>114.4497812344223</v>
      </c>
      <c r="BK53" s="2">
        <f t="shared" si="13"/>
        <v>107.59998627496213</v>
      </c>
      <c r="BL53" s="2">
        <f t="shared" si="13"/>
        <v>107.47029106249214</v>
      </c>
      <c r="BM53" s="2">
        <f t="shared" si="13"/>
        <v>104.59716898608599</v>
      </c>
      <c r="BN53" s="2">
        <f t="shared" si="13"/>
        <v>100.87157367950816</v>
      </c>
      <c r="BP53" s="2">
        <f t="shared" si="14"/>
        <v>57.785699999999999</v>
      </c>
      <c r="BQ53" s="2">
        <f t="shared" si="14"/>
        <v>67.75</v>
      </c>
      <c r="BR53" s="2">
        <f t="shared" si="14"/>
        <v>77.907399999999996</v>
      </c>
      <c r="BS53" s="2">
        <f t="shared" si="14"/>
        <v>87.352000000000004</v>
      </c>
      <c r="BT53" s="2">
        <f t="shared" si="14"/>
        <v>93.667000000000002</v>
      </c>
      <c r="BU53" s="2">
        <f t="shared" si="14"/>
        <v>97.63</v>
      </c>
      <c r="BV53" s="2">
        <f t="shared" si="14"/>
        <v>102.11499999999999</v>
      </c>
      <c r="BW53" s="2">
        <f t="shared" si="14"/>
        <v>104.77800000000001</v>
      </c>
      <c r="BX53" s="2">
        <f t="shared" si="14"/>
        <v>103.857</v>
      </c>
      <c r="BY53" s="2">
        <f t="shared" si="14"/>
        <v>107.232</v>
      </c>
      <c r="BZ53" s="2">
        <f t="shared" si="14"/>
        <v>112.90600000000001</v>
      </c>
      <c r="CA53" s="2">
        <f t="shared" si="14"/>
        <v>106.18899999999999</v>
      </c>
      <c r="CB53" s="2">
        <f t="shared" si="14"/>
        <v>106.01900000000001</v>
      </c>
      <c r="CC53" s="2">
        <f t="shared" si="14"/>
        <v>103.943</v>
      </c>
      <c r="CD53" s="2">
        <f t="shared" si="14"/>
        <v>98.167000000000002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57.582543339483401</v>
      </c>
      <c r="CW53" s="2">
        <f t="shared" si="16"/>
        <v>68.18950018656831</v>
      </c>
      <c r="CX53" s="2">
        <f t="shared" si="16"/>
        <v>78.725666258595012</v>
      </c>
      <c r="CY53" s="2">
        <f t="shared" si="16"/>
        <v>86.983341537355642</v>
      </c>
      <c r="CZ53" s="2">
        <f t="shared" si="16"/>
        <v>93.771439723587065</v>
      </c>
      <c r="DA53" s="2">
        <f t="shared" si="16"/>
        <v>98.698488264132365</v>
      </c>
      <c r="DB53" s="2">
        <f t="shared" si="16"/>
        <v>103.24372636629099</v>
      </c>
      <c r="DC53" s="2">
        <f t="shared" si="16"/>
        <v>106.15873352145144</v>
      </c>
      <c r="DD53" s="2">
        <f t="shared" si="16"/>
        <v>105.70336337578418</v>
      </c>
      <c r="DE53" s="2">
        <f t="shared" si="16"/>
        <v>107.55589423603713</v>
      </c>
      <c r="DF53" s="2">
        <f t="shared" si="16"/>
        <v>114.4205275302844</v>
      </c>
      <c r="DG53" s="2">
        <f t="shared" si="16"/>
        <v>107.58967969732841</v>
      </c>
      <c r="DH53" s="2">
        <f t="shared" si="16"/>
        <v>107.46274104911222</v>
      </c>
      <c r="DI53" s="2">
        <f t="shared" si="16"/>
        <v>104.59164173173968</v>
      </c>
      <c r="DJ53" s="2">
        <f t="shared" si="16"/>
        <v>100.86372779979867</v>
      </c>
      <c r="DL53" s="2">
        <f t="shared" si="17"/>
        <v>58.147071570353596</v>
      </c>
      <c r="DM53" s="2">
        <f t="shared" si="17"/>
        <v>70.601800033689315</v>
      </c>
      <c r="DN53" s="2">
        <f t="shared" si="17"/>
        <v>80.161983391903732</v>
      </c>
      <c r="DO53" s="2">
        <f t="shared" si="17"/>
        <v>89.020422541844795</v>
      </c>
      <c r="DP53" s="2">
        <f t="shared" si="17"/>
        <v>97.21701107040802</v>
      </c>
      <c r="DQ53" s="2">
        <f t="shared" si="17"/>
        <v>100.61707620909698</v>
      </c>
      <c r="DR53" s="2">
        <f t="shared" si="17"/>
        <v>107.0850538891271</v>
      </c>
      <c r="DS53" s="2">
        <f t="shared" si="17"/>
        <v>111.28759718711498</v>
      </c>
      <c r="DT53" s="2">
        <f t="shared" si="17"/>
        <v>113.74917004755564</v>
      </c>
      <c r="DU53" s="2">
        <f t="shared" si="17"/>
        <v>113.99713950750204</v>
      </c>
      <c r="DV53" s="2">
        <f t="shared" si="17"/>
        <v>125.56525394575608</v>
      </c>
      <c r="DW53" s="2">
        <f t="shared" si="17"/>
        <v>112.15431181932149</v>
      </c>
      <c r="DX53" s="2">
        <f t="shared" si="17"/>
        <v>111.64942225776582</v>
      </c>
      <c r="DY53" s="2">
        <f t="shared" si="17"/>
        <v>108.34852854283714</v>
      </c>
      <c r="DZ53" s="2">
        <f t="shared" si="17"/>
        <v>106.56680824544581</v>
      </c>
      <c r="EB53" s="2">
        <f t="shared" si="18"/>
        <v>3.9006685525510426E-3</v>
      </c>
      <c r="EC53" s="2">
        <f t="shared" si="18"/>
        <v>1.4616143092935727E-3</v>
      </c>
      <c r="ED53" s="2">
        <f t="shared" si="18"/>
        <v>1.8166363314242441E-3</v>
      </c>
      <c r="EE53" s="2">
        <f t="shared" si="18"/>
        <v>2.5503206885044054E-3</v>
      </c>
      <c r="EF53" s="2">
        <f t="shared" si="18"/>
        <v>2.5079044915913402E-3</v>
      </c>
      <c r="EG53" s="2">
        <f t="shared" si="18"/>
        <v>2.1643972302010242E-3</v>
      </c>
      <c r="EH53" s="2">
        <f t="shared" si="18"/>
        <v>2.2374859286303089E-3</v>
      </c>
      <c r="EI53" s="2">
        <f t="shared" si="18"/>
        <v>2.3329179471470798E-3</v>
      </c>
      <c r="EJ53" s="2">
        <f t="shared" si="18"/>
        <v>2.7144018499243926E-3</v>
      </c>
      <c r="EK53" s="2">
        <f t="shared" si="18"/>
        <v>2.7134372984786285E-3</v>
      </c>
      <c r="EL53" s="2">
        <f t="shared" si="18"/>
        <v>2.6248920832441028E-3</v>
      </c>
      <c r="EM53" s="2">
        <f t="shared" si="18"/>
        <v>2.2579207608122531E-3</v>
      </c>
      <c r="EN53" s="2">
        <f t="shared" si="18"/>
        <v>1.8033408811522855E-3</v>
      </c>
      <c r="EO53" s="2">
        <f t="shared" si="18"/>
        <v>1.4712325987514649E-3</v>
      </c>
      <c r="EP53" s="2">
        <f t="shared" si="18"/>
        <v>1.3757266418142598E-3</v>
      </c>
    </row>
    <row r="54" spans="2:146" x14ac:dyDescent="0.25">
      <c r="B54" s="2">
        <v>32</v>
      </c>
      <c r="C54" s="49">
        <v>58.571399999999997</v>
      </c>
      <c r="D54" s="49">
        <v>68.071399999999997</v>
      </c>
      <c r="E54" s="49">
        <v>79.055599999999998</v>
      </c>
      <c r="F54" s="49">
        <v>86.888999999999996</v>
      </c>
      <c r="G54" s="49">
        <v>93.278000000000006</v>
      </c>
      <c r="H54" s="49">
        <v>98.462999999999994</v>
      </c>
      <c r="I54" s="49">
        <v>102.5</v>
      </c>
      <c r="J54" s="49">
        <v>106.03700000000001</v>
      </c>
      <c r="K54" s="49">
        <v>105.214</v>
      </c>
      <c r="L54" s="49">
        <v>107.643</v>
      </c>
      <c r="M54" s="49">
        <v>113.377</v>
      </c>
      <c r="N54" s="49">
        <v>107.434</v>
      </c>
      <c r="O54" s="49">
        <v>106.90600000000001</v>
      </c>
      <c r="P54" s="49">
        <v>103.86799999999999</v>
      </c>
      <c r="Q54" s="49">
        <v>99.906999999999996</v>
      </c>
      <c r="T54" s="4">
        <f t="shared" si="11"/>
        <v>57.628474853885805</v>
      </c>
      <c r="U54" s="4">
        <f t="shared" si="11"/>
        <v>68.186629208310549</v>
      </c>
      <c r="V54" s="4">
        <f t="shared" si="11"/>
        <v>78.719841214744534</v>
      </c>
      <c r="W54" s="4">
        <f t="shared" si="11"/>
        <v>86.967716935643338</v>
      </c>
      <c r="X54" s="4">
        <f t="shared" si="11"/>
        <v>93.753882141163714</v>
      </c>
      <c r="Y54" s="4">
        <f t="shared" si="11"/>
        <v>98.675442004871584</v>
      </c>
      <c r="Z54" s="4">
        <f t="shared" si="11"/>
        <v>103.22820522155617</v>
      </c>
      <c r="AA54" s="4">
        <f t="shared" si="11"/>
        <v>106.15362705471615</v>
      </c>
      <c r="AB54" s="4">
        <f t="shared" si="11"/>
        <v>105.72897644900587</v>
      </c>
      <c r="AC54" s="4">
        <f t="shared" si="11"/>
        <v>107.56121787968814</v>
      </c>
      <c r="AD54" s="4">
        <f t="shared" si="11"/>
        <v>114.52922671376287</v>
      </c>
      <c r="AE54" s="4">
        <f t="shared" si="11"/>
        <v>107.59725766436777</v>
      </c>
      <c r="AF54" s="4">
        <f t="shared" si="11"/>
        <v>107.40554639172606</v>
      </c>
      <c r="AG54" s="4">
        <f t="shared" si="11"/>
        <v>104.54371135385443</v>
      </c>
      <c r="AH54" s="4">
        <f t="shared" si="11"/>
        <v>100.86055977221427</v>
      </c>
      <c r="AJ54" s="4">
        <f t="shared" si="12"/>
        <v>0.94292514611419165</v>
      </c>
      <c r="AK54" s="4">
        <f t="shared" si="12"/>
        <v>-0.11522920831055217</v>
      </c>
      <c r="AL54" s="4">
        <f t="shared" si="12"/>
        <v>0.33575878525546443</v>
      </c>
      <c r="AM54" s="4">
        <f t="shared" si="12"/>
        <v>-7.8716935643342367E-2</v>
      </c>
      <c r="AN54" s="4">
        <f t="shared" si="12"/>
        <v>-0.47588214116370864</v>
      </c>
      <c r="AO54" s="4">
        <f t="shared" si="12"/>
        <v>-0.21244200487159048</v>
      </c>
      <c r="AP54" s="4">
        <f t="shared" si="12"/>
        <v>-0.72820522155616629</v>
      </c>
      <c r="AQ54" s="4">
        <f t="shared" si="12"/>
        <v>-0.11662705471614743</v>
      </c>
      <c r="AR54" s="4">
        <f t="shared" si="12"/>
        <v>-0.51497644900587147</v>
      </c>
      <c r="AS54" s="4">
        <f t="shared" si="12"/>
        <v>8.1782120311856943E-2</v>
      </c>
      <c r="AT54" s="4">
        <f t="shared" si="12"/>
        <v>-1.1522267137628717</v>
      </c>
      <c r="AU54" s="4">
        <f t="shared" si="12"/>
        <v>-0.16325766436777656</v>
      </c>
      <c r="AV54" s="4">
        <f t="shared" si="12"/>
        <v>-0.49954639172605653</v>
      </c>
      <c r="AW54" s="4">
        <f t="shared" si="12"/>
        <v>-0.67571135385443881</v>
      </c>
      <c r="AX54" s="4">
        <f t="shared" si="12"/>
        <v>-0.95355977221427679</v>
      </c>
      <c r="AZ54" s="2">
        <f t="shared" si="13"/>
        <v>57.620445117080273</v>
      </c>
      <c r="BA54" s="2">
        <f t="shared" si="13"/>
        <v>68.186628776789902</v>
      </c>
      <c r="BB54" s="2">
        <f t="shared" si="13"/>
        <v>78.719841175085179</v>
      </c>
      <c r="BC54" s="2">
        <f t="shared" si="13"/>
        <v>86.967716929630953</v>
      </c>
      <c r="BD54" s="2">
        <f t="shared" si="13"/>
        <v>93.753882139289757</v>
      </c>
      <c r="BE54" s="2">
        <f t="shared" si="13"/>
        <v>98.67544200482287</v>
      </c>
      <c r="BF54" s="2">
        <f t="shared" si="13"/>
        <v>103.22820522110428</v>
      </c>
      <c r="BG54" s="2">
        <f t="shared" si="13"/>
        <v>106.15362705444274</v>
      </c>
      <c r="BH54" s="2">
        <f t="shared" si="13"/>
        <v>105.72897644869616</v>
      </c>
      <c r="BI54" s="2">
        <f t="shared" si="13"/>
        <v>107.56121787939604</v>
      </c>
      <c r="BJ54" s="2">
        <f t="shared" si="13"/>
        <v>114.52922669105268</v>
      </c>
      <c r="BK54" s="2">
        <f t="shared" si="13"/>
        <v>107.59725765752982</v>
      </c>
      <c r="BL54" s="2">
        <f t="shared" si="13"/>
        <v>107.40554638563091</v>
      </c>
      <c r="BM54" s="2">
        <f t="shared" si="13"/>
        <v>104.54371135301164</v>
      </c>
      <c r="BN54" s="2">
        <f t="shared" si="13"/>
        <v>100.86055977220533</v>
      </c>
      <c r="BP54" s="2">
        <f t="shared" si="14"/>
        <v>58.571399999999997</v>
      </c>
      <c r="BQ54" s="2">
        <f t="shared" si="14"/>
        <v>68.071399999999997</v>
      </c>
      <c r="BR54" s="2">
        <f t="shared" si="14"/>
        <v>79.055599999999998</v>
      </c>
      <c r="BS54" s="2">
        <f t="shared" si="14"/>
        <v>86.888999999999996</v>
      </c>
      <c r="BT54" s="2">
        <f t="shared" si="14"/>
        <v>93.278000000000006</v>
      </c>
      <c r="BU54" s="2">
        <f t="shared" si="14"/>
        <v>98.462999999999994</v>
      </c>
      <c r="BV54" s="2">
        <f t="shared" si="14"/>
        <v>102.5</v>
      </c>
      <c r="BW54" s="2">
        <f t="shared" si="14"/>
        <v>106.03700000000001</v>
      </c>
      <c r="BX54" s="2">
        <f t="shared" si="14"/>
        <v>105.214</v>
      </c>
      <c r="BY54" s="2">
        <f t="shared" si="14"/>
        <v>107.643</v>
      </c>
      <c r="BZ54" s="2">
        <f t="shared" si="14"/>
        <v>113.377</v>
      </c>
      <c r="CA54" s="2">
        <f t="shared" si="14"/>
        <v>107.434</v>
      </c>
      <c r="CB54" s="2">
        <f t="shared" si="14"/>
        <v>106.90600000000001</v>
      </c>
      <c r="CC54" s="2">
        <f t="shared" si="14"/>
        <v>103.86799999999999</v>
      </c>
      <c r="CD54" s="2">
        <f t="shared" si="14"/>
        <v>99.906999999999996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57.618414354243548</v>
      </c>
      <c r="CW54" s="2">
        <f t="shared" si="16"/>
        <v>68.182851390988858</v>
      </c>
      <c r="CX54" s="2">
        <f t="shared" si="16"/>
        <v>78.717090728462651</v>
      </c>
      <c r="CY54" s="2">
        <f t="shared" si="16"/>
        <v>86.962176356789016</v>
      </c>
      <c r="CZ54" s="2">
        <f t="shared" si="16"/>
        <v>93.744575765577096</v>
      </c>
      <c r="DA54" s="2">
        <f t="shared" si="16"/>
        <v>98.670999300792474</v>
      </c>
      <c r="DB54" s="2">
        <f t="shared" si="16"/>
        <v>103.21894743590377</v>
      </c>
      <c r="DC54" s="2">
        <f t="shared" si="16"/>
        <v>106.14073785843453</v>
      </c>
      <c r="DD54" s="2">
        <f t="shared" si="16"/>
        <v>105.70542369671128</v>
      </c>
      <c r="DE54" s="2">
        <f t="shared" si="16"/>
        <v>107.54236572099948</v>
      </c>
      <c r="DF54" s="2">
        <f t="shared" si="16"/>
        <v>114.49782902436432</v>
      </c>
      <c r="DG54" s="2">
        <f t="shared" si="16"/>
        <v>107.58621331052545</v>
      </c>
      <c r="DH54" s="2">
        <f t="shared" si="16"/>
        <v>107.39742319057383</v>
      </c>
      <c r="DI54" s="2">
        <f t="shared" si="16"/>
        <v>104.53778634111757</v>
      </c>
      <c r="DJ54" s="2">
        <f t="shared" si="16"/>
        <v>100.85213935196442</v>
      </c>
      <c r="DL54" s="2">
        <f t="shared" si="17"/>
        <v>58.093403368488346</v>
      </c>
      <c r="DM54" s="2">
        <f t="shared" si="17"/>
        <v>70.54017819627397</v>
      </c>
      <c r="DN54" s="2">
        <f t="shared" si="17"/>
        <v>80.098146877481568</v>
      </c>
      <c r="DO54" s="2">
        <f t="shared" si="17"/>
        <v>88.94400782551989</v>
      </c>
      <c r="DP54" s="2">
        <f t="shared" si="17"/>
        <v>97.129699621855067</v>
      </c>
      <c r="DQ54" s="2">
        <f t="shared" si="17"/>
        <v>100.54340990052211</v>
      </c>
      <c r="DR54" s="2">
        <f t="shared" si="17"/>
        <v>106.99328316026919</v>
      </c>
      <c r="DS54" s="2">
        <f t="shared" si="17"/>
        <v>111.18066318839909</v>
      </c>
      <c r="DT54" s="2">
        <f t="shared" si="17"/>
        <v>113.62097621457104</v>
      </c>
      <c r="DU54" s="2">
        <f t="shared" si="17"/>
        <v>113.8804056024631</v>
      </c>
      <c r="DV54" s="2">
        <f t="shared" si="17"/>
        <v>125.4096162946315</v>
      </c>
      <c r="DW54" s="2">
        <f t="shared" si="17"/>
        <v>112.04817608843273</v>
      </c>
      <c r="DX54" s="2">
        <f t="shared" si="17"/>
        <v>111.50631406263156</v>
      </c>
      <c r="DY54" s="2">
        <f t="shared" si="17"/>
        <v>108.21119738640749</v>
      </c>
      <c r="DZ54" s="2">
        <f t="shared" si="17"/>
        <v>106.43503175364104</v>
      </c>
      <c r="EB54" s="2">
        <f t="shared" si="18"/>
        <v>4.2753890633717246E-3</v>
      </c>
      <c r="EC54" s="2">
        <f t="shared" si="18"/>
        <v>1.6024022602999324E-3</v>
      </c>
      <c r="ED54" s="2">
        <f t="shared" si="18"/>
        <v>1.9915530765923792E-3</v>
      </c>
      <c r="EE54" s="2">
        <f t="shared" si="18"/>
        <v>2.7956831493296075E-3</v>
      </c>
      <c r="EF54" s="2">
        <f t="shared" si="18"/>
        <v>2.749197402455461E-3</v>
      </c>
      <c r="EG54" s="2">
        <f t="shared" si="18"/>
        <v>2.3727189063308795E-3</v>
      </c>
      <c r="EH54" s="2">
        <f t="shared" si="18"/>
        <v>2.4528250469959536E-3</v>
      </c>
      <c r="EI54" s="2">
        <f t="shared" si="18"/>
        <v>2.5574180497410482E-3</v>
      </c>
      <c r="EJ54" s="2">
        <f t="shared" si="18"/>
        <v>2.9755032174625228E-3</v>
      </c>
      <c r="EK54" s="2">
        <f t="shared" si="18"/>
        <v>2.9744461614521949E-3</v>
      </c>
      <c r="EL54" s="2">
        <f t="shared" si="18"/>
        <v>2.8774082476765647E-3</v>
      </c>
      <c r="EM54" s="2">
        <f t="shared" si="18"/>
        <v>2.4752216802567703E-3</v>
      </c>
      <c r="EN54" s="2">
        <f t="shared" si="18"/>
        <v>1.976979995337835E-3</v>
      </c>
      <c r="EO54" s="2">
        <f t="shared" si="18"/>
        <v>1.6129455214869903E-3</v>
      </c>
      <c r="EP54" s="2">
        <f t="shared" si="18"/>
        <v>1.5082540796210564E-3</v>
      </c>
    </row>
    <row r="55" spans="2:146" x14ac:dyDescent="0.25">
      <c r="B55" s="2">
        <v>33</v>
      </c>
      <c r="C55" s="49">
        <v>58.607100000000003</v>
      </c>
      <c r="D55" s="49">
        <v>68.821399999999997</v>
      </c>
      <c r="E55" s="49">
        <v>78.907399999999996</v>
      </c>
      <c r="F55" s="49">
        <v>87.352000000000004</v>
      </c>
      <c r="G55" s="49">
        <v>93.13</v>
      </c>
      <c r="H55" s="49">
        <v>98.037000000000006</v>
      </c>
      <c r="I55" s="49">
        <v>103.38500000000001</v>
      </c>
      <c r="J55" s="49">
        <v>105.01900000000001</v>
      </c>
      <c r="K55" s="49">
        <v>105.607</v>
      </c>
      <c r="L55" s="49">
        <v>107.518</v>
      </c>
      <c r="M55" s="49">
        <v>114.774</v>
      </c>
      <c r="N55" s="49">
        <v>107.887</v>
      </c>
      <c r="O55" s="49">
        <v>107.792</v>
      </c>
      <c r="P55" s="49">
        <v>103.434</v>
      </c>
      <c r="Q55" s="49">
        <v>100.22199999999999</v>
      </c>
      <c r="T55" s="4">
        <f t="shared" si="11"/>
        <v>57.672429891006885</v>
      </c>
      <c r="U55" s="4">
        <f t="shared" si="11"/>
        <v>68.180248608292729</v>
      </c>
      <c r="V55" s="4">
        <f t="shared" si="11"/>
        <v>78.711409932981468</v>
      </c>
      <c r="W55" s="4">
        <f t="shared" si="11"/>
        <v>86.946915371951945</v>
      </c>
      <c r="X55" s="4">
        <f t="shared" si="11"/>
        <v>93.72773118227974</v>
      </c>
      <c r="Y55" s="4">
        <f t="shared" si="11"/>
        <v>98.648260441957291</v>
      </c>
      <c r="Z55" s="4">
        <f t="shared" si="11"/>
        <v>103.20413693663565</v>
      </c>
      <c r="AA55" s="4">
        <f t="shared" si="11"/>
        <v>106.13662209821766</v>
      </c>
      <c r="AB55" s="4">
        <f t="shared" si="11"/>
        <v>105.73287684535121</v>
      </c>
      <c r="AC55" s="4">
        <f t="shared" si="11"/>
        <v>107.54916575927531</v>
      </c>
      <c r="AD55" s="4">
        <f t="shared" si="11"/>
        <v>114.6088132144362</v>
      </c>
      <c r="AE55" s="4">
        <f t="shared" si="11"/>
        <v>107.59457537332625</v>
      </c>
      <c r="AF55" s="4">
        <f t="shared" si="11"/>
        <v>107.34084197402389</v>
      </c>
      <c r="AG55" s="4">
        <f t="shared" si="11"/>
        <v>104.49027898116559</v>
      </c>
      <c r="AH55" s="4">
        <f t="shared" si="11"/>
        <v>100.84958363388614</v>
      </c>
      <c r="AJ55" s="4">
        <f t="shared" si="12"/>
        <v>0.93467010899311731</v>
      </c>
      <c r="AK55" s="4">
        <f t="shared" si="12"/>
        <v>0.6411513917072682</v>
      </c>
      <c r="AL55" s="4">
        <f t="shared" si="12"/>
        <v>0.19599006701852772</v>
      </c>
      <c r="AM55" s="4">
        <f t="shared" si="12"/>
        <v>0.40508462804805845</v>
      </c>
      <c r="AN55" s="4">
        <f t="shared" si="12"/>
        <v>-0.59773118227974464</v>
      </c>
      <c r="AO55" s="4">
        <f t="shared" si="12"/>
        <v>-0.61126044195728468</v>
      </c>
      <c r="AP55" s="4">
        <f t="shared" si="12"/>
        <v>0.18086306336435598</v>
      </c>
      <c r="AQ55" s="4">
        <f t="shared" si="12"/>
        <v>-1.1176220982176517</v>
      </c>
      <c r="AR55" s="4">
        <f t="shared" si="12"/>
        <v>-0.12587684535121468</v>
      </c>
      <c r="AS55" s="4">
        <f t="shared" si="12"/>
        <v>-3.1165759275310734E-2</v>
      </c>
      <c r="AT55" s="4">
        <f t="shared" si="12"/>
        <v>0.16518678556380451</v>
      </c>
      <c r="AU55" s="4">
        <f t="shared" si="12"/>
        <v>0.2924246266737498</v>
      </c>
      <c r="AV55" s="4">
        <f t="shared" si="12"/>
        <v>0.45115802597611321</v>
      </c>
      <c r="AW55" s="4">
        <f t="shared" si="12"/>
        <v>-1.0562789811655904</v>
      </c>
      <c r="AX55" s="4">
        <f t="shared" si="12"/>
        <v>-0.62758363388614669</v>
      </c>
      <c r="AZ55" s="2">
        <f t="shared" si="13"/>
        <v>57.656091562866607</v>
      </c>
      <c r="BA55" s="2">
        <f t="shared" si="13"/>
        <v>68.180247203707651</v>
      </c>
      <c r="BB55" s="2">
        <f t="shared" si="13"/>
        <v>78.711409773804789</v>
      </c>
      <c r="BC55" s="2">
        <f t="shared" si="13"/>
        <v>86.946915338815202</v>
      </c>
      <c r="BD55" s="2">
        <f t="shared" si="13"/>
        <v>93.727731170884596</v>
      </c>
      <c r="BE55" s="2">
        <f t="shared" si="13"/>
        <v>98.64826044160408</v>
      </c>
      <c r="BF55" s="2">
        <f t="shared" si="13"/>
        <v>103.20413693378586</v>
      </c>
      <c r="BG55" s="2">
        <f t="shared" si="13"/>
        <v>106.1366220964355</v>
      </c>
      <c r="BH55" s="2">
        <f t="shared" si="13"/>
        <v>105.73287684323239</v>
      </c>
      <c r="BI55" s="2">
        <f t="shared" si="13"/>
        <v>107.54916575728143</v>
      </c>
      <c r="BJ55" s="2">
        <f t="shared" si="13"/>
        <v>114.60881309826101</v>
      </c>
      <c r="BK55" s="2">
        <f t="shared" si="13"/>
        <v>107.59457533738885</v>
      </c>
      <c r="BL55" s="2">
        <f t="shared" si="13"/>
        <v>107.34084194460148</v>
      </c>
      <c r="BM55" s="2">
        <f t="shared" si="13"/>
        <v>104.49027897714024</v>
      </c>
      <c r="BN55" s="2">
        <f t="shared" si="13"/>
        <v>100.84958363383485</v>
      </c>
      <c r="BP55" s="2">
        <f t="shared" si="14"/>
        <v>58.607100000000003</v>
      </c>
      <c r="BQ55" s="2">
        <f t="shared" si="14"/>
        <v>68.821399999999997</v>
      </c>
      <c r="BR55" s="2">
        <f t="shared" si="14"/>
        <v>78.907399999999996</v>
      </c>
      <c r="BS55" s="2">
        <f t="shared" si="14"/>
        <v>87.352000000000004</v>
      </c>
      <c r="BT55" s="2">
        <f t="shared" si="14"/>
        <v>93.13</v>
      </c>
      <c r="BU55" s="2">
        <f t="shared" si="14"/>
        <v>98.037000000000006</v>
      </c>
      <c r="BV55" s="2">
        <f t="shared" si="14"/>
        <v>103.38500000000001</v>
      </c>
      <c r="BW55" s="2">
        <f t="shared" si="14"/>
        <v>105.01900000000001</v>
      </c>
      <c r="BX55" s="2">
        <f t="shared" si="14"/>
        <v>105.607</v>
      </c>
      <c r="BY55" s="2">
        <f t="shared" si="14"/>
        <v>107.518</v>
      </c>
      <c r="BZ55" s="2">
        <f t="shared" si="14"/>
        <v>114.774</v>
      </c>
      <c r="CA55" s="2">
        <f t="shared" si="14"/>
        <v>107.887</v>
      </c>
      <c r="CB55" s="2">
        <f t="shared" si="14"/>
        <v>107.792</v>
      </c>
      <c r="CC55" s="2">
        <f t="shared" si="14"/>
        <v>103.434</v>
      </c>
      <c r="CD55" s="2">
        <f t="shared" si="14"/>
        <v>100.22199999999999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57.654285369003695</v>
      </c>
      <c r="CW55" s="2">
        <f t="shared" si="16"/>
        <v>68.176202595409421</v>
      </c>
      <c r="CX55" s="2">
        <f t="shared" si="16"/>
        <v>78.708515198330289</v>
      </c>
      <c r="CY55" s="2">
        <f t="shared" si="16"/>
        <v>86.941011176222403</v>
      </c>
      <c r="CZ55" s="2">
        <f t="shared" si="16"/>
        <v>93.717711807567113</v>
      </c>
      <c r="DA55" s="2">
        <f t="shared" si="16"/>
        <v>98.643510337452597</v>
      </c>
      <c r="DB55" s="2">
        <f t="shared" si="16"/>
        <v>103.19416850551654</v>
      </c>
      <c r="DC55" s="2">
        <f t="shared" si="16"/>
        <v>106.12274219541762</v>
      </c>
      <c r="DD55" s="2">
        <f t="shared" si="16"/>
        <v>105.70748401763839</v>
      </c>
      <c r="DE55" s="2">
        <f t="shared" si="16"/>
        <v>107.52883720596184</v>
      </c>
      <c r="DF55" s="2">
        <f t="shared" si="16"/>
        <v>114.57513051844424</v>
      </c>
      <c r="DG55" s="2">
        <f t="shared" si="16"/>
        <v>107.5827469237225</v>
      </c>
      <c r="DH55" s="2">
        <f t="shared" si="16"/>
        <v>107.33210533203543</v>
      </c>
      <c r="DI55" s="2">
        <f t="shared" si="16"/>
        <v>104.48393095049543</v>
      </c>
      <c r="DJ55" s="2">
        <f t="shared" si="16"/>
        <v>100.8405509041302</v>
      </c>
      <c r="DL55" s="2">
        <f t="shared" si="17"/>
        <v>58.039735166623096</v>
      </c>
      <c r="DM55" s="2">
        <f t="shared" si="17"/>
        <v>70.478556358858611</v>
      </c>
      <c r="DN55" s="2">
        <f t="shared" si="17"/>
        <v>80.03431036305939</v>
      </c>
      <c r="DO55" s="2">
        <f t="shared" si="17"/>
        <v>88.867593109194985</v>
      </c>
      <c r="DP55" s="2">
        <f t="shared" si="17"/>
        <v>97.042388173302115</v>
      </c>
      <c r="DQ55" s="2">
        <f t="shared" si="17"/>
        <v>100.46974359194724</v>
      </c>
      <c r="DR55" s="2">
        <f t="shared" si="17"/>
        <v>106.90151243141129</v>
      </c>
      <c r="DS55" s="2">
        <f t="shared" si="17"/>
        <v>111.07372918968321</v>
      </c>
      <c r="DT55" s="2">
        <f t="shared" si="17"/>
        <v>113.49278238158645</v>
      </c>
      <c r="DU55" s="2">
        <f t="shared" si="17"/>
        <v>113.76367169742416</v>
      </c>
      <c r="DV55" s="2">
        <f t="shared" si="17"/>
        <v>125.25397864350693</v>
      </c>
      <c r="DW55" s="2">
        <f t="shared" si="17"/>
        <v>111.94204035754396</v>
      </c>
      <c r="DX55" s="2">
        <f t="shared" si="17"/>
        <v>111.36320586749729</v>
      </c>
      <c r="DY55" s="2">
        <f t="shared" si="17"/>
        <v>108.07386622997782</v>
      </c>
      <c r="DZ55" s="2">
        <f t="shared" si="17"/>
        <v>106.30325526183626</v>
      </c>
      <c r="EB55" s="2">
        <f t="shared" si="18"/>
        <v>4.6859380237499254E-3</v>
      </c>
      <c r="EC55" s="2">
        <f t="shared" si="18"/>
        <v>1.7567275552711344E-3</v>
      </c>
      <c r="ED55" s="2">
        <f t="shared" si="18"/>
        <v>2.1832750273195192E-3</v>
      </c>
      <c r="EE55" s="2">
        <f t="shared" si="18"/>
        <v>3.064579030747615E-3</v>
      </c>
      <c r="EF55" s="2">
        <f t="shared" si="18"/>
        <v>3.0136356791722984E-3</v>
      </c>
      <c r="EG55" s="2">
        <f t="shared" si="18"/>
        <v>2.6010391278318014E-3</v>
      </c>
      <c r="EH55" s="2">
        <f t="shared" si="18"/>
        <v>2.6888328864497122E-3</v>
      </c>
      <c r="EI55" s="2">
        <f t="shared" si="18"/>
        <v>2.8034614176862933E-3</v>
      </c>
      <c r="EJ55" s="2">
        <f t="shared" si="18"/>
        <v>3.2616380781997946E-3</v>
      </c>
      <c r="EK55" s="2">
        <f t="shared" si="18"/>
        <v>3.260479704381149E-3</v>
      </c>
      <c r="EL55" s="2">
        <f t="shared" si="18"/>
        <v>3.1541397931981949E-3</v>
      </c>
      <c r="EM55" s="2">
        <f t="shared" si="18"/>
        <v>2.7133786348471187E-3</v>
      </c>
      <c r="EN55" s="2">
        <f t="shared" si="18"/>
        <v>2.1673020777322831E-3</v>
      </c>
      <c r="EO55" s="2">
        <f t="shared" si="18"/>
        <v>1.7682844259330824E-3</v>
      </c>
      <c r="EP55" s="2">
        <f t="shared" si="18"/>
        <v>1.653527101812766E-3</v>
      </c>
    </row>
    <row r="56" spans="2:146" x14ac:dyDescent="0.25">
      <c r="B56" s="2">
        <v>34</v>
      </c>
      <c r="C56" s="49">
        <v>59.303600000000003</v>
      </c>
      <c r="D56" s="49">
        <v>68.339299999999994</v>
      </c>
      <c r="E56" s="49">
        <v>79.166700000000006</v>
      </c>
      <c r="F56" s="49">
        <v>86.703999999999994</v>
      </c>
      <c r="G56" s="49">
        <v>92.87</v>
      </c>
      <c r="H56" s="49">
        <v>98.647999999999996</v>
      </c>
      <c r="I56" s="49">
        <v>103.462</v>
      </c>
      <c r="J56" s="49">
        <v>105.944</v>
      </c>
      <c r="K56" s="49">
        <v>105.393</v>
      </c>
      <c r="L56" s="49">
        <v>107.946</v>
      </c>
      <c r="M56" s="49">
        <v>114.962</v>
      </c>
      <c r="N56" s="49">
        <v>108.17</v>
      </c>
      <c r="O56" s="49">
        <v>108.30200000000001</v>
      </c>
      <c r="P56" s="49">
        <v>105.09399999999999</v>
      </c>
      <c r="Q56" s="49">
        <v>100.111</v>
      </c>
      <c r="T56" s="4">
        <f t="shared" ref="T56:AH72" si="19">AZ56+(C$3*_xlfn.NORM.DIST($B56,C$7,C$11,FALSE))+(C$4*_xlfn.NORM.DIST($B56,C$8,C$12,FALSE))+(C$5*_xlfn.NORM.DIST($B56,C$9,C$13,FALSE))+(C$6*_xlfn.NORM.DIST($B56,C$10,C$14,FALSE))</f>
        <v>57.723946674252709</v>
      </c>
      <c r="U56" s="4">
        <f t="shared" si="19"/>
        <v>68.173886403353762</v>
      </c>
      <c r="V56" s="4">
        <f t="shared" si="19"/>
        <v>78.702981186486653</v>
      </c>
      <c r="W56" s="4">
        <f t="shared" si="19"/>
        <v>86.926132441920885</v>
      </c>
      <c r="X56" s="4">
        <f t="shared" si="19"/>
        <v>93.701631050661035</v>
      </c>
      <c r="Y56" s="4">
        <f t="shared" si="19"/>
        <v>98.621096791496427</v>
      </c>
      <c r="Z56" s="4">
        <f t="shared" si="19"/>
        <v>103.18011946436485</v>
      </c>
      <c r="AA56" s="4">
        <f t="shared" si="19"/>
        <v>106.1196881201902</v>
      </c>
      <c r="AB56" s="4">
        <f t="shared" si="19"/>
        <v>105.73691258961323</v>
      </c>
      <c r="AC56" s="4">
        <f t="shared" si="19"/>
        <v>107.53722265960288</v>
      </c>
      <c r="AD56" s="4">
        <f t="shared" si="19"/>
        <v>114.68854818793852</v>
      </c>
      <c r="AE56" s="4">
        <f t="shared" si="19"/>
        <v>107.59194154022248</v>
      </c>
      <c r="AF56" s="4">
        <f t="shared" si="19"/>
        <v>107.27618028831603</v>
      </c>
      <c r="AG56" s="4">
        <f t="shared" si="19"/>
        <v>104.43687304138975</v>
      </c>
      <c r="AH56" s="4">
        <f t="shared" si="19"/>
        <v>100.83864719504417</v>
      </c>
      <c r="AJ56" s="4">
        <f t="shared" ref="AJ56:AX72" si="20">IF(OR($B56 &lt; C$226, $B56 &gt; C$231), 0, C56-T56)</f>
        <v>1.5796533257472944</v>
      </c>
      <c r="AK56" s="4">
        <f t="shared" si="20"/>
        <v>0.16541359664623201</v>
      </c>
      <c r="AL56" s="4">
        <f t="shared" si="20"/>
        <v>0.46371881351335276</v>
      </c>
      <c r="AM56" s="4">
        <f t="shared" si="20"/>
        <v>-0.22213244192089121</v>
      </c>
      <c r="AN56" s="4">
        <f t="shared" si="20"/>
        <v>-0.83163105066103071</v>
      </c>
      <c r="AO56" s="4">
        <f t="shared" si="20"/>
        <v>2.6903208503568976E-2</v>
      </c>
      <c r="AP56" s="4">
        <f t="shared" si="20"/>
        <v>0.28188053563515325</v>
      </c>
      <c r="AQ56" s="4">
        <f t="shared" si="20"/>
        <v>-0.17568812019020186</v>
      </c>
      <c r="AR56" s="4">
        <f t="shared" si="20"/>
        <v>-0.34391258961322535</v>
      </c>
      <c r="AS56" s="4">
        <f t="shared" si="20"/>
        <v>0.40877734039712266</v>
      </c>
      <c r="AT56" s="4">
        <f t="shared" si="20"/>
        <v>0.27345181206148084</v>
      </c>
      <c r="AU56" s="4">
        <f t="shared" si="20"/>
        <v>0.57805845977752313</v>
      </c>
      <c r="AV56" s="4">
        <f t="shared" si="20"/>
        <v>1.0258197116839796</v>
      </c>
      <c r="AW56" s="4">
        <f t="shared" si="20"/>
        <v>0.65712695861024883</v>
      </c>
      <c r="AX56" s="4">
        <f t="shared" si="20"/>
        <v>-0.7276471950441703</v>
      </c>
      <c r="AZ56" s="2">
        <f t="shared" ref="AZ56:BN72" si="21">IF(OR($B56 &lt; C$226, $B56 &gt; C$231), #N/A, ((1-EB56)*CV56) + (EB56*DL56))</f>
        <v>57.691676093825372</v>
      </c>
      <c r="BA56" s="2">
        <f t="shared" si="21"/>
        <v>68.173882001258619</v>
      </c>
      <c r="BB56" s="2">
        <f t="shared" si="21"/>
        <v>78.702980576546324</v>
      </c>
      <c r="BC56" s="2">
        <f t="shared" si="21"/>
        <v>86.926132270647557</v>
      </c>
      <c r="BD56" s="2">
        <f t="shared" si="21"/>
        <v>93.701630985945442</v>
      </c>
      <c r="BE56" s="2">
        <f t="shared" si="21"/>
        <v>98.621096789112173</v>
      </c>
      <c r="BF56" s="2">
        <f t="shared" si="21"/>
        <v>103.18011944755578</v>
      </c>
      <c r="BG56" s="2">
        <f t="shared" si="21"/>
        <v>106.11968810933749</v>
      </c>
      <c r="BH56" s="2">
        <f t="shared" si="21"/>
        <v>105.73691257612487</v>
      </c>
      <c r="BI56" s="2">
        <f t="shared" si="21"/>
        <v>107.53722264693366</v>
      </c>
      <c r="BJ56" s="2">
        <f t="shared" si="21"/>
        <v>114.68854762935338</v>
      </c>
      <c r="BK56" s="2">
        <f t="shared" si="21"/>
        <v>107.59194136244682</v>
      </c>
      <c r="BL56" s="2">
        <f t="shared" si="21"/>
        <v>107.27618015378401</v>
      </c>
      <c r="BM56" s="2">
        <f t="shared" si="21"/>
        <v>104.4368730230879</v>
      </c>
      <c r="BN56" s="2">
        <f t="shared" si="21"/>
        <v>100.83864719476512</v>
      </c>
      <c r="BP56" s="2">
        <f t="shared" ref="BP56:CD72" si="22">IF(OR(AND($B56&gt;C$226, $B56&lt;C$227), AND($B56&gt;C$228, $B56&lt;AVERAGE(C$228, C$229))), C56, "")</f>
        <v>59.303600000000003</v>
      </c>
      <c r="BQ56" s="2">
        <f t="shared" si="22"/>
        <v>68.339299999999994</v>
      </c>
      <c r="BR56" s="2">
        <f t="shared" si="22"/>
        <v>79.166700000000006</v>
      </c>
      <c r="BS56" s="2">
        <f t="shared" si="22"/>
        <v>86.703999999999994</v>
      </c>
      <c r="BT56" s="2">
        <f t="shared" si="22"/>
        <v>92.87</v>
      </c>
      <c r="BU56" s="2">
        <f t="shared" si="22"/>
        <v>98.647999999999996</v>
      </c>
      <c r="BV56" s="2">
        <f t="shared" si="22"/>
        <v>103.462</v>
      </c>
      <c r="BW56" s="2">
        <f t="shared" si="22"/>
        <v>105.944</v>
      </c>
      <c r="BX56" s="2">
        <f t="shared" si="22"/>
        <v>105.393</v>
      </c>
      <c r="BY56" s="2">
        <f t="shared" si="22"/>
        <v>107.946</v>
      </c>
      <c r="BZ56" s="2">
        <f t="shared" si="22"/>
        <v>114.962</v>
      </c>
      <c r="CA56" s="2">
        <f t="shared" si="22"/>
        <v>108.17</v>
      </c>
      <c r="CB56" s="2">
        <f t="shared" si="22"/>
        <v>108.30200000000001</v>
      </c>
      <c r="CC56" s="2">
        <f t="shared" si="22"/>
        <v>105.09399999999999</v>
      </c>
      <c r="CD56" s="2">
        <f t="shared" si="22"/>
        <v>100.111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57.690156383763849</v>
      </c>
      <c r="CW56" s="2">
        <f t="shared" si="24"/>
        <v>68.16955379982997</v>
      </c>
      <c r="CX56" s="2">
        <f t="shared" si="24"/>
        <v>78.699939668197928</v>
      </c>
      <c r="CY56" s="2">
        <f t="shared" si="24"/>
        <v>86.919845995655777</v>
      </c>
      <c r="CZ56" s="2">
        <f t="shared" si="24"/>
        <v>93.690847849557144</v>
      </c>
      <c r="DA56" s="2">
        <f t="shared" si="24"/>
        <v>98.616021374112705</v>
      </c>
      <c r="DB56" s="2">
        <f t="shared" si="24"/>
        <v>103.16938957512933</v>
      </c>
      <c r="DC56" s="2">
        <f t="shared" si="24"/>
        <v>106.10474653240071</v>
      </c>
      <c r="DD56" s="2">
        <f t="shared" si="24"/>
        <v>105.70954433856551</v>
      </c>
      <c r="DE56" s="2">
        <f t="shared" si="24"/>
        <v>107.51530869092419</v>
      </c>
      <c r="DF56" s="2">
        <f t="shared" si="24"/>
        <v>114.65243201252416</v>
      </c>
      <c r="DG56" s="2">
        <f t="shared" si="24"/>
        <v>107.57928053691955</v>
      </c>
      <c r="DH56" s="2">
        <f t="shared" si="24"/>
        <v>107.26678747349702</v>
      </c>
      <c r="DI56" s="2">
        <f t="shared" si="24"/>
        <v>104.43007555987332</v>
      </c>
      <c r="DJ56" s="2">
        <f t="shared" si="24"/>
        <v>100.82896245629595</v>
      </c>
      <c r="DL56" s="2">
        <f t="shared" ref="DL56:DZ72" si="25">CF$223*$B56+CF$224</f>
        <v>57.986066964757846</v>
      </c>
      <c r="DM56" s="2">
        <f t="shared" si="25"/>
        <v>70.416934521443252</v>
      </c>
      <c r="DN56" s="2">
        <f t="shared" si="25"/>
        <v>79.970473848637212</v>
      </c>
      <c r="DO56" s="2">
        <f t="shared" si="25"/>
        <v>88.79117839287008</v>
      </c>
      <c r="DP56" s="2">
        <f t="shared" si="25"/>
        <v>96.955076724749162</v>
      </c>
      <c r="DQ56" s="2">
        <f t="shared" si="25"/>
        <v>100.39607728337238</v>
      </c>
      <c r="DR56" s="2">
        <f t="shared" si="25"/>
        <v>106.8097417025534</v>
      </c>
      <c r="DS56" s="2">
        <f t="shared" si="25"/>
        <v>110.9667951909673</v>
      </c>
      <c r="DT56" s="2">
        <f t="shared" si="25"/>
        <v>113.36458854860186</v>
      </c>
      <c r="DU56" s="2">
        <f t="shared" si="25"/>
        <v>113.64693779238522</v>
      </c>
      <c r="DV56" s="2">
        <f t="shared" si="25"/>
        <v>125.09834099238235</v>
      </c>
      <c r="DW56" s="2">
        <f t="shared" si="25"/>
        <v>111.83590462665519</v>
      </c>
      <c r="DX56" s="2">
        <f t="shared" si="25"/>
        <v>111.22009767236301</v>
      </c>
      <c r="DY56" s="2">
        <f t="shared" si="25"/>
        <v>107.93653507354817</v>
      </c>
      <c r="DZ56" s="2">
        <f t="shared" si="25"/>
        <v>106.17147877003148</v>
      </c>
      <c r="EB56" s="2">
        <f t="shared" ref="EB56:EP72" si="26">POWER(10,($B56-C$224)/C$225)/(1+POWER(10,($B56-C$224)/C$225))</f>
        <v>5.1357070653589992E-3</v>
      </c>
      <c r="EC56" s="2">
        <f t="shared" si="26"/>
        <v>1.9258870502078407E-3</v>
      </c>
      <c r="ED56" s="2">
        <f t="shared" si="26"/>
        <v>2.3934093196432064E-3</v>
      </c>
      <c r="EE56" s="2">
        <f t="shared" si="26"/>
        <v>3.359250874471688E-3</v>
      </c>
      <c r="EF56" s="2">
        <f t="shared" si="26"/>
        <v>3.3034253419702226E-3</v>
      </c>
      <c r="EG56" s="2">
        <f t="shared" si="26"/>
        <v>2.8512671838362511E-3</v>
      </c>
      <c r="EH56" s="2">
        <f t="shared" si="26"/>
        <v>2.9474820157120761E-3</v>
      </c>
      <c r="EI56" s="2">
        <f t="shared" si="26"/>
        <v>3.0731031271052493E-3</v>
      </c>
      <c r="EJ56" s="2">
        <f t="shared" si="26"/>
        <v>3.5751900065399901E-3</v>
      </c>
      <c r="EK56" s="2">
        <f t="shared" si="26"/>
        <v>3.5739206737482117E-3</v>
      </c>
      <c r="EL56" s="2">
        <f t="shared" si="26"/>
        <v>3.4573934062477754E-3</v>
      </c>
      <c r="EM56" s="2">
        <f t="shared" si="26"/>
        <v>2.9743818717238783E-3</v>
      </c>
      <c r="EN56" s="2">
        <f t="shared" si="26"/>
        <v>2.3759026776287067E-3</v>
      </c>
      <c r="EO56" s="2">
        <f t="shared" si="26"/>
        <v>1.9385545984721211E-3</v>
      </c>
      <c r="EP56" s="2">
        <f t="shared" si="26"/>
        <v>1.8127672243613085E-3</v>
      </c>
    </row>
    <row r="57" spans="2:146" x14ac:dyDescent="0.25">
      <c r="B57" s="2">
        <v>35</v>
      </c>
      <c r="C57" s="49">
        <v>59.446399999999997</v>
      </c>
      <c r="D57" s="49">
        <v>68.214299999999994</v>
      </c>
      <c r="E57" s="49">
        <v>78.740700000000004</v>
      </c>
      <c r="F57" s="49">
        <v>86.980999999999995</v>
      </c>
      <c r="G57" s="49">
        <v>94.241</v>
      </c>
      <c r="H57" s="49">
        <v>97.685000000000002</v>
      </c>
      <c r="I57" s="49">
        <v>103.76900000000001</v>
      </c>
      <c r="J57" s="49">
        <v>106.98099999999999</v>
      </c>
      <c r="K57" s="49">
        <v>106.161</v>
      </c>
      <c r="L57" s="49">
        <v>108.554</v>
      </c>
      <c r="M57" s="49">
        <v>114.717</v>
      </c>
      <c r="N57" s="49">
        <v>110.226</v>
      </c>
      <c r="O57" s="49">
        <v>107.962</v>
      </c>
      <c r="P57" s="49">
        <v>106.30200000000001</v>
      </c>
      <c r="Q57" s="49">
        <v>101.185</v>
      </c>
      <c r="T57" s="4">
        <f t="shared" si="19"/>
        <v>57.789061601073129</v>
      </c>
      <c r="U57" s="4">
        <f t="shared" si="19"/>
        <v>68.167547120693001</v>
      </c>
      <c r="V57" s="4">
        <f t="shared" si="19"/>
        <v>78.694554900286775</v>
      </c>
      <c r="W57" s="4">
        <f t="shared" si="19"/>
        <v>86.905368738389313</v>
      </c>
      <c r="X57" s="4">
        <f t="shared" si="19"/>
        <v>93.675585062560785</v>
      </c>
      <c r="Y57" s="4">
        <f t="shared" si="19"/>
        <v>98.593951650243085</v>
      </c>
      <c r="Z57" s="4">
        <f t="shared" si="19"/>
        <v>103.15615601810362</v>
      </c>
      <c r="AA57" s="4">
        <f t="shared" si="19"/>
        <v>106.10282959155661</v>
      </c>
      <c r="AB57" s="4">
        <f t="shared" si="19"/>
        <v>105.74109263230822</v>
      </c>
      <c r="AC57" s="4">
        <f t="shared" si="19"/>
        <v>107.52539584933641</v>
      </c>
      <c r="AD57" s="4">
        <f t="shared" si="19"/>
        <v>114.76844004494839</v>
      </c>
      <c r="AE57" s="4">
        <f t="shared" si="19"/>
        <v>107.58935857036187</v>
      </c>
      <c r="AF57" s="4">
        <f t="shared" si="19"/>
        <v>107.21156409943184</v>
      </c>
      <c r="AG57" s="4">
        <f t="shared" si="19"/>
        <v>104.38349472347818</v>
      </c>
      <c r="AH57" s="4">
        <f t="shared" si="19"/>
        <v>100.82775240643033</v>
      </c>
      <c r="AJ57" s="4">
        <f t="shared" si="20"/>
        <v>1.6573383989268677</v>
      </c>
      <c r="AK57" s="4">
        <f t="shared" si="20"/>
        <v>4.6752879306993123E-2</v>
      </c>
      <c r="AL57" s="4">
        <f t="shared" si="20"/>
        <v>4.6145099713228888E-2</v>
      </c>
      <c r="AM57" s="4">
        <f t="shared" si="20"/>
        <v>7.5631261610681122E-2</v>
      </c>
      <c r="AN57" s="4">
        <f t="shared" si="20"/>
        <v>0.56541493743921478</v>
      </c>
      <c r="AO57" s="4">
        <f t="shared" si="20"/>
        <v>-0.90895165024308255</v>
      </c>
      <c r="AP57" s="4">
        <f t="shared" si="20"/>
        <v>0.61284398189638978</v>
      </c>
      <c r="AQ57" s="4">
        <f t="shared" si="20"/>
        <v>0.87817040844338123</v>
      </c>
      <c r="AR57" s="4">
        <f t="shared" si="20"/>
        <v>0.41990736769177772</v>
      </c>
      <c r="AS57" s="4">
        <f t="shared" si="20"/>
        <v>1.0286041506635968</v>
      </c>
      <c r="AT57" s="4">
        <f t="shared" si="20"/>
        <v>-5.1440044948392938E-2</v>
      </c>
      <c r="AU57" s="4">
        <f t="shared" si="20"/>
        <v>2.6366414296381322</v>
      </c>
      <c r="AV57" s="4">
        <f t="shared" si="20"/>
        <v>0.75043590056816356</v>
      </c>
      <c r="AW57" s="4">
        <f t="shared" si="20"/>
        <v>1.9185052765218273</v>
      </c>
      <c r="AX57" s="4">
        <f t="shared" si="20"/>
        <v>0.35724759356966729</v>
      </c>
      <c r="AZ57" s="2">
        <f t="shared" si="21"/>
        <v>57.727188939531622</v>
      </c>
      <c r="BA57" s="2">
        <f t="shared" si="21"/>
        <v>68.167533836483869</v>
      </c>
      <c r="BB57" s="2">
        <f t="shared" si="21"/>
        <v>78.69455266892767</v>
      </c>
      <c r="BC57" s="2">
        <f t="shared" si="21"/>
        <v>86.905367908182697</v>
      </c>
      <c r="BD57" s="2">
        <f t="shared" si="21"/>
        <v>93.675584719298101</v>
      </c>
      <c r="BE57" s="2">
        <f t="shared" si="21"/>
        <v>98.593951635258719</v>
      </c>
      <c r="BF57" s="2">
        <f t="shared" si="21"/>
        <v>103.15615592537156</v>
      </c>
      <c r="BG57" s="2">
        <f t="shared" si="21"/>
        <v>106.10282952981241</v>
      </c>
      <c r="BH57" s="2">
        <f t="shared" si="21"/>
        <v>105.74109255240792</v>
      </c>
      <c r="BI57" s="2">
        <f t="shared" si="21"/>
        <v>107.52539577440102</v>
      </c>
      <c r="BJ57" s="2">
        <f t="shared" si="21"/>
        <v>114.76843752060428</v>
      </c>
      <c r="BK57" s="2">
        <f t="shared" si="21"/>
        <v>107.58935774260392</v>
      </c>
      <c r="BL57" s="2">
        <f t="shared" si="21"/>
        <v>107.21156351675604</v>
      </c>
      <c r="BM57" s="2">
        <f t="shared" si="21"/>
        <v>104.38349464426662</v>
      </c>
      <c r="BN57" s="2">
        <f t="shared" si="21"/>
        <v>100.8277524049889</v>
      </c>
      <c r="BP57" s="2">
        <f t="shared" si="22"/>
        <v>59.446399999999997</v>
      </c>
      <c r="BQ57" s="2">
        <f t="shared" si="22"/>
        <v>68.214299999999994</v>
      </c>
      <c r="BR57" s="2">
        <f t="shared" si="22"/>
        <v>78.740700000000004</v>
      </c>
      <c r="BS57" s="2">
        <f t="shared" si="22"/>
        <v>86.980999999999995</v>
      </c>
      <c r="BT57" s="2">
        <f t="shared" si="22"/>
        <v>94.241</v>
      </c>
      <c r="BU57" s="2">
        <f t="shared" si="22"/>
        <v>97.685000000000002</v>
      </c>
      <c r="BV57" s="2">
        <f t="shared" si="22"/>
        <v>103.76900000000001</v>
      </c>
      <c r="BW57" s="2">
        <f t="shared" si="22"/>
        <v>106.98099999999999</v>
      </c>
      <c r="BX57" s="2">
        <f t="shared" si="22"/>
        <v>106.161</v>
      </c>
      <c r="BY57" s="2">
        <f t="shared" si="22"/>
        <v>108.554</v>
      </c>
      <c r="BZ57" s="2">
        <f t="shared" si="22"/>
        <v>114.717</v>
      </c>
      <c r="CA57" s="2">
        <f t="shared" si="22"/>
        <v>110.226</v>
      </c>
      <c r="CB57" s="2">
        <f t="shared" si="22"/>
        <v>107.962</v>
      </c>
      <c r="CC57" s="2">
        <f t="shared" si="22"/>
        <v>106.30200000000001</v>
      </c>
      <c r="CD57" s="2">
        <f t="shared" si="22"/>
        <v>101.185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57.726027398523996</v>
      </c>
      <c r="CW57" s="2">
        <f t="shared" si="24"/>
        <v>68.162905004250518</v>
      </c>
      <c r="CX57" s="2">
        <f t="shared" si="24"/>
        <v>78.691364138065566</v>
      </c>
      <c r="CY57" s="2">
        <f t="shared" si="24"/>
        <v>86.898680815089151</v>
      </c>
      <c r="CZ57" s="2">
        <f t="shared" si="24"/>
        <v>93.663983891547176</v>
      </c>
      <c r="DA57" s="2">
        <f t="shared" si="24"/>
        <v>98.588532410772814</v>
      </c>
      <c r="DB57" s="2">
        <f t="shared" si="24"/>
        <v>103.1446106447421</v>
      </c>
      <c r="DC57" s="2">
        <f t="shared" si="24"/>
        <v>106.08675086938379</v>
      </c>
      <c r="DD57" s="2">
        <f t="shared" si="24"/>
        <v>105.71160465949261</v>
      </c>
      <c r="DE57" s="2">
        <f t="shared" si="24"/>
        <v>107.50178017588655</v>
      </c>
      <c r="DF57" s="2">
        <f t="shared" si="24"/>
        <v>114.72973350660408</v>
      </c>
      <c r="DG57" s="2">
        <f t="shared" si="24"/>
        <v>107.5758141501166</v>
      </c>
      <c r="DH57" s="2">
        <f t="shared" si="24"/>
        <v>107.20146961495863</v>
      </c>
      <c r="DI57" s="2">
        <f t="shared" si="24"/>
        <v>104.3762201692512</v>
      </c>
      <c r="DJ57" s="2">
        <f t="shared" si="24"/>
        <v>100.81737400846173</v>
      </c>
      <c r="DL57" s="2">
        <f t="shared" si="25"/>
        <v>57.932398762892596</v>
      </c>
      <c r="DM57" s="2">
        <f t="shared" si="25"/>
        <v>70.355312684027894</v>
      </c>
      <c r="DN57" s="2">
        <f t="shared" si="25"/>
        <v>79.906637334215034</v>
      </c>
      <c r="DO57" s="2">
        <f t="shared" si="25"/>
        <v>88.714763676545175</v>
      </c>
      <c r="DP57" s="2">
        <f t="shared" si="25"/>
        <v>96.867765276196209</v>
      </c>
      <c r="DQ57" s="2">
        <f t="shared" si="25"/>
        <v>100.32241097479751</v>
      </c>
      <c r="DR57" s="2">
        <f t="shared" si="25"/>
        <v>106.71797097369549</v>
      </c>
      <c r="DS57" s="2">
        <f t="shared" si="25"/>
        <v>110.85986119225142</v>
      </c>
      <c r="DT57" s="2">
        <f t="shared" si="25"/>
        <v>113.23639471561727</v>
      </c>
      <c r="DU57" s="2">
        <f t="shared" si="25"/>
        <v>113.53020388734627</v>
      </c>
      <c r="DV57" s="2">
        <f t="shared" si="25"/>
        <v>124.94270334125777</v>
      </c>
      <c r="DW57" s="2">
        <f t="shared" si="25"/>
        <v>111.72976889576643</v>
      </c>
      <c r="DX57" s="2">
        <f t="shared" si="25"/>
        <v>111.07698947722874</v>
      </c>
      <c r="DY57" s="2">
        <f t="shared" si="25"/>
        <v>107.7992039171185</v>
      </c>
      <c r="DZ57" s="2">
        <f t="shared" si="25"/>
        <v>106.03970227822671</v>
      </c>
      <c r="EB57" s="2">
        <f t="shared" si="26"/>
        <v>5.6284020371765798E-3</v>
      </c>
      <c r="EC57" s="2">
        <f t="shared" si="26"/>
        <v>2.1113008661894266E-3</v>
      </c>
      <c r="ED57" s="2">
        <f t="shared" si="26"/>
        <v>2.6237152865789732E-3</v>
      </c>
      <c r="EE57" s="2">
        <f t="shared" si="26"/>
        <v>3.6821519741598962E-3</v>
      </c>
      <c r="EF57" s="2">
        <f t="shared" si="26"/>
        <v>3.6209798229438024E-3</v>
      </c>
      <c r="EG57" s="2">
        <f t="shared" si="26"/>
        <v>3.1254925219863796E-3</v>
      </c>
      <c r="EH57" s="2">
        <f t="shared" si="26"/>
        <v>3.2309309911824182E-3</v>
      </c>
      <c r="EI57" s="2">
        <f t="shared" si="26"/>
        <v>3.3685918281816988E-3</v>
      </c>
      <c r="EJ57" s="2">
        <f t="shared" si="26"/>
        <v>3.9187661975128045E-3</v>
      </c>
      <c r="EK57" s="2">
        <f t="shared" si="26"/>
        <v>3.917375361254475E-3</v>
      </c>
      <c r="EL57" s="2">
        <f t="shared" si="26"/>
        <v>3.7896923839791092E-3</v>
      </c>
      <c r="EM57" s="2">
        <f t="shared" si="26"/>
        <v>3.2604092525361978E-3</v>
      </c>
      <c r="EN57" s="2">
        <f t="shared" si="26"/>
        <v>2.6045284648588424E-3</v>
      </c>
      <c r="EO57" s="2">
        <f t="shared" si="26"/>
        <v>2.1251853795536536E-3</v>
      </c>
      <c r="EP57" s="2">
        <f t="shared" si="26"/>
        <v>1.9873121701779353E-3</v>
      </c>
    </row>
    <row r="58" spans="2:146" x14ac:dyDescent="0.25">
      <c r="B58" s="2">
        <v>36</v>
      </c>
      <c r="C58" s="49">
        <v>59.035699999999999</v>
      </c>
      <c r="D58" s="49">
        <v>68.25</v>
      </c>
      <c r="E58" s="49">
        <v>80.222200000000001</v>
      </c>
      <c r="F58" s="49">
        <v>88.221999999999994</v>
      </c>
      <c r="G58" s="49">
        <v>94.055999999999997</v>
      </c>
      <c r="H58" s="49">
        <v>98.611000000000004</v>
      </c>
      <c r="I58" s="49">
        <v>103.5</v>
      </c>
      <c r="J58" s="49">
        <v>106.759</v>
      </c>
      <c r="K58" s="49">
        <v>105.875</v>
      </c>
      <c r="L58" s="49">
        <v>108.393</v>
      </c>
      <c r="M58" s="49">
        <v>115.434</v>
      </c>
      <c r="N58" s="49">
        <v>108.86799999999999</v>
      </c>
      <c r="O58" s="49">
        <v>108.81100000000001</v>
      </c>
      <c r="P58" s="49">
        <v>104.736</v>
      </c>
      <c r="Q58" s="49">
        <v>101.944</v>
      </c>
      <c r="T58" s="4">
        <f t="shared" si="19"/>
        <v>57.877774275250914</v>
      </c>
      <c r="U58" s="4">
        <f t="shared" si="19"/>
        <v>68.161241951319852</v>
      </c>
      <c r="V58" s="4">
        <f t="shared" si="19"/>
        <v>78.686132733974659</v>
      </c>
      <c r="W58" s="4">
        <f t="shared" si="19"/>
        <v>86.884626071208729</v>
      </c>
      <c r="X58" s="4">
        <f t="shared" si="19"/>
        <v>93.64959733416903</v>
      </c>
      <c r="Y58" s="4">
        <f t="shared" si="19"/>
        <v>98.566825601713674</v>
      </c>
      <c r="Z58" s="4">
        <f t="shared" si="19"/>
        <v>103.13225014228169</v>
      </c>
      <c r="AA58" s="4">
        <f t="shared" si="19"/>
        <v>106.08605131255828</v>
      </c>
      <c r="AB58" s="4">
        <f t="shared" si="19"/>
        <v>105.74542656288014</v>
      </c>
      <c r="AC58" s="4">
        <f t="shared" si="19"/>
        <v>107.51369314722695</v>
      </c>
      <c r="AD58" s="4">
        <f t="shared" si="19"/>
        <v>114.84850073807743</v>
      </c>
      <c r="AE58" s="4">
        <f t="shared" si="19"/>
        <v>107.58683005097575</v>
      </c>
      <c r="AF58" s="4">
        <f t="shared" si="19"/>
        <v>107.14699701120391</v>
      </c>
      <c r="AG58" s="4">
        <f t="shared" si="19"/>
        <v>104.33014529616777</v>
      </c>
      <c r="AH58" s="4">
        <f t="shared" si="19"/>
        <v>100.81690122687496</v>
      </c>
      <c r="AJ58" s="4">
        <f t="shared" si="20"/>
        <v>1.1579257247490844</v>
      </c>
      <c r="AK58" s="4">
        <f t="shared" si="20"/>
        <v>8.8758048680148249E-2</v>
      </c>
      <c r="AL58" s="4">
        <f t="shared" si="20"/>
        <v>1.5360672660253414</v>
      </c>
      <c r="AM58" s="4">
        <f t="shared" si="20"/>
        <v>1.3373739287912656</v>
      </c>
      <c r="AN58" s="4">
        <f t="shared" si="20"/>
        <v>0.40640266583096718</v>
      </c>
      <c r="AO58" s="4">
        <f t="shared" si="20"/>
        <v>4.4174398286330074E-2</v>
      </c>
      <c r="AP58" s="4">
        <f t="shared" si="20"/>
        <v>0.3677498577183087</v>
      </c>
      <c r="AQ58" s="4">
        <f t="shared" si="20"/>
        <v>0.67294868744171765</v>
      </c>
      <c r="AR58" s="4">
        <f t="shared" si="20"/>
        <v>0.12957343711985914</v>
      </c>
      <c r="AS58" s="4">
        <f t="shared" si="20"/>
        <v>0.87930685277305543</v>
      </c>
      <c r="AT58" s="4">
        <f t="shared" si="20"/>
        <v>0.58549926192256407</v>
      </c>
      <c r="AU58" s="4">
        <f t="shared" si="20"/>
        <v>1.2811699490242461</v>
      </c>
      <c r="AV58" s="4">
        <f t="shared" si="20"/>
        <v>1.6640029887960992</v>
      </c>
      <c r="AW58" s="4">
        <f t="shared" si="20"/>
        <v>0.4058547038322331</v>
      </c>
      <c r="AX58" s="4">
        <f t="shared" si="20"/>
        <v>1.1270987731250415</v>
      </c>
      <c r="AZ58" s="2">
        <f t="shared" si="21"/>
        <v>57.762619042236011</v>
      </c>
      <c r="BA58" s="2">
        <f t="shared" si="21"/>
        <v>68.161203352245536</v>
      </c>
      <c r="BB58" s="2">
        <f t="shared" si="21"/>
        <v>78.686124940595917</v>
      </c>
      <c r="BC58" s="2">
        <f t="shared" si="21"/>
        <v>86.884622297231871</v>
      </c>
      <c r="BD58" s="2">
        <f t="shared" si="21"/>
        <v>93.649595633683788</v>
      </c>
      <c r="BE58" s="2">
        <f t="shared" si="21"/>
        <v>98.566825514035727</v>
      </c>
      <c r="BF58" s="2">
        <f t="shared" si="21"/>
        <v>103.1322496637942</v>
      </c>
      <c r="BG58" s="2">
        <f t="shared" si="21"/>
        <v>106.08605098437299</v>
      </c>
      <c r="BH58" s="2">
        <f t="shared" si="21"/>
        <v>105.74542612246312</v>
      </c>
      <c r="BI58" s="2">
        <f t="shared" si="21"/>
        <v>107.5136927346441</v>
      </c>
      <c r="BJ58" s="2">
        <f t="shared" si="21"/>
        <v>114.84849001570427</v>
      </c>
      <c r="BK58" s="2">
        <f t="shared" si="21"/>
        <v>107.58682642320497</v>
      </c>
      <c r="BL58" s="2">
        <f t="shared" si="21"/>
        <v>107.14699462073997</v>
      </c>
      <c r="BM58" s="2">
        <f t="shared" si="21"/>
        <v>104.33014496981619</v>
      </c>
      <c r="BN58" s="2">
        <f t="shared" si="21"/>
        <v>100.81690121980783</v>
      </c>
      <c r="BP58" s="2">
        <f t="shared" si="22"/>
        <v>59.035699999999999</v>
      </c>
      <c r="BQ58" s="2">
        <f t="shared" si="22"/>
        <v>68.25</v>
      </c>
      <c r="BR58" s="2">
        <f t="shared" si="22"/>
        <v>80.222200000000001</v>
      </c>
      <c r="BS58" s="2">
        <f t="shared" si="22"/>
        <v>88.221999999999994</v>
      </c>
      <c r="BT58" s="2">
        <f t="shared" si="22"/>
        <v>94.055999999999997</v>
      </c>
      <c r="BU58" s="2">
        <f t="shared" si="22"/>
        <v>98.611000000000004</v>
      </c>
      <c r="BV58" s="2">
        <f t="shared" si="22"/>
        <v>103.5</v>
      </c>
      <c r="BW58" s="2">
        <f t="shared" si="22"/>
        <v>106.759</v>
      </c>
      <c r="BX58" s="2">
        <f t="shared" si="22"/>
        <v>105.875</v>
      </c>
      <c r="BY58" s="2">
        <f t="shared" si="22"/>
        <v>108.393</v>
      </c>
      <c r="BZ58" s="2">
        <f t="shared" si="22"/>
        <v>115.434</v>
      </c>
      <c r="CA58" s="2">
        <f t="shared" si="22"/>
        <v>108.86799999999999</v>
      </c>
      <c r="CB58" s="2">
        <f t="shared" si="22"/>
        <v>108.81100000000001</v>
      </c>
      <c r="CC58" s="2">
        <f t="shared" si="22"/>
        <v>104.736</v>
      </c>
      <c r="CD58" s="2">
        <f t="shared" si="22"/>
        <v>101.944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57.761898413284143</v>
      </c>
      <c r="CW58" s="2">
        <f t="shared" si="24"/>
        <v>68.156256208671067</v>
      </c>
      <c r="CX58" s="2">
        <f t="shared" si="24"/>
        <v>78.682788607933205</v>
      </c>
      <c r="CY58" s="2">
        <f t="shared" si="24"/>
        <v>86.877515634522524</v>
      </c>
      <c r="CZ58" s="2">
        <f t="shared" si="24"/>
        <v>93.637119933537207</v>
      </c>
      <c r="DA58" s="2">
        <f t="shared" si="24"/>
        <v>98.561043447432922</v>
      </c>
      <c r="DB58" s="2">
        <f t="shared" si="24"/>
        <v>103.11983171435489</v>
      </c>
      <c r="DC58" s="2">
        <f t="shared" si="24"/>
        <v>106.06875520636689</v>
      </c>
      <c r="DD58" s="2">
        <f t="shared" si="24"/>
        <v>105.71366498041972</v>
      </c>
      <c r="DE58" s="2">
        <f t="shared" si="24"/>
        <v>107.4882516608489</v>
      </c>
      <c r="DF58" s="2">
        <f t="shared" si="24"/>
        <v>114.807035000684</v>
      </c>
      <c r="DG58" s="2">
        <f t="shared" si="24"/>
        <v>107.57234776331364</v>
      </c>
      <c r="DH58" s="2">
        <f t="shared" si="24"/>
        <v>107.13615175642022</v>
      </c>
      <c r="DI58" s="2">
        <f t="shared" si="24"/>
        <v>104.32236477862907</v>
      </c>
      <c r="DJ58" s="2">
        <f t="shared" si="24"/>
        <v>100.80578556062748</v>
      </c>
      <c r="DL58" s="2">
        <f t="shared" si="25"/>
        <v>57.878730561027346</v>
      </c>
      <c r="DM58" s="2">
        <f t="shared" si="25"/>
        <v>70.293690846612549</v>
      </c>
      <c r="DN58" s="2">
        <f t="shared" si="25"/>
        <v>79.84280081979287</v>
      </c>
      <c r="DO58" s="2">
        <f t="shared" si="25"/>
        <v>88.63834896022027</v>
      </c>
      <c r="DP58" s="2">
        <f t="shared" si="25"/>
        <v>96.780453827643257</v>
      </c>
      <c r="DQ58" s="2">
        <f t="shared" si="25"/>
        <v>100.24874466622265</v>
      </c>
      <c r="DR58" s="2">
        <f t="shared" si="25"/>
        <v>106.62620024483759</v>
      </c>
      <c r="DS58" s="2">
        <f t="shared" si="25"/>
        <v>110.75292719353551</v>
      </c>
      <c r="DT58" s="2">
        <f t="shared" si="25"/>
        <v>113.10820088263267</v>
      </c>
      <c r="DU58" s="2">
        <f t="shared" si="25"/>
        <v>113.41346998230733</v>
      </c>
      <c r="DV58" s="2">
        <f t="shared" si="25"/>
        <v>124.7870656901332</v>
      </c>
      <c r="DW58" s="2">
        <f t="shared" si="25"/>
        <v>111.62363316487766</v>
      </c>
      <c r="DX58" s="2">
        <f t="shared" si="25"/>
        <v>110.93388128209448</v>
      </c>
      <c r="DY58" s="2">
        <f t="shared" si="25"/>
        <v>107.66187276068885</v>
      </c>
      <c r="DZ58" s="2">
        <f t="shared" si="25"/>
        <v>105.90792578642193</v>
      </c>
      <c r="EB58" s="2">
        <f t="shared" si="26"/>
        <v>6.1680707389884411E-3</v>
      </c>
      <c r="EC58" s="2">
        <f t="shared" si="26"/>
        <v>2.3145239094865613E-3</v>
      </c>
      <c r="ED58" s="2">
        <f t="shared" si="26"/>
        <v>2.8761185689372129E-3</v>
      </c>
      <c r="EE58" s="2">
        <f t="shared" si="26"/>
        <v>4.0359655883492997E-3</v>
      </c>
      <c r="EF58" s="2">
        <f t="shared" si="26"/>
        <v>3.968938893186981E-3</v>
      </c>
      <c r="EG58" s="2">
        <f t="shared" si="26"/>
        <v>3.4260013196858326E-3</v>
      </c>
      <c r="EH58" s="2">
        <f t="shared" si="26"/>
        <v>3.5415414356327595E-3</v>
      </c>
      <c r="EI58" s="2">
        <f t="shared" si="26"/>
        <v>3.6923874813893109E-3</v>
      </c>
      <c r="EJ58" s="2">
        <f t="shared" si="26"/>
        <v>4.2952177747743693E-3</v>
      </c>
      <c r="EK58" s="2">
        <f t="shared" si="26"/>
        <v>4.2936939054312754E-3</v>
      </c>
      <c r="EL58" s="2">
        <f t="shared" si="26"/>
        <v>4.1537963469490714E-3</v>
      </c>
      <c r="EM58" s="2">
        <f t="shared" si="26"/>
        <v>3.5738434734125342E-3</v>
      </c>
      <c r="EN58" s="2">
        <f t="shared" si="26"/>
        <v>2.8550912450298273E-3</v>
      </c>
      <c r="EO58" s="2">
        <f t="shared" si="26"/>
        <v>2.3297417550509677E-3</v>
      </c>
      <c r="EP58" s="2">
        <f t="shared" si="26"/>
        <v>2.1786267504268837E-3</v>
      </c>
    </row>
    <row r="59" spans="2:146" x14ac:dyDescent="0.25">
      <c r="B59" s="2">
        <v>37</v>
      </c>
      <c r="C59" s="49">
        <v>60.964300000000001</v>
      </c>
      <c r="D59" s="49">
        <v>68.321399999999997</v>
      </c>
      <c r="E59" s="49">
        <v>79.407399999999996</v>
      </c>
      <c r="F59" s="49">
        <v>88.462999999999994</v>
      </c>
      <c r="G59" s="49">
        <v>94.832999999999998</v>
      </c>
      <c r="H59" s="49">
        <v>98.519000000000005</v>
      </c>
      <c r="I59" s="49">
        <v>103.76900000000001</v>
      </c>
      <c r="J59" s="49">
        <v>106.444</v>
      </c>
      <c r="K59" s="49">
        <v>106.768</v>
      </c>
      <c r="L59" s="49">
        <v>107.339</v>
      </c>
      <c r="M59" s="49">
        <v>115.679</v>
      </c>
      <c r="N59" s="49">
        <v>110.30200000000001</v>
      </c>
      <c r="O59" s="49">
        <v>108.962</v>
      </c>
      <c r="P59" s="49">
        <v>105.075</v>
      </c>
      <c r="Q59" s="49">
        <v>102.056</v>
      </c>
      <c r="T59" s="4">
        <f t="shared" si="19"/>
        <v>58.006000885318969</v>
      </c>
      <c r="U59" s="4">
        <f t="shared" si="19"/>
        <v>68.154999146189525</v>
      </c>
      <c r="V59" s="4">
        <f t="shared" si="19"/>
        <v>78.67772204325118</v>
      </c>
      <c r="W59" s="4">
        <f t="shared" si="19"/>
        <v>86.863911407380073</v>
      </c>
      <c r="X59" s="4">
        <f t="shared" si="19"/>
        <v>93.62367498236739</v>
      </c>
      <c r="Y59" s="4">
        <f t="shared" si="19"/>
        <v>98.53971936730315</v>
      </c>
      <c r="Z59" s="4">
        <f t="shared" si="19"/>
        <v>103.10840639800647</v>
      </c>
      <c r="AA59" s="4">
        <f t="shared" si="19"/>
        <v>106.06935891361799</v>
      </c>
      <c r="AB59" s="4">
        <f t="shared" si="19"/>
        <v>105.74992534203506</v>
      </c>
      <c r="AC59" s="4">
        <f t="shared" si="19"/>
        <v>107.50212360841611</v>
      </c>
      <c r="AD59" s="4">
        <f t="shared" si="19"/>
        <v>114.92875510606703</v>
      </c>
      <c r="AE59" s="4">
        <f t="shared" si="19"/>
        <v>107.58436421892392</v>
      </c>
      <c r="AF59" s="4">
        <f t="shared" si="19"/>
        <v>107.08248541859739</v>
      </c>
      <c r="AG59" s="4">
        <f t="shared" si="19"/>
        <v>104.27682636905612</v>
      </c>
      <c r="AH59" s="4">
        <f t="shared" si="19"/>
        <v>100.80609561545999</v>
      </c>
      <c r="AJ59" s="4">
        <f t="shared" si="20"/>
        <v>2.9582991146810329</v>
      </c>
      <c r="AK59" s="4">
        <f t="shared" si="20"/>
        <v>0.16640085381047243</v>
      </c>
      <c r="AL59" s="4">
        <f t="shared" si="20"/>
        <v>0.72967795674881586</v>
      </c>
      <c r="AM59" s="4">
        <f t="shared" si="20"/>
        <v>1.5990885926199212</v>
      </c>
      <c r="AN59" s="4">
        <f t="shared" si="20"/>
        <v>1.209325017632608</v>
      </c>
      <c r="AO59" s="4">
        <f t="shared" si="20"/>
        <v>-2.0719367303144054E-2</v>
      </c>
      <c r="AP59" s="4">
        <f t="shared" si="20"/>
        <v>0.66059360199353989</v>
      </c>
      <c r="AQ59" s="4">
        <f t="shared" si="20"/>
        <v>0.3746410863820131</v>
      </c>
      <c r="AR59" s="4">
        <f t="shared" si="20"/>
        <v>1.0180746579649451</v>
      </c>
      <c r="AS59" s="4">
        <f t="shared" si="20"/>
        <v>-0.16312360841611451</v>
      </c>
      <c r="AT59" s="4">
        <f t="shared" si="20"/>
        <v>0.75024489393297245</v>
      </c>
      <c r="AU59" s="4">
        <f t="shared" si="20"/>
        <v>2.7176357810760834</v>
      </c>
      <c r="AV59" s="4">
        <f t="shared" si="20"/>
        <v>1.8795145814026171</v>
      </c>
      <c r="AW59" s="4">
        <f t="shared" si="20"/>
        <v>0.79817363094387872</v>
      </c>
      <c r="AX59" s="4">
        <f t="shared" si="20"/>
        <v>1.2499043845400024</v>
      </c>
      <c r="AZ59" s="2">
        <f t="shared" si="21"/>
        <v>57.797953904590862</v>
      </c>
      <c r="BA59" s="2">
        <f t="shared" si="21"/>
        <v>68.154891156328631</v>
      </c>
      <c r="BB59" s="2">
        <f t="shared" si="21"/>
        <v>78.677696056242311</v>
      </c>
      <c r="BC59" s="2">
        <f t="shared" si="21"/>
        <v>86.863895318387122</v>
      </c>
      <c r="BD59" s="2">
        <f t="shared" si="21"/>
        <v>93.623667114667526</v>
      </c>
      <c r="BE59" s="2">
        <f t="shared" si="21"/>
        <v>98.539718889655333</v>
      </c>
      <c r="BF59" s="2">
        <f t="shared" si="21"/>
        <v>103.10840408878414</v>
      </c>
      <c r="BG59" s="2">
        <f t="shared" si="21"/>
        <v>106.06935728392003</v>
      </c>
      <c r="BH59" s="2">
        <f t="shared" si="21"/>
        <v>105.74992308308757</v>
      </c>
      <c r="BI59" s="2">
        <f t="shared" si="21"/>
        <v>107.50212149384336</v>
      </c>
      <c r="BJ59" s="2">
        <f t="shared" si="21"/>
        <v>114.92871229890213</v>
      </c>
      <c r="BK59" s="2">
        <f t="shared" si="21"/>
        <v>107.58434925375131</v>
      </c>
      <c r="BL59" s="2">
        <f t="shared" si="21"/>
        <v>107.0824761291199</v>
      </c>
      <c r="BM59" s="2">
        <f t="shared" si="21"/>
        <v>104.27682508912621</v>
      </c>
      <c r="BN59" s="2">
        <f t="shared" si="21"/>
        <v>100.80609558257103</v>
      </c>
      <c r="BP59" s="2">
        <f t="shared" si="22"/>
        <v>60.964300000000001</v>
      </c>
      <c r="BQ59" s="2">
        <f t="shared" si="22"/>
        <v>68.321399999999997</v>
      </c>
      <c r="BR59" s="2">
        <f t="shared" si="22"/>
        <v>79.407399999999996</v>
      </c>
      <c r="BS59" s="2">
        <f t="shared" si="22"/>
        <v>88.462999999999994</v>
      </c>
      <c r="BT59" s="2">
        <f t="shared" si="22"/>
        <v>94.832999999999998</v>
      </c>
      <c r="BU59" s="2">
        <f t="shared" si="22"/>
        <v>98.519000000000005</v>
      </c>
      <c r="BV59" s="2">
        <f t="shared" si="22"/>
        <v>103.76900000000001</v>
      </c>
      <c r="BW59" s="2">
        <f t="shared" si="22"/>
        <v>106.444</v>
      </c>
      <c r="BX59" s="2">
        <f t="shared" si="22"/>
        <v>106.768</v>
      </c>
      <c r="BY59" s="2">
        <f t="shared" si="22"/>
        <v>107.339</v>
      </c>
      <c r="BZ59" s="2">
        <f t="shared" si="22"/>
        <v>115.679</v>
      </c>
      <c r="CA59" s="2">
        <f t="shared" si="22"/>
        <v>110.30200000000001</v>
      </c>
      <c r="CB59" s="2">
        <f t="shared" si="22"/>
        <v>108.962</v>
      </c>
      <c r="CC59" s="2">
        <f t="shared" si="22"/>
        <v>105.075</v>
      </c>
      <c r="CD59" s="2">
        <f t="shared" si="22"/>
        <v>102.056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57.79776942804429</v>
      </c>
      <c r="CW59" s="2">
        <f t="shared" si="24"/>
        <v>68.14960741309163</v>
      </c>
      <c r="CX59" s="2">
        <f t="shared" si="24"/>
        <v>78.674213077800843</v>
      </c>
      <c r="CY59" s="2">
        <f t="shared" si="24"/>
        <v>86.856350453955898</v>
      </c>
      <c r="CZ59" s="2">
        <f t="shared" si="24"/>
        <v>93.610255975527224</v>
      </c>
      <c r="DA59" s="2">
        <f t="shared" si="24"/>
        <v>98.533554484093045</v>
      </c>
      <c r="DB59" s="2">
        <f t="shared" si="24"/>
        <v>103.09505278396766</v>
      </c>
      <c r="DC59" s="2">
        <f t="shared" si="24"/>
        <v>106.05075954334998</v>
      </c>
      <c r="DD59" s="2">
        <f t="shared" si="24"/>
        <v>105.71572530134684</v>
      </c>
      <c r="DE59" s="2">
        <f t="shared" si="24"/>
        <v>107.47472314581125</v>
      </c>
      <c r="DF59" s="2">
        <f t="shared" si="24"/>
        <v>114.88433649476391</v>
      </c>
      <c r="DG59" s="2">
        <f t="shared" si="24"/>
        <v>107.56888137651069</v>
      </c>
      <c r="DH59" s="2">
        <f t="shared" si="24"/>
        <v>107.07083389788183</v>
      </c>
      <c r="DI59" s="2">
        <f t="shared" si="24"/>
        <v>104.26850938800695</v>
      </c>
      <c r="DJ59" s="2">
        <f t="shared" si="24"/>
        <v>100.79419711279324</v>
      </c>
      <c r="DL59" s="2">
        <f t="shared" si="25"/>
        <v>57.825062359162096</v>
      </c>
      <c r="DM59" s="2">
        <f t="shared" si="25"/>
        <v>70.23206900919719</v>
      </c>
      <c r="DN59" s="2">
        <f t="shared" si="25"/>
        <v>79.778964305370693</v>
      </c>
      <c r="DO59" s="2">
        <f t="shared" si="25"/>
        <v>88.561934243895379</v>
      </c>
      <c r="DP59" s="2">
        <f t="shared" si="25"/>
        <v>96.693142379090304</v>
      </c>
      <c r="DQ59" s="2">
        <f t="shared" si="25"/>
        <v>100.17507835764778</v>
      </c>
      <c r="DR59" s="2">
        <f t="shared" si="25"/>
        <v>106.53442951597968</v>
      </c>
      <c r="DS59" s="2">
        <f t="shared" si="25"/>
        <v>110.64599319481962</v>
      </c>
      <c r="DT59" s="2">
        <f t="shared" si="25"/>
        <v>112.98000704964808</v>
      </c>
      <c r="DU59" s="2">
        <f t="shared" si="25"/>
        <v>113.29673607726839</v>
      </c>
      <c r="DV59" s="2">
        <f t="shared" si="25"/>
        <v>124.63142803900863</v>
      </c>
      <c r="DW59" s="2">
        <f t="shared" si="25"/>
        <v>111.51749743398889</v>
      </c>
      <c r="DX59" s="2">
        <f t="shared" si="25"/>
        <v>110.7907730869602</v>
      </c>
      <c r="DY59" s="2">
        <f t="shared" si="25"/>
        <v>107.52454160425918</v>
      </c>
      <c r="DZ59" s="2">
        <f t="shared" si="25"/>
        <v>105.77614929461716</v>
      </c>
      <c r="EB59" s="2">
        <f t="shared" si="26"/>
        <v>6.7591328234839661E-3</v>
      </c>
      <c r="EC59" s="2">
        <f t="shared" si="26"/>
        <v>2.5372584286270168E-3</v>
      </c>
      <c r="ED59" s="2">
        <f t="shared" si="26"/>
        <v>3.1527264732089675E-3</v>
      </c>
      <c r="EE59" s="2">
        <f t="shared" si="26"/>
        <v>4.4236257847473318E-3</v>
      </c>
      <c r="EF59" s="2">
        <f t="shared" si="26"/>
        <v>4.3501892008733058E-3</v>
      </c>
      <c r="EG59" s="2">
        <f t="shared" si="26"/>
        <v>3.7552944928787137E-3</v>
      </c>
      <c r="EH59" s="2">
        <f t="shared" si="26"/>
        <v>3.88189659254472E-3</v>
      </c>
      <c r="EI59" s="2">
        <f t="shared" si="26"/>
        <v>4.0471806181387538E-3</v>
      </c>
      <c r="EJ59" s="2">
        <f t="shared" si="26"/>
        <v>4.7076618068574595E-3</v>
      </c>
      <c r="EK59" s="2">
        <f t="shared" si="26"/>
        <v>4.7059923010593883E-3</v>
      </c>
      <c r="EL59" s="2">
        <f t="shared" si="26"/>
        <v>4.5527226185142931E-3</v>
      </c>
      <c r="EM59" s="2">
        <f t="shared" si="26"/>
        <v>3.9172907711133749E-3</v>
      </c>
      <c r="EN59" s="2">
        <f t="shared" si="26"/>
        <v>3.1296832142480814E-3</v>
      </c>
      <c r="EO59" s="2">
        <f t="shared" si="26"/>
        <v>2.5539369904741026E-3</v>
      </c>
      <c r="EP59" s="2">
        <f t="shared" si="26"/>
        <v>2.3883147295546258E-3</v>
      </c>
    </row>
    <row r="60" spans="2:146" x14ac:dyDescent="0.25">
      <c r="B60" s="2">
        <v>38</v>
      </c>
      <c r="C60" s="49">
        <v>61.285699999999999</v>
      </c>
      <c r="D60" s="49">
        <v>68.75</v>
      </c>
      <c r="E60" s="49">
        <v>79.129599999999996</v>
      </c>
      <c r="F60" s="49">
        <v>88.426000000000002</v>
      </c>
      <c r="G60" s="49">
        <v>95.167000000000002</v>
      </c>
      <c r="H60" s="49">
        <v>97.814999999999998</v>
      </c>
      <c r="I60" s="49">
        <v>105.288</v>
      </c>
      <c r="J60" s="49">
        <v>107</v>
      </c>
      <c r="K60" s="49">
        <v>106.768</v>
      </c>
      <c r="L60" s="49">
        <v>108.196</v>
      </c>
      <c r="M60" s="49">
        <v>116.226</v>
      </c>
      <c r="N60" s="49">
        <v>109.925</v>
      </c>
      <c r="O60" s="49">
        <v>108.81100000000001</v>
      </c>
      <c r="P60" s="49">
        <v>106.245</v>
      </c>
      <c r="Q60" s="49">
        <v>101.407</v>
      </c>
      <c r="T60" s="4">
        <f t="shared" si="19"/>
        <v>58.198044261612118</v>
      </c>
      <c r="U60" s="4">
        <f t="shared" si="19"/>
        <v>68.148888715548082</v>
      </c>
      <c r="V60" s="4">
        <f t="shared" si="19"/>
        <v>78.669347152551666</v>
      </c>
      <c r="W60" s="4">
        <f t="shared" si="19"/>
        <v>86.843250979317531</v>
      </c>
      <c r="X60" s="4">
        <f t="shared" si="19"/>
        <v>93.597836661150723</v>
      </c>
      <c r="Y60" s="4">
        <f t="shared" si="19"/>
        <v>98.512634560813808</v>
      </c>
      <c r="Z60" s="4">
        <f t="shared" si="19"/>
        <v>103.08463317292474</v>
      </c>
      <c r="AA60" s="4">
        <f t="shared" si="19"/>
        <v>106.05276097603914</v>
      </c>
      <c r="AB60" s="4">
        <f t="shared" si="19"/>
        <v>105.75460445575341</v>
      </c>
      <c r="AC60" s="4">
        <f t="shared" si="19"/>
        <v>107.49070047688224</v>
      </c>
      <c r="AD60" s="4">
        <f t="shared" si="19"/>
        <v>115.00927204467571</v>
      </c>
      <c r="AE60" s="4">
        <f t="shared" si="19"/>
        <v>107.58198605830239</v>
      </c>
      <c r="AF60" s="4">
        <f t="shared" si="19"/>
        <v>107.01804496604954</v>
      </c>
      <c r="AG60" s="4">
        <f t="shared" si="19"/>
        <v>104.22354081209211</v>
      </c>
      <c r="AH60" s="4">
        <f t="shared" si="19"/>
        <v>100.79533754932007</v>
      </c>
      <c r="AJ60" s="4">
        <f t="shared" si="20"/>
        <v>3.0876557383878804</v>
      </c>
      <c r="AK60" s="4">
        <f t="shared" si="20"/>
        <v>0.60111128445191753</v>
      </c>
      <c r="AL60" s="4">
        <f t="shared" si="20"/>
        <v>0.46025284744833073</v>
      </c>
      <c r="AM60" s="4">
        <f t="shared" si="20"/>
        <v>1.5827490206824706</v>
      </c>
      <c r="AN60" s="4">
        <f t="shared" si="20"/>
        <v>1.5691633388492789</v>
      </c>
      <c r="AO60" s="4">
        <f t="shared" si="20"/>
        <v>-0.69763456081381037</v>
      </c>
      <c r="AP60" s="4">
        <f t="shared" si="20"/>
        <v>2.2033668270752571</v>
      </c>
      <c r="AQ60" s="4">
        <f t="shared" si="20"/>
        <v>0.94723902396086146</v>
      </c>
      <c r="AR60" s="4">
        <f t="shared" si="20"/>
        <v>1.0133955442465918</v>
      </c>
      <c r="AS60" s="4">
        <f t="shared" si="20"/>
        <v>0.70529952311775901</v>
      </c>
      <c r="AT60" s="4">
        <f t="shared" si="20"/>
        <v>1.2167279553242878</v>
      </c>
      <c r="AU60" s="4">
        <f t="shared" si="20"/>
        <v>2.3430139416976061</v>
      </c>
      <c r="AV60" s="4">
        <f t="shared" si="20"/>
        <v>1.792955033950463</v>
      </c>
      <c r="AW60" s="4">
        <f t="shared" si="20"/>
        <v>2.0214591879078938</v>
      </c>
      <c r="AX60" s="4">
        <f t="shared" si="20"/>
        <v>0.61166245067992975</v>
      </c>
      <c r="AZ60" s="2">
        <f t="shared" si="21"/>
        <v>57.833179421169845</v>
      </c>
      <c r="BA60" s="2">
        <f t="shared" si="21"/>
        <v>68.148597808676271</v>
      </c>
      <c r="BB60" s="2">
        <f t="shared" si="21"/>
        <v>78.669264422936351</v>
      </c>
      <c r="BC60" s="2">
        <f t="shared" si="21"/>
        <v>86.843186655016126</v>
      </c>
      <c r="BD60" s="2">
        <f t="shared" si="21"/>
        <v>93.597802663308883</v>
      </c>
      <c r="BE60" s="2">
        <f t="shared" si="21"/>
        <v>98.512632138163454</v>
      </c>
      <c r="BF60" s="2">
        <f t="shared" si="21"/>
        <v>103.08462274938245</v>
      </c>
      <c r="BG60" s="2">
        <f t="shared" si="21"/>
        <v>106.0527534153704</v>
      </c>
      <c r="BH60" s="2">
        <f t="shared" si="21"/>
        <v>105.75459367436832</v>
      </c>
      <c r="BI60" s="2">
        <f t="shared" si="21"/>
        <v>107.49069038850575</v>
      </c>
      <c r="BJ60" s="2">
        <f t="shared" si="21"/>
        <v>115.00911141521487</v>
      </c>
      <c r="BK60" s="2">
        <f t="shared" si="21"/>
        <v>107.58192795122478</v>
      </c>
      <c r="BL60" s="2">
        <f t="shared" si="21"/>
        <v>107.01801077170708</v>
      </c>
      <c r="BM60" s="2">
        <f t="shared" si="21"/>
        <v>104.22353603360997</v>
      </c>
      <c r="BN60" s="2">
        <f t="shared" si="21"/>
        <v>100.79533740403747</v>
      </c>
      <c r="BP60" s="2">
        <f t="shared" si="22"/>
        <v>61.285699999999999</v>
      </c>
      <c r="BQ60" s="2">
        <f t="shared" si="22"/>
        <v>68.75</v>
      </c>
      <c r="BR60" s="2">
        <f t="shared" si="22"/>
        <v>79.129599999999996</v>
      </c>
      <c r="BS60" s="2">
        <f t="shared" si="22"/>
        <v>88.426000000000002</v>
      </c>
      <c r="BT60" s="2">
        <f t="shared" si="22"/>
        <v>95.167000000000002</v>
      </c>
      <c r="BU60" s="2">
        <f t="shared" si="22"/>
        <v>97.814999999999998</v>
      </c>
      <c r="BV60" s="2">
        <f t="shared" si="22"/>
        <v>105.288</v>
      </c>
      <c r="BW60" s="2">
        <f t="shared" si="22"/>
        <v>107</v>
      </c>
      <c r="BX60" s="2">
        <f t="shared" si="22"/>
        <v>106.768</v>
      </c>
      <c r="BY60" s="2">
        <f t="shared" si="22"/>
        <v>108.196</v>
      </c>
      <c r="BZ60" s="2">
        <f t="shared" si="22"/>
        <v>116.226</v>
      </c>
      <c r="CA60" s="2">
        <f t="shared" si="22"/>
        <v>109.925</v>
      </c>
      <c r="CB60" s="2">
        <f t="shared" si="22"/>
        <v>108.81100000000001</v>
      </c>
      <c r="CC60" s="2">
        <f t="shared" si="22"/>
        <v>106.245</v>
      </c>
      <c r="CD60" s="2">
        <f t="shared" si="22"/>
        <v>101.407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57.833640442804437</v>
      </c>
      <c r="CW60" s="2">
        <f t="shared" si="24"/>
        <v>68.142958617512178</v>
      </c>
      <c r="CX60" s="2">
        <f t="shared" si="24"/>
        <v>78.665637547668481</v>
      </c>
      <c r="CY60" s="2">
        <f t="shared" si="24"/>
        <v>86.835185273389271</v>
      </c>
      <c r="CZ60" s="2">
        <f t="shared" si="24"/>
        <v>93.583392017517255</v>
      </c>
      <c r="DA60" s="2">
        <f t="shared" si="24"/>
        <v>98.506065520753154</v>
      </c>
      <c r="DB60" s="2">
        <f t="shared" si="24"/>
        <v>103.07027385358045</v>
      </c>
      <c r="DC60" s="2">
        <f t="shared" si="24"/>
        <v>106.03276388033306</v>
      </c>
      <c r="DD60" s="2">
        <f t="shared" si="24"/>
        <v>105.71778562227395</v>
      </c>
      <c r="DE60" s="2">
        <f t="shared" si="24"/>
        <v>107.4611946307736</v>
      </c>
      <c r="DF60" s="2">
        <f t="shared" si="24"/>
        <v>114.96163798884383</v>
      </c>
      <c r="DG60" s="2">
        <f t="shared" si="24"/>
        <v>107.56541498970775</v>
      </c>
      <c r="DH60" s="2">
        <f t="shared" si="24"/>
        <v>107.00551603934342</v>
      </c>
      <c r="DI60" s="2">
        <f t="shared" si="24"/>
        <v>104.21465399738483</v>
      </c>
      <c r="DJ60" s="2">
        <f t="shared" si="24"/>
        <v>100.78260866495901</v>
      </c>
      <c r="DL60" s="2">
        <f t="shared" si="25"/>
        <v>57.771394157296854</v>
      </c>
      <c r="DM60" s="2">
        <f t="shared" si="25"/>
        <v>70.170447171781831</v>
      </c>
      <c r="DN60" s="2">
        <f t="shared" si="25"/>
        <v>79.715127790948515</v>
      </c>
      <c r="DO60" s="2">
        <f t="shared" si="25"/>
        <v>88.485519527570474</v>
      </c>
      <c r="DP60" s="2">
        <f t="shared" si="25"/>
        <v>96.605830930537351</v>
      </c>
      <c r="DQ60" s="2">
        <f t="shared" si="25"/>
        <v>100.10141204907291</v>
      </c>
      <c r="DR60" s="2">
        <f t="shared" si="25"/>
        <v>106.44265878712179</v>
      </c>
      <c r="DS60" s="2">
        <f t="shared" si="25"/>
        <v>110.53905919610372</v>
      </c>
      <c r="DT60" s="2">
        <f t="shared" si="25"/>
        <v>112.85181321666349</v>
      </c>
      <c r="DU60" s="2">
        <f t="shared" si="25"/>
        <v>113.18000217222945</v>
      </c>
      <c r="DV60" s="2">
        <f t="shared" si="25"/>
        <v>124.47579038788405</v>
      </c>
      <c r="DW60" s="2">
        <f t="shared" si="25"/>
        <v>111.41136170310013</v>
      </c>
      <c r="DX60" s="2">
        <f t="shared" si="25"/>
        <v>110.64766489182593</v>
      </c>
      <c r="DY60" s="2">
        <f t="shared" si="25"/>
        <v>107.38721044782953</v>
      </c>
      <c r="DZ60" s="2">
        <f t="shared" si="25"/>
        <v>105.64437280281238</v>
      </c>
      <c r="EB60" s="2">
        <f t="shared" si="26"/>
        <v>7.4064119783044651E-3</v>
      </c>
      <c r="EC60" s="2">
        <f t="shared" si="26"/>
        <v>2.7813676936487212E-3</v>
      </c>
      <c r="ED60" s="2">
        <f t="shared" si="26"/>
        <v>3.4558446742036209E-3</v>
      </c>
      <c r="EE60" s="2">
        <f t="shared" si="26"/>
        <v>4.8483400296548762E-3</v>
      </c>
      <c r="EF60" s="2">
        <f t="shared" si="26"/>
        <v>4.767886533472359E-3</v>
      </c>
      <c r="EG60" s="2">
        <f t="shared" si="26"/>
        <v>4.1161072492581288E-3</v>
      </c>
      <c r="EH60" s="2">
        <f t="shared" si="26"/>
        <v>4.254821464562044E-3</v>
      </c>
      <c r="EI60" s="2">
        <f t="shared" si="26"/>
        <v>4.4359132361757574E-3</v>
      </c>
      <c r="EJ60" s="2">
        <f t="shared" si="26"/>
        <v>5.1595051473197952E-3</v>
      </c>
      <c r="EK60" s="2">
        <f t="shared" si="26"/>
        <v>5.1576762320344983E-3</v>
      </c>
      <c r="EL60" s="2">
        <f t="shared" si="26"/>
        <v>4.9897693856393163E-3</v>
      </c>
      <c r="EM60" s="2">
        <f t="shared" si="26"/>
        <v>4.2936012242545223E-3</v>
      </c>
      <c r="EN60" s="2">
        <f t="shared" si="26"/>
        <v>3.4305935506028346E-3</v>
      </c>
      <c r="EO60" s="2">
        <f t="shared" si="26"/>
        <v>2.7996463936518011E-3</v>
      </c>
      <c r="EP60" s="2">
        <f t="shared" si="26"/>
        <v>2.6181317557876856E-3</v>
      </c>
    </row>
    <row r="61" spans="2:146" x14ac:dyDescent="0.25">
      <c r="B61" s="2">
        <v>39</v>
      </c>
      <c r="C61" s="49">
        <v>62.303600000000003</v>
      </c>
      <c r="D61" s="49">
        <v>69</v>
      </c>
      <c r="E61" s="49">
        <v>80.185199999999995</v>
      </c>
      <c r="F61" s="49">
        <v>88.352000000000004</v>
      </c>
      <c r="G61" s="49">
        <v>94.352000000000004</v>
      </c>
      <c r="H61" s="49">
        <v>99.221999999999994</v>
      </c>
      <c r="I61" s="49">
        <v>104.077</v>
      </c>
      <c r="J61" s="49">
        <v>106.315</v>
      </c>
      <c r="K61" s="49">
        <v>107.107</v>
      </c>
      <c r="L61" s="49">
        <v>107.75</v>
      </c>
      <c r="M61" s="49">
        <v>115.943</v>
      </c>
      <c r="N61" s="49">
        <v>110.01900000000001</v>
      </c>
      <c r="O61" s="49">
        <v>109.18899999999999</v>
      </c>
      <c r="P61" s="49">
        <v>106.52800000000001</v>
      </c>
      <c r="Q61" s="49">
        <v>102.167</v>
      </c>
      <c r="T61" s="4">
        <f t="shared" si="19"/>
        <v>58.489428237026488</v>
      </c>
      <c r="U61" s="4">
        <f t="shared" si="19"/>
        <v>68.143078359740031</v>
      </c>
      <c r="V61" s="4">
        <f t="shared" si="19"/>
        <v>78.661079596571554</v>
      </c>
      <c r="W61" s="4">
        <f t="shared" si="19"/>
        <v>86.822736934845125</v>
      </c>
      <c r="X61" s="4">
        <f t="shared" si="19"/>
        <v>93.572143095512942</v>
      </c>
      <c r="Y61" s="4">
        <f t="shared" si="19"/>
        <v>98.48557696654683</v>
      </c>
      <c r="Z61" s="4">
        <f t="shared" si="19"/>
        <v>103.06095331566023</v>
      </c>
      <c r="AA61" s="4">
        <f t="shared" si="19"/>
        <v>106.03627730000534</v>
      </c>
      <c r="AB61" s="4">
        <f t="shared" si="19"/>
        <v>105.75949645319923</v>
      </c>
      <c r="AC61" s="4">
        <f t="shared" si="19"/>
        <v>107.47945292371519</v>
      </c>
      <c r="AD61" s="4">
        <f t="shared" si="19"/>
        <v>115.09026069833685</v>
      </c>
      <c r="AE61" s="4">
        <f t="shared" si="19"/>
        <v>107.57977642171423</v>
      </c>
      <c r="AF61" s="4">
        <f t="shared" si="19"/>
        <v>106.95372055842685</v>
      </c>
      <c r="AG61" s="4">
        <f t="shared" si="19"/>
        <v>104.17029573767395</v>
      </c>
      <c r="AH61" s="4">
        <f t="shared" si="19"/>
        <v>100.78462914704158</v>
      </c>
      <c r="AJ61" s="4">
        <f t="shared" si="20"/>
        <v>3.8141717629735155</v>
      </c>
      <c r="AK61" s="4">
        <f t="shared" si="20"/>
        <v>0.85692164025996931</v>
      </c>
      <c r="AL61" s="4">
        <f t="shared" si="20"/>
        <v>1.5241204034284408</v>
      </c>
      <c r="AM61" s="4">
        <f t="shared" si="20"/>
        <v>1.5292630651548791</v>
      </c>
      <c r="AN61" s="4">
        <f t="shared" si="20"/>
        <v>0.7798569044870618</v>
      </c>
      <c r="AO61" s="4">
        <f t="shared" si="20"/>
        <v>0.73642303345316407</v>
      </c>
      <c r="AP61" s="4">
        <f t="shared" si="20"/>
        <v>1.01604668433977</v>
      </c>
      <c r="AQ61" s="4">
        <f t="shared" si="20"/>
        <v>0.27872269999465971</v>
      </c>
      <c r="AR61" s="4">
        <f t="shared" si="20"/>
        <v>1.3475035468007661</v>
      </c>
      <c r="AS61" s="4">
        <f t="shared" si="20"/>
        <v>0.27054707628481367</v>
      </c>
      <c r="AT61" s="4">
        <f t="shared" si="20"/>
        <v>0.85273930166314926</v>
      </c>
      <c r="AU61" s="4">
        <f t="shared" si="20"/>
        <v>2.4392235782857767</v>
      </c>
      <c r="AV61" s="4">
        <f t="shared" si="20"/>
        <v>2.235279441573141</v>
      </c>
      <c r="AW61" s="4">
        <f t="shared" si="20"/>
        <v>2.3577042623260525</v>
      </c>
      <c r="AX61" s="4">
        <f t="shared" si="20"/>
        <v>1.3823708529584167</v>
      </c>
      <c r="AZ61" s="2">
        <f t="shared" si="21"/>
        <v>57.868279692336593</v>
      </c>
      <c r="BA61" s="2">
        <f t="shared" si="21"/>
        <v>68.142323806505189</v>
      </c>
      <c r="BB61" s="2">
        <f t="shared" si="21"/>
        <v>78.660828153361038</v>
      </c>
      <c r="BC61" s="2">
        <f t="shared" si="21"/>
        <v>86.822495756737609</v>
      </c>
      <c r="BD61" s="2">
        <f t="shared" si="21"/>
        <v>93.572005886208856</v>
      </c>
      <c r="BE61" s="2">
        <f t="shared" si="21"/>
        <v>98.485565526200929</v>
      </c>
      <c r="BF61" s="2">
        <f t="shared" si="21"/>
        <v>103.06090930890417</v>
      </c>
      <c r="BG61" s="2">
        <f t="shared" si="21"/>
        <v>106.03624452985876</v>
      </c>
      <c r="BH61" s="2">
        <f t="shared" si="21"/>
        <v>105.75944857152093</v>
      </c>
      <c r="BI61" s="2">
        <f t="shared" si="21"/>
        <v>107.47940812071199</v>
      </c>
      <c r="BJ61" s="2">
        <f t="shared" si="21"/>
        <v>115.08969417588618</v>
      </c>
      <c r="BK61" s="2">
        <f t="shared" si="21"/>
        <v>107.57956405729777</v>
      </c>
      <c r="BL61" s="2">
        <f t="shared" si="21"/>
        <v>106.9536013323907</v>
      </c>
      <c r="BM61" s="2">
        <f t="shared" si="21"/>
        <v>104.17027875535241</v>
      </c>
      <c r="BN61" s="2">
        <f t="shared" si="21"/>
        <v>100.7846285378786</v>
      </c>
      <c r="BP61" s="2">
        <f t="shared" si="22"/>
        <v>62.303600000000003</v>
      </c>
      <c r="BQ61" s="2">
        <f t="shared" si="22"/>
        <v>69</v>
      </c>
      <c r="BR61" s="2">
        <f t="shared" si="22"/>
        <v>80.185199999999995</v>
      </c>
      <c r="BS61" s="2">
        <f t="shared" si="22"/>
        <v>88.352000000000004</v>
      </c>
      <c r="BT61" s="2">
        <f t="shared" si="22"/>
        <v>94.352000000000004</v>
      </c>
      <c r="BU61" s="2">
        <f t="shared" si="22"/>
        <v>99.221999999999994</v>
      </c>
      <c r="BV61" s="2">
        <f t="shared" si="22"/>
        <v>104.077</v>
      </c>
      <c r="BW61" s="2">
        <f t="shared" si="22"/>
        <v>106.315</v>
      </c>
      <c r="BX61" s="2">
        <f t="shared" si="22"/>
        <v>107.107</v>
      </c>
      <c r="BY61" s="2">
        <f t="shared" si="22"/>
        <v>107.75</v>
      </c>
      <c r="BZ61" s="2">
        <f t="shared" si="22"/>
        <v>115.943</v>
      </c>
      <c r="CA61" s="2">
        <f t="shared" si="22"/>
        <v>110.01900000000001</v>
      </c>
      <c r="CB61" s="2">
        <f t="shared" si="22"/>
        <v>109.18899999999999</v>
      </c>
      <c r="CC61" s="2">
        <f t="shared" si="22"/>
        <v>106.52800000000001</v>
      </c>
      <c r="CD61" s="2">
        <f t="shared" si="22"/>
        <v>102.167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57.869511457564585</v>
      </c>
      <c r="CW61" s="2">
        <f t="shared" si="24"/>
        <v>68.136309821932727</v>
      </c>
      <c r="CX61" s="2">
        <f t="shared" si="24"/>
        <v>78.65706201753612</v>
      </c>
      <c r="CY61" s="2">
        <f t="shared" si="24"/>
        <v>86.814020092822645</v>
      </c>
      <c r="CZ61" s="2">
        <f t="shared" si="24"/>
        <v>93.556528059507286</v>
      </c>
      <c r="DA61" s="2">
        <f t="shared" si="24"/>
        <v>98.478576557413263</v>
      </c>
      <c r="DB61" s="2">
        <f t="shared" si="24"/>
        <v>103.04549492319322</v>
      </c>
      <c r="DC61" s="2">
        <f t="shared" si="24"/>
        <v>106.01476821731616</v>
      </c>
      <c r="DD61" s="2">
        <f t="shared" si="24"/>
        <v>105.71984594320105</v>
      </c>
      <c r="DE61" s="2">
        <f t="shared" si="24"/>
        <v>107.44766611573596</v>
      </c>
      <c r="DF61" s="2">
        <f t="shared" si="24"/>
        <v>115.03893948292374</v>
      </c>
      <c r="DG61" s="2">
        <f t="shared" si="24"/>
        <v>107.56194860290479</v>
      </c>
      <c r="DH61" s="2">
        <f t="shared" si="24"/>
        <v>106.94019818080501</v>
      </c>
      <c r="DI61" s="2">
        <f t="shared" si="24"/>
        <v>104.16079860676271</v>
      </c>
      <c r="DJ61" s="2">
        <f t="shared" si="24"/>
        <v>100.77102021712477</v>
      </c>
      <c r="DL61" s="2">
        <f t="shared" si="25"/>
        <v>57.717725955431604</v>
      </c>
      <c r="DM61" s="2">
        <f t="shared" si="25"/>
        <v>70.108825334366472</v>
      </c>
      <c r="DN61" s="2">
        <f t="shared" si="25"/>
        <v>79.651291276526337</v>
      </c>
      <c r="DO61" s="2">
        <f t="shared" si="25"/>
        <v>88.40910481124557</v>
      </c>
      <c r="DP61" s="2">
        <f t="shared" si="25"/>
        <v>96.518519481984413</v>
      </c>
      <c r="DQ61" s="2">
        <f t="shared" si="25"/>
        <v>100.02774574049805</v>
      </c>
      <c r="DR61" s="2">
        <f t="shared" si="25"/>
        <v>106.35088805826388</v>
      </c>
      <c r="DS61" s="2">
        <f t="shared" si="25"/>
        <v>110.43212519738783</v>
      </c>
      <c r="DT61" s="2">
        <f t="shared" si="25"/>
        <v>112.72361938367891</v>
      </c>
      <c r="DU61" s="2">
        <f t="shared" si="25"/>
        <v>113.06326826719051</v>
      </c>
      <c r="DV61" s="2">
        <f t="shared" si="25"/>
        <v>124.32015273675947</v>
      </c>
      <c r="DW61" s="2">
        <f t="shared" si="25"/>
        <v>111.30522597221136</v>
      </c>
      <c r="DX61" s="2">
        <f t="shared" si="25"/>
        <v>110.50455669669167</v>
      </c>
      <c r="DY61" s="2">
        <f t="shared" si="25"/>
        <v>107.24987929139986</v>
      </c>
      <c r="DZ61" s="2">
        <f t="shared" si="25"/>
        <v>105.51259631100761</v>
      </c>
      <c r="EB61" s="2">
        <f t="shared" si="26"/>
        <v>8.115170491812141E-3</v>
      </c>
      <c r="EC61" s="2">
        <f t="shared" si="26"/>
        <v>3.0488908880828801E-3</v>
      </c>
      <c r="ED61" s="2">
        <f t="shared" si="26"/>
        <v>3.7879953651218648E-3</v>
      </c>
      <c r="EE61" s="2">
        <f t="shared" si="26"/>
        <v>5.3136136388694548E-3</v>
      </c>
      <c r="EF61" s="2">
        <f t="shared" si="26"/>
        <v>5.2254799200687607E-3</v>
      </c>
      <c r="EG61" s="2">
        <f t="shared" si="26"/>
        <v>4.5114302969491782E-3</v>
      </c>
      <c r="EH61" s="2">
        <f t="shared" si="26"/>
        <v>4.6634046484255011E-3</v>
      </c>
      <c r="EI61" s="2">
        <f t="shared" si="26"/>
        <v>4.861801443598472E-3</v>
      </c>
      <c r="EJ61" s="2">
        <f t="shared" si="26"/>
        <v>5.6544702161563393E-3</v>
      </c>
      <c r="EK61" s="2">
        <f t="shared" si="26"/>
        <v>5.6524668450412922E-3</v>
      </c>
      <c r="EL61" s="2">
        <f t="shared" si="26"/>
        <v>5.4685407580173833E-3</v>
      </c>
      <c r="EM61" s="2">
        <f t="shared" si="26"/>
        <v>4.7058907623108168E-3</v>
      </c>
      <c r="EN61" s="2">
        <f t="shared" si="26"/>
        <v>3.7603264447043346E-3</v>
      </c>
      <c r="EO61" s="2">
        <f t="shared" si="26"/>
        <v>3.0689222968028743E-3</v>
      </c>
      <c r="EP61" s="2">
        <f t="shared" si="26"/>
        <v>2.869999444146263E-3</v>
      </c>
    </row>
    <row r="62" spans="2:146" x14ac:dyDescent="0.25">
      <c r="B62" s="2">
        <v>40</v>
      </c>
      <c r="C62" s="49">
        <v>62.857100000000003</v>
      </c>
      <c r="D62" s="49">
        <v>69.946399999999997</v>
      </c>
      <c r="E62" s="49">
        <v>80.018500000000003</v>
      </c>
      <c r="F62" s="49">
        <v>89.093000000000004</v>
      </c>
      <c r="G62" s="49">
        <v>94.667000000000002</v>
      </c>
      <c r="H62" s="49">
        <v>99.352000000000004</v>
      </c>
      <c r="I62" s="49">
        <v>104.788</v>
      </c>
      <c r="J62" s="49">
        <v>107.241</v>
      </c>
      <c r="K62" s="49">
        <v>107.661</v>
      </c>
      <c r="L62" s="49">
        <v>108.732</v>
      </c>
      <c r="M62" s="49">
        <v>116.208</v>
      </c>
      <c r="N62" s="49">
        <v>111.509</v>
      </c>
      <c r="O62" s="49">
        <v>109.434</v>
      </c>
      <c r="P62" s="49">
        <v>106.774</v>
      </c>
      <c r="Q62" s="49">
        <v>102.185</v>
      </c>
      <c r="T62" s="4">
        <f t="shared" si="19"/>
        <v>58.929719881085092</v>
      </c>
      <c r="U62" s="4">
        <f t="shared" si="19"/>
        <v>68.137954043391389</v>
      </c>
      <c r="V62" s="4">
        <f t="shared" si="19"/>
        <v>78.65311463825644</v>
      </c>
      <c r="W62" s="4">
        <f t="shared" si="19"/>
        <v>86.802669839671438</v>
      </c>
      <c r="X62" s="4">
        <f t="shared" si="19"/>
        <v>93.546797665710329</v>
      </c>
      <c r="Y62" s="4">
        <f t="shared" si="19"/>
        <v>98.458569484818753</v>
      </c>
      <c r="Z62" s="4">
        <f t="shared" si="19"/>
        <v>103.03744130442919</v>
      </c>
      <c r="AA62" s="4">
        <f t="shared" si="19"/>
        <v>106.01996862409335</v>
      </c>
      <c r="AB62" s="4">
        <f t="shared" si="19"/>
        <v>105.76469674556009</v>
      </c>
      <c r="AC62" s="4">
        <f t="shared" si="19"/>
        <v>107.4684689654607</v>
      </c>
      <c r="AD62" s="4">
        <f t="shared" si="19"/>
        <v>115.17234503256918</v>
      </c>
      <c r="AE62" s="4">
        <f t="shared" si="19"/>
        <v>107.57798942168419</v>
      </c>
      <c r="AF62" s="4">
        <f t="shared" si="19"/>
        <v>106.88964440304451</v>
      </c>
      <c r="AG62" s="4">
        <f t="shared" si="19"/>
        <v>104.11711155451458</v>
      </c>
      <c r="AH62" s="4">
        <f t="shared" si="19"/>
        <v>100.77397317621003</v>
      </c>
      <c r="AJ62" s="4">
        <f t="shared" si="20"/>
        <v>3.9273801189149111</v>
      </c>
      <c r="AK62" s="4">
        <f t="shared" si="20"/>
        <v>1.8084459566086082</v>
      </c>
      <c r="AL62" s="4">
        <f t="shared" si="20"/>
        <v>1.365385361743563</v>
      </c>
      <c r="AM62" s="4">
        <f t="shared" si="20"/>
        <v>2.2903301603285655</v>
      </c>
      <c r="AN62" s="4">
        <f t="shared" si="20"/>
        <v>1.1202023342896723</v>
      </c>
      <c r="AO62" s="4">
        <f t="shared" si="20"/>
        <v>0.89343051518125094</v>
      </c>
      <c r="AP62" s="4">
        <f t="shared" si="20"/>
        <v>1.7505586955708026</v>
      </c>
      <c r="AQ62" s="4">
        <f t="shared" si="20"/>
        <v>1.221031375906648</v>
      </c>
      <c r="AR62" s="4">
        <f t="shared" si="20"/>
        <v>1.8963032544399141</v>
      </c>
      <c r="AS62" s="4">
        <f t="shared" si="20"/>
        <v>1.263531034539298</v>
      </c>
      <c r="AT62" s="4">
        <f t="shared" si="20"/>
        <v>1.0356549674308155</v>
      </c>
      <c r="AU62" s="4">
        <f t="shared" si="20"/>
        <v>3.9310105783158065</v>
      </c>
      <c r="AV62" s="4">
        <f t="shared" si="20"/>
        <v>2.5443555969554836</v>
      </c>
      <c r="AW62" s="4">
        <f t="shared" si="20"/>
        <v>2.6568884454854214</v>
      </c>
      <c r="AX62" s="4">
        <f t="shared" si="20"/>
        <v>1.4110268237899675</v>
      </c>
      <c r="AZ62" s="2">
        <f t="shared" si="21"/>
        <v>57.9032368189457</v>
      </c>
      <c r="BA62" s="2">
        <f t="shared" si="21"/>
        <v>68.136069567018438</v>
      </c>
      <c r="BB62" s="2">
        <f t="shared" si="21"/>
        <v>78.652385024489988</v>
      </c>
      <c r="BC62" s="2">
        <f t="shared" si="21"/>
        <v>86.801821797838969</v>
      </c>
      <c r="BD62" s="2">
        <f t="shared" si="21"/>
        <v>93.546280482495206</v>
      </c>
      <c r="BE62" s="2">
        <f t="shared" si="21"/>
        <v>98.458519186548457</v>
      </c>
      <c r="BF62" s="2">
        <f t="shared" si="21"/>
        <v>103.03726753322321</v>
      </c>
      <c r="BG62" s="2">
        <f t="shared" si="21"/>
        <v>106.01983592692824</v>
      </c>
      <c r="BH62" s="2">
        <f t="shared" si="21"/>
        <v>105.76449887073029</v>
      </c>
      <c r="BI62" s="2">
        <f t="shared" si="21"/>
        <v>107.46828374875022</v>
      </c>
      <c r="BJ62" s="2">
        <f t="shared" si="21"/>
        <v>115.17046704706246</v>
      </c>
      <c r="BK62" s="2">
        <f t="shared" si="21"/>
        <v>107.57725888862429</v>
      </c>
      <c r="BL62" s="2">
        <f t="shared" si="21"/>
        <v>106.88925063376351</v>
      </c>
      <c r="BM62" s="2">
        <f t="shared" si="21"/>
        <v>104.11705410220806</v>
      </c>
      <c r="BN62" s="2">
        <f t="shared" si="21"/>
        <v>100.77397075177826</v>
      </c>
      <c r="BP62" s="2" t="str">
        <f t="shared" si="22"/>
        <v/>
      </c>
      <c r="BQ62" s="2">
        <f t="shared" si="22"/>
        <v>69.946399999999997</v>
      </c>
      <c r="BR62" s="2">
        <f t="shared" si="22"/>
        <v>80.018500000000003</v>
      </c>
      <c r="BS62" s="2">
        <f t="shared" si="22"/>
        <v>89.093000000000004</v>
      </c>
      <c r="BT62" s="2">
        <f t="shared" si="22"/>
        <v>94.667000000000002</v>
      </c>
      <c r="BU62" s="2">
        <f t="shared" si="22"/>
        <v>99.352000000000004</v>
      </c>
      <c r="BV62" s="2">
        <f t="shared" si="22"/>
        <v>104.788</v>
      </c>
      <c r="BW62" s="2">
        <f t="shared" si="22"/>
        <v>107.241</v>
      </c>
      <c r="BX62" s="2">
        <f t="shared" si="22"/>
        <v>107.661</v>
      </c>
      <c r="BY62" s="2">
        <f t="shared" si="22"/>
        <v>108.732</v>
      </c>
      <c r="BZ62" s="2">
        <f t="shared" si="22"/>
        <v>116.208</v>
      </c>
      <c r="CA62" s="2">
        <f t="shared" si="22"/>
        <v>111.509</v>
      </c>
      <c r="CB62" s="2">
        <f t="shared" si="22"/>
        <v>109.434</v>
      </c>
      <c r="CC62" s="2">
        <f t="shared" si="22"/>
        <v>106.774</v>
      </c>
      <c r="CD62" s="2">
        <f t="shared" si="22"/>
        <v>102.185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57.905382472324732</v>
      </c>
      <c r="CW62" s="2">
        <f t="shared" si="24"/>
        <v>68.129661026353276</v>
      </c>
      <c r="CX62" s="2">
        <f t="shared" si="24"/>
        <v>78.648486487403758</v>
      </c>
      <c r="CY62" s="2">
        <f t="shared" si="24"/>
        <v>86.792854912256033</v>
      </c>
      <c r="CZ62" s="2">
        <f t="shared" si="24"/>
        <v>93.529664101497303</v>
      </c>
      <c r="DA62" s="2">
        <f t="shared" si="24"/>
        <v>98.451087594073385</v>
      </c>
      <c r="DB62" s="2">
        <f t="shared" si="24"/>
        <v>103.020715992806</v>
      </c>
      <c r="DC62" s="2">
        <f t="shared" si="24"/>
        <v>105.99677255429924</v>
      </c>
      <c r="DD62" s="2">
        <f t="shared" si="24"/>
        <v>105.72190626412817</v>
      </c>
      <c r="DE62" s="2">
        <f t="shared" si="24"/>
        <v>107.43413760069832</v>
      </c>
      <c r="DF62" s="2">
        <f t="shared" si="24"/>
        <v>115.11624097700366</v>
      </c>
      <c r="DG62" s="2">
        <f t="shared" si="24"/>
        <v>107.55848221610184</v>
      </c>
      <c r="DH62" s="2">
        <f t="shared" si="24"/>
        <v>106.87488032226662</v>
      </c>
      <c r="DI62" s="2">
        <f t="shared" si="24"/>
        <v>104.10694321614058</v>
      </c>
      <c r="DJ62" s="2">
        <f t="shared" si="24"/>
        <v>100.75943176929053</v>
      </c>
      <c r="DL62" s="2">
        <f t="shared" si="25"/>
        <v>57.664057753566354</v>
      </c>
      <c r="DM62" s="2">
        <f t="shared" si="25"/>
        <v>70.047203496951127</v>
      </c>
      <c r="DN62" s="2">
        <f t="shared" si="25"/>
        <v>79.587454762104173</v>
      </c>
      <c r="DO62" s="2">
        <f t="shared" si="25"/>
        <v>88.332690094920665</v>
      </c>
      <c r="DP62" s="2">
        <f t="shared" si="25"/>
        <v>96.43120803343146</v>
      </c>
      <c r="DQ62" s="2">
        <f t="shared" si="25"/>
        <v>99.954079431923176</v>
      </c>
      <c r="DR62" s="2">
        <f t="shared" si="25"/>
        <v>106.25911732940598</v>
      </c>
      <c r="DS62" s="2">
        <f t="shared" si="25"/>
        <v>110.32519119867194</v>
      </c>
      <c r="DT62" s="2">
        <f t="shared" si="25"/>
        <v>112.59542555069432</v>
      </c>
      <c r="DU62" s="2">
        <f t="shared" si="25"/>
        <v>112.94653436215157</v>
      </c>
      <c r="DV62" s="2">
        <f t="shared" si="25"/>
        <v>124.16451508563489</v>
      </c>
      <c r="DW62" s="2">
        <f t="shared" si="25"/>
        <v>111.19909024132259</v>
      </c>
      <c r="DX62" s="2">
        <f t="shared" si="25"/>
        <v>110.36144850155739</v>
      </c>
      <c r="DY62" s="2">
        <f t="shared" si="25"/>
        <v>107.11254813497021</v>
      </c>
      <c r="DZ62" s="2">
        <f t="shared" si="25"/>
        <v>105.38081981920283</v>
      </c>
      <c r="EB62" s="2">
        <f t="shared" si="26"/>
        <v>8.8911462947571344E-3</v>
      </c>
      <c r="EC62" s="2">
        <f t="shared" si="26"/>
        <v>3.3420593094665345E-3</v>
      </c>
      <c r="ED62" s="2">
        <f t="shared" si="26"/>
        <v>4.1519369623840355E-3</v>
      </c>
      <c r="EE62" s="2">
        <f t="shared" si="26"/>
        <v>5.8232762076698731E-3</v>
      </c>
      <c r="EF62" s="2">
        <f t="shared" si="26"/>
        <v>5.7267376912723362E-3</v>
      </c>
      <c r="EG62" s="2">
        <f t="shared" si="26"/>
        <v>4.9445328230862404E-3</v>
      </c>
      <c r="EH62" s="2">
        <f t="shared" si="26"/>
        <v>5.111021981787145E-3</v>
      </c>
      <c r="EI62" s="2">
        <f t="shared" si="26"/>
        <v>5.3283599679016741E-3</v>
      </c>
      <c r="EJ62" s="2">
        <f t="shared" si="26"/>
        <v>6.1966228399720838E-3</v>
      </c>
      <c r="EK62" s="2">
        <f t="shared" si="26"/>
        <v>6.1944285815354865E-3</v>
      </c>
      <c r="EL62" s="2">
        <f t="shared" si="26"/>
        <v>5.9929738431640251E-3</v>
      </c>
      <c r="EM62" s="2">
        <f t="shared" si="26"/>
        <v>5.1575649980386386E-3</v>
      </c>
      <c r="EN62" s="2">
        <f t="shared" si="26"/>
        <v>4.1216206762439284E-3</v>
      </c>
      <c r="EO62" s="2">
        <f t="shared" si="26"/>
        <v>3.3640103541666402E-3</v>
      </c>
      <c r="EP62" s="2">
        <f t="shared" si="26"/>
        <v>3.1460207043227432E-3</v>
      </c>
    </row>
    <row r="63" spans="2:146" x14ac:dyDescent="0.25">
      <c r="B63" s="2">
        <v>41</v>
      </c>
      <c r="C63" s="49">
        <v>64.142899999999997</v>
      </c>
      <c r="D63" s="49">
        <v>69.053600000000003</v>
      </c>
      <c r="E63" s="49">
        <v>80.851900000000001</v>
      </c>
      <c r="F63" s="49">
        <v>90.332999999999998</v>
      </c>
      <c r="G63" s="49">
        <v>94.980999999999995</v>
      </c>
      <c r="H63" s="49">
        <v>100.444</v>
      </c>
      <c r="I63" s="49">
        <v>106.36499999999999</v>
      </c>
      <c r="J63" s="49">
        <v>108.77800000000001</v>
      </c>
      <c r="K63" s="49">
        <v>108.536</v>
      </c>
      <c r="L63" s="49">
        <v>109.464</v>
      </c>
      <c r="M63" s="49">
        <v>117.755</v>
      </c>
      <c r="N63" s="49">
        <v>112.453</v>
      </c>
      <c r="O63" s="49">
        <v>110.453</v>
      </c>
      <c r="P63" s="49">
        <v>107.01900000000001</v>
      </c>
      <c r="Q63" s="49">
        <v>102.148</v>
      </c>
      <c r="T63" s="4">
        <f t="shared" si="19"/>
        <v>59.584679399883235</v>
      </c>
      <c r="U63" s="4">
        <f t="shared" si="19"/>
        <v>68.134367057970394</v>
      </c>
      <c r="V63" s="4">
        <f t="shared" si="19"/>
        <v>78.64595368255965</v>
      </c>
      <c r="W63" s="4">
        <f t="shared" si="19"/>
        <v>86.783960119954131</v>
      </c>
      <c r="X63" s="4">
        <f t="shared" si="19"/>
        <v>93.522450908541558</v>
      </c>
      <c r="Y63" s="4">
        <f t="shared" si="19"/>
        <v>98.431698978711594</v>
      </c>
      <c r="Z63" s="4">
        <f t="shared" si="19"/>
        <v>103.01434306236699</v>
      </c>
      <c r="AA63" s="4">
        <f t="shared" si="19"/>
        <v>106.0040350413022</v>
      </c>
      <c r="AB63" s="4">
        <f t="shared" si="19"/>
        <v>105.77051698636892</v>
      </c>
      <c r="AC63" s="4">
        <f t="shared" si="19"/>
        <v>107.4580394274869</v>
      </c>
      <c r="AD63" s="4">
        <f t="shared" si="19"/>
        <v>115.25728729476761</v>
      </c>
      <c r="AE63" s="4">
        <f t="shared" si="19"/>
        <v>107.57737887288432</v>
      </c>
      <c r="AF63" s="4">
        <f t="shared" si="19"/>
        <v>106.82619339268285</v>
      </c>
      <c r="AG63" s="4">
        <f t="shared" si="19"/>
        <v>104.06404780994897</v>
      </c>
      <c r="AH63" s="4">
        <f t="shared" si="19"/>
        <v>100.76337485241481</v>
      </c>
      <c r="AJ63" s="4">
        <f t="shared" si="20"/>
        <v>4.558220600116762</v>
      </c>
      <c r="AK63" s="4">
        <f t="shared" si="20"/>
        <v>0.91923294202960903</v>
      </c>
      <c r="AL63" s="4">
        <f t="shared" si="20"/>
        <v>2.2059463174403504</v>
      </c>
      <c r="AM63" s="4">
        <f t="shared" si="20"/>
        <v>3.5490398800458678</v>
      </c>
      <c r="AN63" s="4">
        <f t="shared" si="20"/>
        <v>1.4585490914584369</v>
      </c>
      <c r="AO63" s="4">
        <f t="shared" si="20"/>
        <v>2.0123010212884083</v>
      </c>
      <c r="AP63" s="4">
        <f t="shared" si="20"/>
        <v>3.3506569376330049</v>
      </c>
      <c r="AQ63" s="4">
        <f t="shared" si="20"/>
        <v>2.7739649586978032</v>
      </c>
      <c r="AR63" s="4">
        <f t="shared" si="20"/>
        <v>2.7654830136310835</v>
      </c>
      <c r="AS63" s="4">
        <f t="shared" si="20"/>
        <v>2.0059605725131036</v>
      </c>
      <c r="AT63" s="4">
        <f t="shared" si="20"/>
        <v>2.497712705232388</v>
      </c>
      <c r="AU63" s="4">
        <f t="shared" si="20"/>
        <v>4.8756211271156786</v>
      </c>
      <c r="AV63" s="4">
        <f t="shared" si="20"/>
        <v>3.6268066073171497</v>
      </c>
      <c r="AW63" s="4">
        <f t="shared" si="20"/>
        <v>2.9549521900510314</v>
      </c>
      <c r="AX63" s="4">
        <f t="shared" si="20"/>
        <v>1.384625147585183</v>
      </c>
      <c r="AZ63" s="2">
        <f t="shared" si="21"/>
        <v>57.938030676299654</v>
      </c>
      <c r="BA63" s="2">
        <f t="shared" si="21"/>
        <v>68.129835407399611</v>
      </c>
      <c r="BB63" s="2">
        <f t="shared" si="21"/>
        <v>78.643932431203453</v>
      </c>
      <c r="BC63" s="2">
        <f t="shared" si="21"/>
        <v>86.781163630044404</v>
      </c>
      <c r="BD63" s="2">
        <f t="shared" si="21"/>
        <v>93.520630227251473</v>
      </c>
      <c r="BE63" s="2">
        <f t="shared" si="21"/>
        <v>98.431493090053422</v>
      </c>
      <c r="BF63" s="2">
        <f t="shared" si="21"/>
        <v>103.01370127567</v>
      </c>
      <c r="BG63" s="2">
        <f t="shared" si="21"/>
        <v>106.003533034048</v>
      </c>
      <c r="BH63" s="2">
        <f t="shared" si="21"/>
        <v>105.76975606789563</v>
      </c>
      <c r="BI63" s="2">
        <f t="shared" si="21"/>
        <v>107.45732667227416</v>
      </c>
      <c r="BJ63" s="2">
        <f t="shared" si="21"/>
        <v>115.25143601942644</v>
      </c>
      <c r="BK63" s="2">
        <f t="shared" si="21"/>
        <v>107.57501347931591</v>
      </c>
      <c r="BL63" s="2">
        <f t="shared" si="21"/>
        <v>106.8249615182588</v>
      </c>
      <c r="BM63" s="2">
        <f t="shared" si="21"/>
        <v>104.06386278887639</v>
      </c>
      <c r="BN63" s="2">
        <f t="shared" si="21"/>
        <v>100.76336569352193</v>
      </c>
      <c r="BP63" s="2" t="str">
        <f t="shared" si="22"/>
        <v/>
      </c>
      <c r="BQ63" s="2">
        <f t="shared" si="22"/>
        <v>69.053600000000003</v>
      </c>
      <c r="BR63" s="2">
        <f t="shared" si="22"/>
        <v>80.851900000000001</v>
      </c>
      <c r="BS63" s="2">
        <f t="shared" si="22"/>
        <v>90.332999999999998</v>
      </c>
      <c r="BT63" s="2">
        <f t="shared" si="22"/>
        <v>94.980999999999995</v>
      </c>
      <c r="BU63" s="2">
        <f t="shared" si="22"/>
        <v>100.444</v>
      </c>
      <c r="BV63" s="2">
        <f t="shared" si="22"/>
        <v>106.36499999999999</v>
      </c>
      <c r="BW63" s="2">
        <f t="shared" si="22"/>
        <v>108.77800000000001</v>
      </c>
      <c r="BX63" s="2">
        <f t="shared" si="22"/>
        <v>108.536</v>
      </c>
      <c r="BY63" s="2">
        <f t="shared" si="22"/>
        <v>109.464</v>
      </c>
      <c r="BZ63" s="2">
        <f t="shared" si="22"/>
        <v>117.755</v>
      </c>
      <c r="CA63" s="2">
        <f t="shared" si="22"/>
        <v>112.453</v>
      </c>
      <c r="CB63" s="2">
        <f t="shared" si="22"/>
        <v>110.453</v>
      </c>
      <c r="CC63" s="2">
        <f t="shared" si="22"/>
        <v>107.01900000000001</v>
      </c>
      <c r="CD63" s="2">
        <f t="shared" si="22"/>
        <v>102.148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57.941253487084879</v>
      </c>
      <c r="CW63" s="2">
        <f t="shared" si="24"/>
        <v>68.123012230773838</v>
      </c>
      <c r="CX63" s="2">
        <f t="shared" si="24"/>
        <v>78.639910957271397</v>
      </c>
      <c r="CY63" s="2">
        <f t="shared" si="24"/>
        <v>86.771689731689406</v>
      </c>
      <c r="CZ63" s="2">
        <f t="shared" si="24"/>
        <v>93.502800143487335</v>
      </c>
      <c r="DA63" s="2">
        <f t="shared" si="24"/>
        <v>98.423598630733494</v>
      </c>
      <c r="DB63" s="2">
        <f t="shared" si="24"/>
        <v>102.99593706241878</v>
      </c>
      <c r="DC63" s="2">
        <f t="shared" si="24"/>
        <v>105.97877689128234</v>
      </c>
      <c r="DD63" s="2">
        <f t="shared" si="24"/>
        <v>105.72396658505528</v>
      </c>
      <c r="DE63" s="2">
        <f t="shared" si="24"/>
        <v>107.42060908566067</v>
      </c>
      <c r="DF63" s="2">
        <f t="shared" si="24"/>
        <v>115.19354247108357</v>
      </c>
      <c r="DG63" s="2">
        <f t="shared" si="24"/>
        <v>107.5550158292989</v>
      </c>
      <c r="DH63" s="2">
        <f t="shared" si="24"/>
        <v>106.80956246372821</v>
      </c>
      <c r="DI63" s="2">
        <f t="shared" si="24"/>
        <v>104.05308782551846</v>
      </c>
      <c r="DJ63" s="2">
        <f t="shared" si="24"/>
        <v>100.7478433214563</v>
      </c>
      <c r="DL63" s="2">
        <f t="shared" si="25"/>
        <v>57.610389551701104</v>
      </c>
      <c r="DM63" s="2">
        <f t="shared" si="25"/>
        <v>69.985581659535768</v>
      </c>
      <c r="DN63" s="2">
        <f t="shared" si="25"/>
        <v>79.523618247681995</v>
      </c>
      <c r="DO63" s="2">
        <f t="shared" si="25"/>
        <v>88.25627537859576</v>
      </c>
      <c r="DP63" s="2">
        <f t="shared" si="25"/>
        <v>96.343896584878507</v>
      </c>
      <c r="DQ63" s="2">
        <f t="shared" si="25"/>
        <v>99.880413123348319</v>
      </c>
      <c r="DR63" s="2">
        <f t="shared" si="25"/>
        <v>106.16734660054809</v>
      </c>
      <c r="DS63" s="2">
        <f t="shared" si="25"/>
        <v>110.21825719995604</v>
      </c>
      <c r="DT63" s="2">
        <f t="shared" si="25"/>
        <v>112.46723171770972</v>
      </c>
      <c r="DU63" s="2">
        <f t="shared" si="25"/>
        <v>112.82980045711263</v>
      </c>
      <c r="DV63" s="2">
        <f t="shared" si="25"/>
        <v>124.00887743451032</v>
      </c>
      <c r="DW63" s="2">
        <f t="shared" si="25"/>
        <v>111.09295451043383</v>
      </c>
      <c r="DX63" s="2">
        <f t="shared" si="25"/>
        <v>110.21834030642312</v>
      </c>
      <c r="DY63" s="2">
        <f t="shared" si="25"/>
        <v>106.97521697854054</v>
      </c>
      <c r="DZ63" s="2">
        <f t="shared" si="25"/>
        <v>105.24904332739806</v>
      </c>
      <c r="EB63" s="2">
        <f t="shared" si="26"/>
        <v>9.740592553521988E-3</v>
      </c>
      <c r="EC63" s="2">
        <f t="shared" si="26"/>
        <v>3.6633139792775632E-3</v>
      </c>
      <c r="ED63" s="2">
        <f t="shared" si="26"/>
        <v>4.5506854766144689E-3</v>
      </c>
      <c r="EE63" s="2">
        <f t="shared" si="26"/>
        <v>6.3815101370105114E-3</v>
      </c>
      <c r="EF63" s="2">
        <f t="shared" si="26"/>
        <v>6.2757756140835218E-3</v>
      </c>
      <c r="EG63" s="2">
        <f t="shared" si="26"/>
        <v>5.4189873590253443E-3</v>
      </c>
      <c r="EH63" s="2">
        <f t="shared" si="26"/>
        <v>5.6013621191592037E-3</v>
      </c>
      <c r="EI63" s="2">
        <f t="shared" si="26"/>
        <v>5.8394286476624729E-3</v>
      </c>
      <c r="EJ63" s="2">
        <f t="shared" si="26"/>
        <v>6.7904022664938843E-3</v>
      </c>
      <c r="EK63" s="2">
        <f t="shared" si="26"/>
        <v>6.7879991836246054E-3</v>
      </c>
      <c r="EL63" s="2">
        <f t="shared" si="26"/>
        <v>6.5673679540319682E-3</v>
      </c>
      <c r="EM63" s="2">
        <f t="shared" si="26"/>
        <v>5.6523450006793442E-3</v>
      </c>
      <c r="EN63" s="2">
        <f t="shared" si="26"/>
        <v>4.5174708476763388E-3</v>
      </c>
      <c r="EO63" s="2">
        <f t="shared" si="26"/>
        <v>3.687367256438799E-3</v>
      </c>
      <c r="EP63" s="2">
        <f t="shared" si="26"/>
        <v>3.4484964109889526E-3</v>
      </c>
    </row>
    <row r="64" spans="2:146" x14ac:dyDescent="0.25">
      <c r="B64" s="2">
        <v>42</v>
      </c>
      <c r="C64" s="49">
        <v>65.642899999999997</v>
      </c>
      <c r="D64" s="49">
        <v>69.857100000000003</v>
      </c>
      <c r="E64" s="49">
        <v>81.851900000000001</v>
      </c>
      <c r="F64" s="49">
        <v>91.13</v>
      </c>
      <c r="G64" s="49">
        <v>96.185000000000002</v>
      </c>
      <c r="H64" s="49">
        <v>100.556</v>
      </c>
      <c r="I64" s="49">
        <v>106.75</v>
      </c>
      <c r="J64" s="49">
        <v>107.574</v>
      </c>
      <c r="K64" s="49">
        <v>108.018</v>
      </c>
      <c r="L64" s="49">
        <v>110.911</v>
      </c>
      <c r="M64" s="49">
        <v>118.792</v>
      </c>
      <c r="N64" s="49">
        <v>112.792</v>
      </c>
      <c r="O64" s="49">
        <v>110.566</v>
      </c>
      <c r="P64" s="49">
        <v>105.887</v>
      </c>
      <c r="Q64" s="49">
        <v>104.01900000000001</v>
      </c>
      <c r="T64" s="4">
        <f t="shared" si="19"/>
        <v>60.536786112900799</v>
      </c>
      <c r="U64" s="4">
        <f t="shared" si="19"/>
        <v>68.134114216494083</v>
      </c>
      <c r="V64" s="4">
        <f t="shared" si="19"/>
        <v>78.640813246558963</v>
      </c>
      <c r="W64" s="4">
        <f t="shared" si="19"/>
        <v>86.769167930995749</v>
      </c>
      <c r="X64" s="4">
        <f t="shared" si="19"/>
        <v>93.50104516271189</v>
      </c>
      <c r="Y64" s="4">
        <f t="shared" si="19"/>
        <v>98.405271665834917</v>
      </c>
      <c r="Z64" s="4">
        <f t="shared" si="19"/>
        <v>102.99243141894942</v>
      </c>
      <c r="AA64" s="4">
        <f t="shared" si="19"/>
        <v>105.98911566590068</v>
      </c>
      <c r="AB64" s="4">
        <f t="shared" si="19"/>
        <v>105.77795480610601</v>
      </c>
      <c r="AC64" s="4">
        <f t="shared" si="19"/>
        <v>107.4490998286242</v>
      </c>
      <c r="AD64" s="4">
        <f t="shared" si="19"/>
        <v>115.34974176847311</v>
      </c>
      <c r="AE64" s="4">
        <f t="shared" si="19"/>
        <v>107.58003747036533</v>
      </c>
      <c r="AF64" s="4">
        <f t="shared" si="19"/>
        <v>106.76438726282831</v>
      </c>
      <c r="AG64" s="4">
        <f t="shared" si="19"/>
        <v>104.01127256605756</v>
      </c>
      <c r="AH64" s="4">
        <f t="shared" si="19"/>
        <v>100.75284769361738</v>
      </c>
      <c r="AJ64" s="4">
        <f t="shared" si="20"/>
        <v>5.1061138870991982</v>
      </c>
      <c r="AK64" s="4">
        <f t="shared" si="20"/>
        <v>1.7229857835059192</v>
      </c>
      <c r="AL64" s="4">
        <f t="shared" si="20"/>
        <v>3.2110867534410374</v>
      </c>
      <c r="AM64" s="4">
        <f t="shared" si="20"/>
        <v>4.3608320690042461</v>
      </c>
      <c r="AN64" s="4">
        <f t="shared" si="20"/>
        <v>2.6839548372881126</v>
      </c>
      <c r="AO64" s="4">
        <f t="shared" si="20"/>
        <v>2.1507283341650805</v>
      </c>
      <c r="AP64" s="4">
        <f t="shared" si="20"/>
        <v>3.7575685810505774</v>
      </c>
      <c r="AQ64" s="4">
        <f t="shared" si="20"/>
        <v>1.5848843340993142</v>
      </c>
      <c r="AR64" s="4">
        <f t="shared" si="20"/>
        <v>2.2400451938939909</v>
      </c>
      <c r="AS64" s="4">
        <f t="shared" si="20"/>
        <v>3.4619001713758024</v>
      </c>
      <c r="AT64" s="4">
        <f t="shared" si="20"/>
        <v>3.4422582315268926</v>
      </c>
      <c r="AU64" s="4">
        <f t="shared" si="20"/>
        <v>5.2119625296346754</v>
      </c>
      <c r="AV64" s="4">
        <f t="shared" si="20"/>
        <v>3.8016127371716948</v>
      </c>
      <c r="AW64" s="4">
        <f t="shared" si="20"/>
        <v>1.8757274339424441</v>
      </c>
      <c r="AX64" s="4">
        <f t="shared" si="20"/>
        <v>3.2661523063826223</v>
      </c>
      <c r="AZ64" s="2">
        <f t="shared" si="21"/>
        <v>57.972638665739503</v>
      </c>
      <c r="BA64" s="2">
        <f t="shared" si="21"/>
        <v>68.123621521737306</v>
      </c>
      <c r="BB64" s="2">
        <f t="shared" si="21"/>
        <v>78.635467334293793</v>
      </c>
      <c r="BC64" s="2">
        <f t="shared" si="21"/>
        <v>86.760519728986424</v>
      </c>
      <c r="BD64" s="2">
        <f t="shared" si="21"/>
        <v>93.495058950831748</v>
      </c>
      <c r="BE64" s="2">
        <f t="shared" si="21"/>
        <v>98.404487013494901</v>
      </c>
      <c r="BF64" s="2">
        <f t="shared" si="21"/>
        <v>102.99021445800307</v>
      </c>
      <c r="BG64" s="2">
        <f t="shared" si="21"/>
        <v>105.98734138070883</v>
      </c>
      <c r="BH64" s="2">
        <f t="shared" si="21"/>
        <v>105.77523202903201</v>
      </c>
      <c r="BI64" s="2">
        <f t="shared" si="21"/>
        <v>107.44654661100479</v>
      </c>
      <c r="BJ64" s="2">
        <f t="shared" si="21"/>
        <v>115.33260645628189</v>
      </c>
      <c r="BK64" s="2">
        <f t="shared" si="21"/>
        <v>107.57282851461187</v>
      </c>
      <c r="BL64" s="2">
        <f t="shared" si="21"/>
        <v>106.76073682527802</v>
      </c>
      <c r="BM64" s="2">
        <f t="shared" si="21"/>
        <v>104.0107053634276</v>
      </c>
      <c r="BN64" s="2">
        <f t="shared" si="21"/>
        <v>100.75281485139482</v>
      </c>
      <c r="BP64" s="2" t="str">
        <f t="shared" si="22"/>
        <v/>
      </c>
      <c r="BQ64" s="2">
        <f t="shared" si="22"/>
        <v>69.857100000000003</v>
      </c>
      <c r="BR64" s="2">
        <f t="shared" si="22"/>
        <v>81.851900000000001</v>
      </c>
      <c r="BS64" s="2">
        <f t="shared" si="22"/>
        <v>91.13</v>
      </c>
      <c r="BT64" s="2">
        <f t="shared" si="22"/>
        <v>96.185000000000002</v>
      </c>
      <c r="BU64" s="2">
        <f t="shared" si="22"/>
        <v>100.556</v>
      </c>
      <c r="BV64" s="2">
        <f t="shared" si="22"/>
        <v>106.75</v>
      </c>
      <c r="BW64" s="2">
        <f t="shared" si="22"/>
        <v>107.574</v>
      </c>
      <c r="BX64" s="2">
        <f t="shared" si="22"/>
        <v>108.018</v>
      </c>
      <c r="BY64" s="2">
        <f t="shared" si="22"/>
        <v>110.911</v>
      </c>
      <c r="BZ64" s="2">
        <f t="shared" si="22"/>
        <v>118.792</v>
      </c>
      <c r="CA64" s="2">
        <f t="shared" si="22"/>
        <v>112.792</v>
      </c>
      <c r="CB64" s="2">
        <f t="shared" si="22"/>
        <v>110.566</v>
      </c>
      <c r="CC64" s="2">
        <f t="shared" si="22"/>
        <v>105.887</v>
      </c>
      <c r="CD64" s="2">
        <f t="shared" si="22"/>
        <v>104.01900000000001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57.977124501845026</v>
      </c>
      <c r="CW64" s="2">
        <f t="shared" si="24"/>
        <v>68.116363435194387</v>
      </c>
      <c r="CX64" s="2">
        <f t="shared" si="24"/>
        <v>78.631335427139021</v>
      </c>
      <c r="CY64" s="2">
        <f t="shared" si="24"/>
        <v>86.75052455112278</v>
      </c>
      <c r="CZ64" s="2">
        <f t="shared" si="24"/>
        <v>93.475936185477366</v>
      </c>
      <c r="DA64" s="2">
        <f t="shared" si="24"/>
        <v>98.396109667393603</v>
      </c>
      <c r="DB64" s="2">
        <f t="shared" si="24"/>
        <v>102.97115813203156</v>
      </c>
      <c r="DC64" s="2">
        <f t="shared" si="24"/>
        <v>105.96078122826542</v>
      </c>
      <c r="DD64" s="2">
        <f t="shared" si="24"/>
        <v>105.72602690598238</v>
      </c>
      <c r="DE64" s="2">
        <f t="shared" si="24"/>
        <v>107.40708057062302</v>
      </c>
      <c r="DF64" s="2">
        <f t="shared" si="24"/>
        <v>115.27084396516349</v>
      </c>
      <c r="DG64" s="2">
        <f t="shared" si="24"/>
        <v>107.55154944249594</v>
      </c>
      <c r="DH64" s="2">
        <f t="shared" si="24"/>
        <v>106.74424460518982</v>
      </c>
      <c r="DI64" s="2">
        <f t="shared" si="24"/>
        <v>103.99923243489634</v>
      </c>
      <c r="DJ64" s="2">
        <f t="shared" si="24"/>
        <v>100.73625487362206</v>
      </c>
      <c r="DL64" s="2">
        <f t="shared" si="25"/>
        <v>57.556721349835854</v>
      </c>
      <c r="DM64" s="2">
        <f t="shared" si="25"/>
        <v>69.923959822120409</v>
      </c>
      <c r="DN64" s="2">
        <f t="shared" si="25"/>
        <v>79.459781733259817</v>
      </c>
      <c r="DO64" s="2">
        <f t="shared" si="25"/>
        <v>88.179860662270855</v>
      </c>
      <c r="DP64" s="2">
        <f t="shared" si="25"/>
        <v>96.256585136325555</v>
      </c>
      <c r="DQ64" s="2">
        <f t="shared" si="25"/>
        <v>99.806746814773447</v>
      </c>
      <c r="DR64" s="2">
        <f t="shared" si="25"/>
        <v>106.07557587169018</v>
      </c>
      <c r="DS64" s="2">
        <f t="shared" si="25"/>
        <v>110.11132320124015</v>
      </c>
      <c r="DT64" s="2">
        <f t="shared" si="25"/>
        <v>112.33903788472513</v>
      </c>
      <c r="DU64" s="2">
        <f t="shared" si="25"/>
        <v>112.71306655207368</v>
      </c>
      <c r="DV64" s="2">
        <f t="shared" si="25"/>
        <v>123.85323978338575</v>
      </c>
      <c r="DW64" s="2">
        <f t="shared" si="25"/>
        <v>110.98681877954505</v>
      </c>
      <c r="DX64" s="2">
        <f t="shared" si="25"/>
        <v>110.07523211128884</v>
      </c>
      <c r="DY64" s="2">
        <f t="shared" si="25"/>
        <v>106.83788582211089</v>
      </c>
      <c r="DZ64" s="2">
        <f t="shared" si="25"/>
        <v>105.11726683559328</v>
      </c>
      <c r="EB64" s="2">
        <f t="shared" si="26"/>
        <v>1.0670319868149319E-2</v>
      </c>
      <c r="EC64" s="2">
        <f t="shared" si="26"/>
        <v>4.0153247679742769E-3</v>
      </c>
      <c r="ED64" s="2">
        <f t="shared" si="26"/>
        <v>4.9875376644710253E-3</v>
      </c>
      <c r="EE64" s="2">
        <f t="shared" si="26"/>
        <v>6.9928813703655111E-3</v>
      </c>
      <c r="EF64" s="2">
        <f t="shared" si="26"/>
        <v>6.8770872168353141E-3</v>
      </c>
      <c r="EG64" s="2">
        <f t="shared" si="26"/>
        <v>5.938696649852292E-3</v>
      </c>
      <c r="EH64" s="2">
        <f t="shared" si="26"/>
        <v>6.1384541545666639E-3</v>
      </c>
      <c r="EI64" s="2">
        <f t="shared" si="26"/>
        <v>6.3992010239493809E-3</v>
      </c>
      <c r="EJ64" s="2">
        <f t="shared" si="26"/>
        <v>7.4406534644829176E-3</v>
      </c>
      <c r="EK64" s="2">
        <f t="shared" si="26"/>
        <v>7.4380219849322195E-3</v>
      </c>
      <c r="EL64" s="2">
        <f t="shared" si="26"/>
        <v>7.1964160621985135E-3</v>
      </c>
      <c r="EM64" s="2">
        <f t="shared" si="26"/>
        <v>6.1942951274430638E-3</v>
      </c>
      <c r="EN64" s="2">
        <f t="shared" si="26"/>
        <v>4.9511503894861314E-3</v>
      </c>
      <c r="EO64" s="2">
        <f t="shared" si="26"/>
        <v>4.0416799680205945E-3</v>
      </c>
      <c r="EP64" s="2">
        <f t="shared" si="26"/>
        <v>3.7799435191032136E-3</v>
      </c>
    </row>
    <row r="65" spans="2:146" x14ac:dyDescent="0.25">
      <c r="B65" s="2">
        <v>43</v>
      </c>
      <c r="C65" s="49">
        <v>68.285700000000006</v>
      </c>
      <c r="D65" s="49">
        <v>69.910700000000006</v>
      </c>
      <c r="E65" s="49">
        <v>82.277799999999999</v>
      </c>
      <c r="F65" s="49">
        <v>91.093000000000004</v>
      </c>
      <c r="G65" s="49">
        <v>97.667000000000002</v>
      </c>
      <c r="H65" s="49">
        <v>101.13</v>
      </c>
      <c r="I65" s="49">
        <v>106.346</v>
      </c>
      <c r="J65" s="49">
        <v>109.22199999999999</v>
      </c>
      <c r="K65" s="49">
        <v>108.107</v>
      </c>
      <c r="L65" s="49">
        <v>109.893</v>
      </c>
      <c r="M65" s="49">
        <v>118.358</v>
      </c>
      <c r="N65" s="49">
        <v>112.86799999999999</v>
      </c>
      <c r="O65" s="49">
        <v>110.226</v>
      </c>
      <c r="P65" s="49">
        <v>107.283</v>
      </c>
      <c r="Q65" s="49">
        <v>102.926</v>
      </c>
      <c r="T65" s="4">
        <f t="shared" si="19"/>
        <v>61.882982951549351</v>
      </c>
      <c r="U65" s="4">
        <f t="shared" si="19"/>
        <v>68.140820773987073</v>
      </c>
      <c r="V65" s="4">
        <f t="shared" si="19"/>
        <v>78.640485075772602</v>
      </c>
      <c r="W65" s="4">
        <f t="shared" si="19"/>
        <v>86.764969718950255</v>
      </c>
      <c r="X65" s="4">
        <f t="shared" si="19"/>
        <v>93.487952772706279</v>
      </c>
      <c r="Y65" s="4">
        <f t="shared" si="19"/>
        <v>98.380284620675909</v>
      </c>
      <c r="Z65" s="4">
        <f t="shared" si="19"/>
        <v>102.97397379713803</v>
      </c>
      <c r="AA65" s="4">
        <f t="shared" si="19"/>
        <v>105.97712527556025</v>
      </c>
      <c r="AB65" s="4">
        <f t="shared" si="19"/>
        <v>105.79000488226502</v>
      </c>
      <c r="AC65" s="4">
        <f t="shared" si="19"/>
        <v>107.44446735654449</v>
      </c>
      <c r="AD65" s="4">
        <f t="shared" si="19"/>
        <v>115.46114757592331</v>
      </c>
      <c r="AE65" s="4">
        <f t="shared" si="19"/>
        <v>107.59138407299399</v>
      </c>
      <c r="AF65" s="4">
        <f t="shared" si="19"/>
        <v>106.70682590482473</v>
      </c>
      <c r="AG65" s="4">
        <f t="shared" si="19"/>
        <v>103.959237399625</v>
      </c>
      <c r="AH65" s="4">
        <f t="shared" si="19"/>
        <v>100.74243129187352</v>
      </c>
      <c r="AJ65" s="4">
        <f t="shared" si="20"/>
        <v>6.4027170484506541</v>
      </c>
      <c r="AK65" s="4">
        <f t="shared" si="20"/>
        <v>1.7698792260129323</v>
      </c>
      <c r="AL65" s="4">
        <f t="shared" si="20"/>
        <v>3.6373149242273968</v>
      </c>
      <c r="AM65" s="4">
        <f t="shared" si="20"/>
        <v>4.3280302810497489</v>
      </c>
      <c r="AN65" s="4">
        <f t="shared" si="20"/>
        <v>4.1790472272937222</v>
      </c>
      <c r="AO65" s="4">
        <f t="shared" si="20"/>
        <v>2.7497153793240869</v>
      </c>
      <c r="AP65" s="4">
        <f t="shared" si="20"/>
        <v>3.3720262028619743</v>
      </c>
      <c r="AQ65" s="4">
        <f t="shared" si="20"/>
        <v>3.2448747244397396</v>
      </c>
      <c r="AR65" s="4">
        <f t="shared" si="20"/>
        <v>2.3169951177349759</v>
      </c>
      <c r="AS65" s="4">
        <f t="shared" si="20"/>
        <v>2.4485326434555077</v>
      </c>
      <c r="AT65" s="4">
        <f t="shared" si="20"/>
        <v>2.8968524240766982</v>
      </c>
      <c r="AU65" s="4">
        <f t="shared" si="20"/>
        <v>5.2766159270060058</v>
      </c>
      <c r="AV65" s="4">
        <f t="shared" si="20"/>
        <v>3.5191740951752735</v>
      </c>
      <c r="AW65" s="4">
        <f t="shared" si="20"/>
        <v>3.3237626003750051</v>
      </c>
      <c r="AX65" s="4">
        <f t="shared" si="20"/>
        <v>2.1835687081264865</v>
      </c>
      <c r="AZ65" s="2">
        <f t="shared" si="21"/>
        <v>58.00703544222533</v>
      </c>
      <c r="BA65" s="2">
        <f t="shared" si="21"/>
        <v>68.117427954489884</v>
      </c>
      <c r="BB65" s="2">
        <f t="shared" si="21"/>
        <v>78.626986202262046</v>
      </c>
      <c r="BC65" s="2">
        <f t="shared" si="21"/>
        <v>86.739888133675578</v>
      </c>
      <c r="BD65" s="2">
        <f t="shared" si="21"/>
        <v>93.469570513434093</v>
      </c>
      <c r="BE65" s="2">
        <f t="shared" si="21"/>
        <v>98.377500502898215</v>
      </c>
      <c r="BF65" s="2">
        <f t="shared" si="21"/>
        <v>102.96681104684625</v>
      </c>
      <c r="BG65" s="2">
        <f t="shared" si="21"/>
        <v>105.97126656625409</v>
      </c>
      <c r="BH65" s="2">
        <f t="shared" si="21"/>
        <v>105.78093895091394</v>
      </c>
      <c r="BI65" s="2">
        <f t="shared" si="21"/>
        <v>107.43595357586238</v>
      </c>
      <c r="BJ65" s="2">
        <f t="shared" si="21"/>
        <v>115.41398291731703</v>
      </c>
      <c r="BK65" s="2">
        <f t="shared" si="21"/>
        <v>107.57070425464921</v>
      </c>
      <c r="BL65" s="2">
        <f t="shared" si="21"/>
        <v>106.69657936372398</v>
      </c>
      <c r="BM65" s="2">
        <f t="shared" si="21"/>
        <v>103.95758216869262</v>
      </c>
      <c r="BN65" s="2">
        <f t="shared" si="21"/>
        <v>100.74231950813054</v>
      </c>
      <c r="BP65" s="2" t="str">
        <f t="shared" si="22"/>
        <v/>
      </c>
      <c r="BQ65" s="2">
        <f t="shared" si="22"/>
        <v>69.910700000000006</v>
      </c>
      <c r="BR65" s="2">
        <f t="shared" si="22"/>
        <v>82.277799999999999</v>
      </c>
      <c r="BS65" s="2">
        <f t="shared" si="22"/>
        <v>91.093000000000004</v>
      </c>
      <c r="BT65" s="2">
        <f t="shared" si="22"/>
        <v>97.667000000000002</v>
      </c>
      <c r="BU65" s="2">
        <f t="shared" si="22"/>
        <v>101.13</v>
      </c>
      <c r="BV65" s="2">
        <f t="shared" si="22"/>
        <v>106.346</v>
      </c>
      <c r="BW65" s="2">
        <f t="shared" si="22"/>
        <v>109.22199999999999</v>
      </c>
      <c r="BX65" s="2">
        <f t="shared" si="22"/>
        <v>108.107</v>
      </c>
      <c r="BY65" s="2">
        <f t="shared" si="22"/>
        <v>109.893</v>
      </c>
      <c r="BZ65" s="2">
        <f t="shared" si="22"/>
        <v>118.358</v>
      </c>
      <c r="CA65" s="2">
        <f t="shared" si="22"/>
        <v>112.86799999999999</v>
      </c>
      <c r="CB65" s="2">
        <f t="shared" si="22"/>
        <v>110.226</v>
      </c>
      <c r="CC65" s="2">
        <f t="shared" si="22"/>
        <v>107.283</v>
      </c>
      <c r="CD65" s="2">
        <f t="shared" si="22"/>
        <v>102.926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58.012995516605173</v>
      </c>
      <c r="CW65" s="2">
        <f t="shared" si="24"/>
        <v>68.109714639614936</v>
      </c>
      <c r="CX65" s="2">
        <f t="shared" si="24"/>
        <v>78.622759897006659</v>
      </c>
      <c r="CY65" s="2">
        <f t="shared" si="24"/>
        <v>86.729359370556153</v>
      </c>
      <c r="CZ65" s="2">
        <f t="shared" si="24"/>
        <v>93.449072227467383</v>
      </c>
      <c r="DA65" s="2">
        <f t="shared" si="24"/>
        <v>98.368620704053725</v>
      </c>
      <c r="DB65" s="2">
        <f t="shared" si="24"/>
        <v>102.94637920164433</v>
      </c>
      <c r="DC65" s="2">
        <f t="shared" si="24"/>
        <v>105.94278556524851</v>
      </c>
      <c r="DD65" s="2">
        <f t="shared" si="24"/>
        <v>105.72808722690949</v>
      </c>
      <c r="DE65" s="2">
        <f t="shared" si="24"/>
        <v>107.39355205558537</v>
      </c>
      <c r="DF65" s="2">
        <f t="shared" si="24"/>
        <v>115.34814545924341</v>
      </c>
      <c r="DG65" s="2">
        <f t="shared" si="24"/>
        <v>107.54808305569298</v>
      </c>
      <c r="DH65" s="2">
        <f t="shared" si="24"/>
        <v>106.67892674665141</v>
      </c>
      <c r="DI65" s="2">
        <f t="shared" si="24"/>
        <v>103.94537704427421</v>
      </c>
      <c r="DJ65" s="2">
        <f t="shared" si="24"/>
        <v>100.72466642578782</v>
      </c>
      <c r="DL65" s="2">
        <f t="shared" si="25"/>
        <v>57.503053147970604</v>
      </c>
      <c r="DM65" s="2">
        <f t="shared" si="25"/>
        <v>69.86233798470505</v>
      </c>
      <c r="DN65" s="2">
        <f t="shared" si="25"/>
        <v>79.395945218837639</v>
      </c>
      <c r="DO65" s="2">
        <f t="shared" si="25"/>
        <v>88.10344594594595</v>
      </c>
      <c r="DP65" s="2">
        <f t="shared" si="25"/>
        <v>96.169273687772602</v>
      </c>
      <c r="DQ65" s="2">
        <f t="shared" si="25"/>
        <v>99.733080506198576</v>
      </c>
      <c r="DR65" s="2">
        <f t="shared" si="25"/>
        <v>105.98380514283228</v>
      </c>
      <c r="DS65" s="2">
        <f t="shared" si="25"/>
        <v>110.00438920252425</v>
      </c>
      <c r="DT65" s="2">
        <f t="shared" si="25"/>
        <v>112.21084405174054</v>
      </c>
      <c r="DU65" s="2">
        <f t="shared" si="25"/>
        <v>112.59633264703473</v>
      </c>
      <c r="DV65" s="2">
        <f t="shared" si="25"/>
        <v>123.69760213226117</v>
      </c>
      <c r="DW65" s="2">
        <f t="shared" si="25"/>
        <v>110.88068304865628</v>
      </c>
      <c r="DX65" s="2">
        <f t="shared" si="25"/>
        <v>109.93212391615458</v>
      </c>
      <c r="DY65" s="2">
        <f t="shared" si="25"/>
        <v>106.70055466568122</v>
      </c>
      <c r="DZ65" s="2">
        <f t="shared" si="25"/>
        <v>104.9854903437885</v>
      </c>
      <c r="EB65" s="2">
        <f t="shared" si="26"/>
        <v>1.1687741098670667E-2</v>
      </c>
      <c r="EC65" s="2">
        <f t="shared" si="26"/>
        <v>4.40101114513028E-3</v>
      </c>
      <c r="ED65" s="2">
        <f t="shared" si="26"/>
        <v>5.4660960782134437E-3</v>
      </c>
      <c r="EE65" s="2">
        <f t="shared" si="26"/>
        <v>7.6623724501767559E-3</v>
      </c>
      <c r="EF65" s="2">
        <f t="shared" si="26"/>
        <v>7.5355764144059215E-3</v>
      </c>
      <c r="EG65" s="2">
        <f t="shared" si="26"/>
        <v>6.5079226449432127E-3</v>
      </c>
      <c r="EH65" s="2">
        <f t="shared" si="26"/>
        <v>6.7266974067897965E-3</v>
      </c>
      <c r="EI65" s="2">
        <f t="shared" si="26"/>
        <v>7.0122551457735835E-3</v>
      </c>
      <c r="EJ65" s="2">
        <f t="shared" si="26"/>
        <v>8.1526618123332756E-3</v>
      </c>
      <c r="EK65" s="2">
        <f t="shared" si="26"/>
        <v>8.1497805897687067E-3</v>
      </c>
      <c r="EL65" s="2">
        <f t="shared" si="26"/>
        <v>7.8852386031733699E-3</v>
      </c>
      <c r="EM65" s="2">
        <f t="shared" si="26"/>
        <v>6.7878530288645426E-3</v>
      </c>
      <c r="EN65" s="2">
        <f t="shared" si="26"/>
        <v>5.4262364538036501E-3</v>
      </c>
      <c r="EO65" s="2">
        <f t="shared" si="26"/>
        <v>4.4298865973551385E-3</v>
      </c>
      <c r="EP65" s="2">
        <f t="shared" si="26"/>
        <v>4.1431147314350122E-3</v>
      </c>
    </row>
    <row r="66" spans="2:146" x14ac:dyDescent="0.25">
      <c r="B66" s="2">
        <v>44</v>
      </c>
      <c r="C66" s="49">
        <v>70.107100000000003</v>
      </c>
      <c r="D66" s="49">
        <v>71</v>
      </c>
      <c r="E66" s="49">
        <v>81.981499999999997</v>
      </c>
      <c r="F66" s="49">
        <v>91.611000000000004</v>
      </c>
      <c r="G66" s="49">
        <v>97.388999999999996</v>
      </c>
      <c r="H66" s="49">
        <v>100.46299999999999</v>
      </c>
      <c r="I66" s="49">
        <v>107.63500000000001</v>
      </c>
      <c r="J66" s="49">
        <v>109.944</v>
      </c>
      <c r="K66" s="49">
        <v>107.929</v>
      </c>
      <c r="L66" s="49">
        <v>110.571</v>
      </c>
      <c r="M66" s="49">
        <v>119.264</v>
      </c>
      <c r="N66" s="49">
        <v>113.642</v>
      </c>
      <c r="O66" s="49">
        <v>111.283</v>
      </c>
      <c r="P66" s="49">
        <v>108.13200000000001</v>
      </c>
      <c r="Q66" s="49">
        <v>103.259</v>
      </c>
      <c r="T66" s="4">
        <f t="shared" si="19"/>
        <v>63.728486070742797</v>
      </c>
      <c r="U66" s="4">
        <f t="shared" si="19"/>
        <v>68.161470673117464</v>
      </c>
      <c r="V66" s="4">
        <f t="shared" si="19"/>
        <v>78.651027184991833</v>
      </c>
      <c r="W66" s="4">
        <f t="shared" si="19"/>
        <v>86.787484652267565</v>
      </c>
      <c r="X66" s="4">
        <f t="shared" si="19"/>
        <v>93.496888645085377</v>
      </c>
      <c r="Y66" s="4">
        <f t="shared" si="19"/>
        <v>98.359730196528815</v>
      </c>
      <c r="Z66" s="4">
        <f t="shared" si="19"/>
        <v>102.96513994643853</v>
      </c>
      <c r="AA66" s="4">
        <f t="shared" si="19"/>
        <v>105.97338785764862</v>
      </c>
      <c r="AB66" s="4">
        <f t="shared" si="19"/>
        <v>105.81497849617141</v>
      </c>
      <c r="AC66" s="4">
        <f t="shared" si="19"/>
        <v>107.45198461308617</v>
      </c>
      <c r="AD66" s="4">
        <f t="shared" si="19"/>
        <v>115.61758713888213</v>
      </c>
      <c r="AE66" s="4">
        <f t="shared" si="19"/>
        <v>107.62447801460657</v>
      </c>
      <c r="AF66" s="4">
        <f t="shared" si="19"/>
        <v>106.65973541863495</v>
      </c>
      <c r="AG66" s="4">
        <f t="shared" si="19"/>
        <v>103.90909143868839</v>
      </c>
      <c r="AH66" s="4">
        <f t="shared" si="19"/>
        <v>100.73224183231207</v>
      </c>
      <c r="AJ66" s="4">
        <f t="shared" si="20"/>
        <v>6.3786139292572059</v>
      </c>
      <c r="AK66" s="4">
        <f t="shared" si="20"/>
        <v>2.8385293268825365</v>
      </c>
      <c r="AL66" s="4">
        <f t="shared" si="20"/>
        <v>3.3304728150081644</v>
      </c>
      <c r="AM66" s="4">
        <f t="shared" si="20"/>
        <v>4.8235153477324388</v>
      </c>
      <c r="AN66" s="4">
        <f t="shared" si="20"/>
        <v>3.8921113549146185</v>
      </c>
      <c r="AO66" s="4">
        <f t="shared" si="20"/>
        <v>2.1032698034711785</v>
      </c>
      <c r="AP66" s="4">
        <f t="shared" si="20"/>
        <v>4.6698600535614787</v>
      </c>
      <c r="AQ66" s="4">
        <f t="shared" si="20"/>
        <v>3.9706121423513849</v>
      </c>
      <c r="AR66" s="4">
        <f t="shared" si="20"/>
        <v>2.1140215038285959</v>
      </c>
      <c r="AS66" s="4">
        <f t="shared" si="20"/>
        <v>3.11901538691383</v>
      </c>
      <c r="AT66" s="4">
        <f t="shared" si="20"/>
        <v>3.6464128611178666</v>
      </c>
      <c r="AU66" s="4">
        <f t="shared" si="20"/>
        <v>6.0175219853934294</v>
      </c>
      <c r="AV66" s="4">
        <f t="shared" si="20"/>
        <v>4.6232645813650493</v>
      </c>
      <c r="AW66" s="4">
        <f t="shared" si="20"/>
        <v>4.2229085613116126</v>
      </c>
      <c r="AX66" s="4">
        <f t="shared" si="20"/>
        <v>2.5267581676879303</v>
      </c>
      <c r="AZ66" s="2">
        <f t="shared" si="21"/>
        <v>58.041192616267367</v>
      </c>
      <c r="BA66" s="2">
        <f t="shared" si="21"/>
        <v>68.111254570057341</v>
      </c>
      <c r="BB66" s="2">
        <f t="shared" si="21"/>
        <v>78.618484946255592</v>
      </c>
      <c r="BC66" s="2">
        <f t="shared" si="21"/>
        <v>86.719266378203031</v>
      </c>
      <c r="BD66" s="2">
        <f t="shared" si="21"/>
        <v>93.444168774230718</v>
      </c>
      <c r="BE66" s="2">
        <f t="shared" si="21"/>
        <v>98.350532831762848</v>
      </c>
      <c r="BF66" s="2">
        <f t="shared" si="21"/>
        <v>102.94349502490907</v>
      </c>
      <c r="BG66" s="2">
        <f t="shared" si="21"/>
        <v>105.95531422049966</v>
      </c>
      <c r="BH66" s="2">
        <f t="shared" si="21"/>
        <v>105.78688931036379</v>
      </c>
      <c r="BI66" s="2">
        <f t="shared" si="21"/>
        <v>107.42555783127004</v>
      </c>
      <c r="BJ66" s="2">
        <f t="shared" si="21"/>
        <v>115.4955689549931</v>
      </c>
      <c r="BK66" s="2">
        <f t="shared" si="21"/>
        <v>107.56864044712933</v>
      </c>
      <c r="BL66" s="2">
        <f t="shared" si="21"/>
        <v>106.63249187928511</v>
      </c>
      <c r="BM66" s="2">
        <f t="shared" si="21"/>
        <v>103.90449329786756</v>
      </c>
      <c r="BN66" s="2">
        <f t="shared" si="21"/>
        <v>100.7318806875648</v>
      </c>
      <c r="BP66" s="2" t="str">
        <f t="shared" si="22"/>
        <v/>
      </c>
      <c r="BQ66" s="2">
        <f t="shared" si="22"/>
        <v>71</v>
      </c>
      <c r="BR66" s="2">
        <f t="shared" si="22"/>
        <v>81.981499999999997</v>
      </c>
      <c r="BS66" s="2">
        <f t="shared" si="22"/>
        <v>91.611000000000004</v>
      </c>
      <c r="BT66" s="2">
        <f t="shared" si="22"/>
        <v>97.388999999999996</v>
      </c>
      <c r="BU66" s="2">
        <f t="shared" si="22"/>
        <v>100.46299999999999</v>
      </c>
      <c r="BV66" s="2">
        <f t="shared" si="22"/>
        <v>107.63500000000001</v>
      </c>
      <c r="BW66" s="2">
        <f t="shared" si="22"/>
        <v>109.944</v>
      </c>
      <c r="BX66" s="2">
        <f t="shared" si="22"/>
        <v>107.929</v>
      </c>
      <c r="BY66" s="2">
        <f t="shared" si="22"/>
        <v>110.571</v>
      </c>
      <c r="BZ66" s="2">
        <f t="shared" si="22"/>
        <v>119.264</v>
      </c>
      <c r="CA66" s="2">
        <f t="shared" si="22"/>
        <v>113.642</v>
      </c>
      <c r="CB66" s="2">
        <f t="shared" si="22"/>
        <v>111.283</v>
      </c>
      <c r="CC66" s="2">
        <f t="shared" si="22"/>
        <v>108.13200000000001</v>
      </c>
      <c r="CD66" s="2">
        <f t="shared" si="22"/>
        <v>103.259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58.04886653136532</v>
      </c>
      <c r="CW66" s="2">
        <f t="shared" si="24"/>
        <v>68.103065844035498</v>
      </c>
      <c r="CX66" s="2">
        <f t="shared" si="24"/>
        <v>78.614184366874298</v>
      </c>
      <c r="CY66" s="2">
        <f t="shared" si="24"/>
        <v>86.708194189989527</v>
      </c>
      <c r="CZ66" s="2">
        <f t="shared" si="24"/>
        <v>93.422208269457414</v>
      </c>
      <c r="DA66" s="2">
        <f t="shared" si="24"/>
        <v>98.341131740713834</v>
      </c>
      <c r="DB66" s="2">
        <f t="shared" si="24"/>
        <v>102.92160027125712</v>
      </c>
      <c r="DC66" s="2">
        <f t="shared" si="24"/>
        <v>105.92478990223159</v>
      </c>
      <c r="DD66" s="2">
        <f t="shared" si="24"/>
        <v>105.73014754783661</v>
      </c>
      <c r="DE66" s="2">
        <f t="shared" si="24"/>
        <v>107.38002354054773</v>
      </c>
      <c r="DF66" s="2">
        <f t="shared" si="24"/>
        <v>115.42544695332333</v>
      </c>
      <c r="DG66" s="2">
        <f t="shared" si="24"/>
        <v>107.54461666889004</v>
      </c>
      <c r="DH66" s="2">
        <f t="shared" si="24"/>
        <v>106.61360888811301</v>
      </c>
      <c r="DI66" s="2">
        <f t="shared" si="24"/>
        <v>103.89152165365209</v>
      </c>
      <c r="DJ66" s="2">
        <f t="shared" si="24"/>
        <v>100.71307797795359</v>
      </c>
      <c r="DL66" s="2">
        <f t="shared" si="25"/>
        <v>57.449384946105354</v>
      </c>
      <c r="DM66" s="2">
        <f t="shared" si="25"/>
        <v>69.800716147289705</v>
      </c>
      <c r="DN66" s="2">
        <f t="shared" si="25"/>
        <v>79.332108704415475</v>
      </c>
      <c r="DO66" s="2">
        <f t="shared" si="25"/>
        <v>88.027031229621045</v>
      </c>
      <c r="DP66" s="2">
        <f t="shared" si="25"/>
        <v>96.081962239219649</v>
      </c>
      <c r="DQ66" s="2">
        <f t="shared" si="25"/>
        <v>99.659414197623718</v>
      </c>
      <c r="DR66" s="2">
        <f t="shared" si="25"/>
        <v>105.89203441397439</v>
      </c>
      <c r="DS66" s="2">
        <f t="shared" si="25"/>
        <v>109.89745520380836</v>
      </c>
      <c r="DT66" s="2">
        <f t="shared" si="25"/>
        <v>112.08265021875594</v>
      </c>
      <c r="DU66" s="2">
        <f t="shared" si="25"/>
        <v>112.47959874199579</v>
      </c>
      <c r="DV66" s="2">
        <f t="shared" si="25"/>
        <v>123.54196448113659</v>
      </c>
      <c r="DW66" s="2">
        <f t="shared" si="25"/>
        <v>110.77454731776751</v>
      </c>
      <c r="DX66" s="2">
        <f t="shared" si="25"/>
        <v>109.78901572102031</v>
      </c>
      <c r="DY66" s="2">
        <f t="shared" si="25"/>
        <v>106.56322350925157</v>
      </c>
      <c r="DZ66" s="2">
        <f t="shared" si="25"/>
        <v>104.85371385198373</v>
      </c>
      <c r="EB66" s="2">
        <f t="shared" si="26"/>
        <v>1.2800918804922547E-2</v>
      </c>
      <c r="EC66" s="2">
        <f t="shared" si="26"/>
        <v>4.82356466826312E-3</v>
      </c>
      <c r="ED66" s="2">
        <f t="shared" si="26"/>
        <v>5.9902961306710833E-3</v>
      </c>
      <c r="EE66" s="2">
        <f t="shared" si="26"/>
        <v>8.395417993877408E-3</v>
      </c>
      <c r="EF66" s="2">
        <f t="shared" si="26"/>
        <v>8.2565925356097476E-3</v>
      </c>
      <c r="EG66" s="2">
        <f t="shared" si="26"/>
        <v>7.1313177230996165E-3</v>
      </c>
      <c r="EH66" s="2">
        <f t="shared" si="26"/>
        <v>7.370893478861904E-3</v>
      </c>
      <c r="EI66" s="2">
        <f t="shared" si="26"/>
        <v>7.6835866983194267E-3</v>
      </c>
      <c r="EJ66" s="2">
        <f t="shared" si="26"/>
        <v>8.9321902668278632E-3</v>
      </c>
      <c r="EK66" s="2">
        <f t="shared" si="26"/>
        <v>8.9290360321340086E-3</v>
      </c>
      <c r="EL66" s="2">
        <f t="shared" si="26"/>
        <v>8.6394197301339747E-3</v>
      </c>
      <c r="EM66" s="2">
        <f t="shared" si="26"/>
        <v>7.437861939116993E-3</v>
      </c>
      <c r="EN66" s="2">
        <f t="shared" si="26"/>
        <v>5.9466368140320821E-3</v>
      </c>
      <c r="EO66" s="2">
        <f t="shared" si="26"/>
        <v>4.8551990141733779E-3</v>
      </c>
      <c r="EP66" s="2">
        <f t="shared" si="26"/>
        <v>4.5410198296214933E-3</v>
      </c>
    </row>
    <row r="67" spans="2:146" x14ac:dyDescent="0.25">
      <c r="B67" s="2">
        <v>45</v>
      </c>
      <c r="C67" s="49">
        <v>71.571399999999997</v>
      </c>
      <c r="D67" s="49">
        <v>72.535700000000006</v>
      </c>
      <c r="E67" s="49">
        <v>82.740700000000004</v>
      </c>
      <c r="F67" s="49">
        <v>93.221999999999994</v>
      </c>
      <c r="G67" s="49">
        <v>98.259</v>
      </c>
      <c r="H67" s="49">
        <v>103.01900000000001</v>
      </c>
      <c r="I67" s="49">
        <v>106.61499999999999</v>
      </c>
      <c r="J67" s="49">
        <v>109.63</v>
      </c>
      <c r="K67" s="49">
        <v>109.696</v>
      </c>
      <c r="L67" s="49">
        <v>112.411</v>
      </c>
      <c r="M67" s="49">
        <v>121.86799999999999</v>
      </c>
      <c r="N67" s="49">
        <v>113.717</v>
      </c>
      <c r="O67" s="49">
        <v>111.52800000000001</v>
      </c>
      <c r="P67" s="49">
        <v>107.792</v>
      </c>
      <c r="Q67" s="49">
        <v>103.111</v>
      </c>
      <c r="T67" s="4">
        <f t="shared" si="19"/>
        <v>66.175847412941266</v>
      </c>
      <c r="U67" s="4">
        <f t="shared" si="19"/>
        <v>68.208894086279656</v>
      </c>
      <c r="V67" s="4">
        <f t="shared" si="19"/>
        <v>78.684857072161762</v>
      </c>
      <c r="W67" s="4">
        <f t="shared" si="19"/>
        <v>86.872656948803424</v>
      </c>
      <c r="X67" s="4">
        <f t="shared" si="19"/>
        <v>93.560071775631826</v>
      </c>
      <c r="Y67" s="4">
        <f t="shared" si="19"/>
        <v>98.351871113405124</v>
      </c>
      <c r="Z67" s="4">
        <f t="shared" si="19"/>
        <v>102.9814471421778</v>
      </c>
      <c r="AA67" s="4">
        <f t="shared" si="19"/>
        <v>105.99157994380515</v>
      </c>
      <c r="AB67" s="4">
        <f t="shared" si="19"/>
        <v>105.87407850172826</v>
      </c>
      <c r="AC67" s="4">
        <f t="shared" si="19"/>
        <v>107.4917276274755</v>
      </c>
      <c r="AD67" s="4">
        <f t="shared" si="19"/>
        <v>115.87406555446348</v>
      </c>
      <c r="AE67" s="4">
        <f t="shared" si="19"/>
        <v>107.70854579371256</v>
      </c>
      <c r="AF67" s="4">
        <f t="shared" si="19"/>
        <v>106.63708957975147</v>
      </c>
      <c r="AG67" s="4">
        <f t="shared" si="19"/>
        <v>103.86359786276714</v>
      </c>
      <c r="AH67" s="4">
        <f t="shared" si="19"/>
        <v>100.72260658481947</v>
      </c>
      <c r="AJ67" s="4">
        <f t="shared" si="20"/>
        <v>5.3955525870587309</v>
      </c>
      <c r="AK67" s="4">
        <f t="shared" si="20"/>
        <v>4.3268059137203494</v>
      </c>
      <c r="AL67" s="4">
        <f t="shared" si="20"/>
        <v>4.055842927838242</v>
      </c>
      <c r="AM67" s="4">
        <f t="shared" si="20"/>
        <v>6.3493430511965698</v>
      </c>
      <c r="AN67" s="4">
        <f t="shared" si="20"/>
        <v>4.6989282243681743</v>
      </c>
      <c r="AO67" s="4">
        <f t="shared" si="20"/>
        <v>4.667128886594881</v>
      </c>
      <c r="AP67" s="4">
        <f t="shared" si="20"/>
        <v>3.6335528578221954</v>
      </c>
      <c r="AQ67" s="4">
        <f t="shared" si="20"/>
        <v>3.6384200561948461</v>
      </c>
      <c r="AR67" s="4">
        <f t="shared" si="20"/>
        <v>3.8219214982717347</v>
      </c>
      <c r="AS67" s="4">
        <f t="shared" si="20"/>
        <v>4.9192723725245031</v>
      </c>
      <c r="AT67" s="4">
        <f t="shared" si="20"/>
        <v>5.9939344455365102</v>
      </c>
      <c r="AU67" s="4">
        <f t="shared" si="20"/>
        <v>6.0084542062874391</v>
      </c>
      <c r="AV67" s="4">
        <f t="shared" si="20"/>
        <v>4.890910420248531</v>
      </c>
      <c r="AW67" s="4">
        <f t="shared" si="20"/>
        <v>3.9284021372328652</v>
      </c>
      <c r="AX67" s="4">
        <f t="shared" si="20"/>
        <v>2.3883934151805306</v>
      </c>
      <c r="AZ67" s="2">
        <f t="shared" si="21"/>
        <v>58.075078428613949</v>
      </c>
      <c r="BA67" s="2">
        <f t="shared" si="21"/>
        <v>68.105101017982733</v>
      </c>
      <c r="BB67" s="2">
        <f t="shared" si="21"/>
        <v>78.609958847444858</v>
      </c>
      <c r="BC67" s="2">
        <f t="shared" si="21"/>
        <v>86.698651414849849</v>
      </c>
      <c r="BD67" s="2">
        <f t="shared" si="21"/>
        <v>93.418857554270559</v>
      </c>
      <c r="BE67" s="2">
        <f t="shared" si="21"/>
        <v>98.323582953618413</v>
      </c>
      <c r="BF67" s="2">
        <f t="shared" si="21"/>
        <v>102.92027035622691</v>
      </c>
      <c r="BG67" s="2">
        <f t="shared" si="21"/>
        <v>105.93948995608362</v>
      </c>
      <c r="BH67" s="2">
        <f t="shared" si="21"/>
        <v>105.79309580038941</v>
      </c>
      <c r="BI67" s="2">
        <f t="shared" si="21"/>
        <v>107.41536984721093</v>
      </c>
      <c r="BJ67" s="2">
        <f t="shared" si="21"/>
        <v>115.57736688020827</v>
      </c>
      <c r="BK67" s="2">
        <f t="shared" si="21"/>
        <v>107.56663622756187</v>
      </c>
      <c r="BL67" s="2">
        <f t="shared" si="21"/>
        <v>106.56847701573982</v>
      </c>
      <c r="BM67" s="2">
        <f t="shared" si="21"/>
        <v>103.85143854361264</v>
      </c>
      <c r="BN67" s="2">
        <f t="shared" si="21"/>
        <v>100.7214990930558</v>
      </c>
      <c r="BP67" s="2" t="str">
        <f t="shared" si="22"/>
        <v/>
      </c>
      <c r="BQ67" s="2">
        <f t="shared" si="22"/>
        <v>72.535700000000006</v>
      </c>
      <c r="BR67" s="2">
        <f t="shared" si="22"/>
        <v>82.740700000000004</v>
      </c>
      <c r="BS67" s="2">
        <f t="shared" si="22"/>
        <v>93.221999999999994</v>
      </c>
      <c r="BT67" s="2">
        <f t="shared" si="22"/>
        <v>98.259</v>
      </c>
      <c r="BU67" s="2">
        <f t="shared" si="22"/>
        <v>103.01900000000001</v>
      </c>
      <c r="BV67" s="2">
        <f t="shared" si="22"/>
        <v>106.61499999999999</v>
      </c>
      <c r="BW67" s="2">
        <f t="shared" si="22"/>
        <v>109.63</v>
      </c>
      <c r="BX67" s="2">
        <f t="shared" si="22"/>
        <v>109.696</v>
      </c>
      <c r="BY67" s="2">
        <f t="shared" si="22"/>
        <v>112.411</v>
      </c>
      <c r="BZ67" s="2">
        <f t="shared" si="22"/>
        <v>121.86799999999999</v>
      </c>
      <c r="CA67" s="2">
        <f t="shared" si="22"/>
        <v>113.717</v>
      </c>
      <c r="CB67" s="2">
        <f t="shared" si="22"/>
        <v>111.52800000000001</v>
      </c>
      <c r="CC67" s="2">
        <f t="shared" si="22"/>
        <v>107.792</v>
      </c>
      <c r="CD67" s="2">
        <f t="shared" si="22"/>
        <v>103.111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58.084737546125467</v>
      </c>
      <c r="CW67" s="2">
        <f t="shared" si="24"/>
        <v>68.096417048456047</v>
      </c>
      <c r="CX67" s="2">
        <f t="shared" si="24"/>
        <v>78.605608836741936</v>
      </c>
      <c r="CY67" s="2">
        <f t="shared" si="24"/>
        <v>86.687029009422901</v>
      </c>
      <c r="CZ67" s="2">
        <f t="shared" si="24"/>
        <v>93.395344311447445</v>
      </c>
      <c r="DA67" s="2">
        <f t="shared" si="24"/>
        <v>98.313642777373943</v>
      </c>
      <c r="DB67" s="2">
        <f t="shared" si="24"/>
        <v>102.89682134086989</v>
      </c>
      <c r="DC67" s="2">
        <f t="shared" si="24"/>
        <v>105.90679423921469</v>
      </c>
      <c r="DD67" s="2">
        <f t="shared" si="24"/>
        <v>105.73220786876372</v>
      </c>
      <c r="DE67" s="2">
        <f t="shared" si="24"/>
        <v>107.36649502551009</v>
      </c>
      <c r="DF67" s="2">
        <f t="shared" si="24"/>
        <v>115.50274844740325</v>
      </c>
      <c r="DG67" s="2">
        <f t="shared" si="24"/>
        <v>107.54115028208709</v>
      </c>
      <c r="DH67" s="2">
        <f t="shared" si="24"/>
        <v>106.54829102957461</v>
      </c>
      <c r="DI67" s="2">
        <f t="shared" si="24"/>
        <v>103.83766626302997</v>
      </c>
      <c r="DJ67" s="2">
        <f t="shared" si="24"/>
        <v>100.70148953011935</v>
      </c>
      <c r="DL67" s="2">
        <f t="shared" si="25"/>
        <v>57.395716744240111</v>
      </c>
      <c r="DM67" s="2">
        <f t="shared" si="25"/>
        <v>69.739094309874346</v>
      </c>
      <c r="DN67" s="2">
        <f t="shared" si="25"/>
        <v>79.268272189993297</v>
      </c>
      <c r="DO67" s="2">
        <f t="shared" si="25"/>
        <v>87.95061651329614</v>
      </c>
      <c r="DP67" s="2">
        <f t="shared" si="25"/>
        <v>95.994650790666697</v>
      </c>
      <c r="DQ67" s="2">
        <f t="shared" si="25"/>
        <v>99.585747889048847</v>
      </c>
      <c r="DR67" s="2">
        <f t="shared" si="25"/>
        <v>105.80026368511648</v>
      </c>
      <c r="DS67" s="2">
        <f t="shared" si="25"/>
        <v>109.79052120509246</v>
      </c>
      <c r="DT67" s="2">
        <f t="shared" si="25"/>
        <v>111.95445638577135</v>
      </c>
      <c r="DU67" s="2">
        <f t="shared" si="25"/>
        <v>112.36286483695685</v>
      </c>
      <c r="DV67" s="2">
        <f t="shared" si="25"/>
        <v>123.38632683001202</v>
      </c>
      <c r="DW67" s="2">
        <f t="shared" si="25"/>
        <v>110.66841158687875</v>
      </c>
      <c r="DX67" s="2">
        <f t="shared" si="25"/>
        <v>109.64590752588603</v>
      </c>
      <c r="DY67" s="2">
        <f t="shared" si="25"/>
        <v>106.4258923528219</v>
      </c>
      <c r="DZ67" s="2">
        <f t="shared" si="25"/>
        <v>104.72193736017896</v>
      </c>
      <c r="EB67" s="2">
        <f t="shared" si="26"/>
        <v>1.4018615236428155E-2</v>
      </c>
      <c r="EC67" s="2">
        <f t="shared" si="26"/>
        <v>5.2864733265928446E-3</v>
      </c>
      <c r="ED67" s="2">
        <f t="shared" si="26"/>
        <v>6.5644352921694418E-3</v>
      </c>
      <c r="EE67" s="2">
        <f t="shared" si="26"/>
        <v>9.1979426761631313E-3</v>
      </c>
      <c r="EF67" s="2">
        <f t="shared" si="26"/>
        <v>9.0459678422307246E-3</v>
      </c>
      <c r="EG67" s="2">
        <f t="shared" si="26"/>
        <v>7.8139582596065162E-3</v>
      </c>
      <c r="EH67" s="2">
        <f t="shared" si="26"/>
        <v>8.0762806960815742E-3</v>
      </c>
      <c r="EI67" s="2">
        <f t="shared" si="26"/>
        <v>8.4186445535915314E-3</v>
      </c>
      <c r="EJ67" s="2">
        <f t="shared" si="26"/>
        <v>9.7855190867495723E-3</v>
      </c>
      <c r="EK67" s="2">
        <f t="shared" si="26"/>
        <v>9.7820664893264551E-3</v>
      </c>
      <c r="EL67" s="2">
        <f t="shared" si="26"/>
        <v>9.4650460975479883E-3</v>
      </c>
      <c r="EM67" s="2">
        <f t="shared" si="26"/>
        <v>8.1496053546093947E-3</v>
      </c>
      <c r="EN67" s="2">
        <f t="shared" si="26"/>
        <v>6.5166188872133202E-3</v>
      </c>
      <c r="EO67" s="2">
        <f t="shared" si="26"/>
        <v>5.321127330028398E-3</v>
      </c>
      <c r="EP67" s="2">
        <f t="shared" si="26"/>
        <v>4.9769487833794691E-3</v>
      </c>
    </row>
    <row r="68" spans="2:146" x14ac:dyDescent="0.25">
      <c r="B68" s="2">
        <v>46</v>
      </c>
      <c r="C68" s="49">
        <v>74.339299999999994</v>
      </c>
      <c r="D68" s="49">
        <v>72.678600000000003</v>
      </c>
      <c r="E68" s="49">
        <v>83.351900000000001</v>
      </c>
      <c r="F68" s="49">
        <v>93.5</v>
      </c>
      <c r="G68" s="49">
        <v>100.574</v>
      </c>
      <c r="H68" s="49">
        <v>103.667</v>
      </c>
      <c r="I68" s="49">
        <v>108.44199999999999</v>
      </c>
      <c r="J68" s="49">
        <v>110.444</v>
      </c>
      <c r="K68" s="49">
        <v>111.161</v>
      </c>
      <c r="L68" s="49">
        <v>113.679</v>
      </c>
      <c r="M68" s="49">
        <v>122.755</v>
      </c>
      <c r="N68" s="49">
        <v>114.226</v>
      </c>
      <c r="O68" s="49">
        <v>112.434</v>
      </c>
      <c r="P68" s="49">
        <v>109.13200000000001</v>
      </c>
      <c r="Q68" s="49">
        <v>103.926</v>
      </c>
      <c r="T68" s="4">
        <f t="shared" si="19"/>
        <v>69.309216849198464</v>
      </c>
      <c r="U68" s="4">
        <f t="shared" si="19"/>
        <v>68.305532579535267</v>
      </c>
      <c r="V68" s="4">
        <f t="shared" si="19"/>
        <v>78.765979732869638</v>
      </c>
      <c r="W68" s="4">
        <f t="shared" si="19"/>
        <v>87.0942777725475</v>
      </c>
      <c r="X68" s="4">
        <f t="shared" si="19"/>
        <v>93.746914190116243</v>
      </c>
      <c r="Y68" s="4">
        <f t="shared" si="19"/>
        <v>98.377654379985174</v>
      </c>
      <c r="Z68" s="4">
        <f t="shared" si="19"/>
        <v>103.05886392410468</v>
      </c>
      <c r="AA68" s="4">
        <f t="shared" si="19"/>
        <v>106.0640574393489</v>
      </c>
      <c r="AB68" s="4">
        <f t="shared" si="19"/>
        <v>106.01682723733852</v>
      </c>
      <c r="AC68" s="4">
        <f t="shared" si="19"/>
        <v>107.61077615178888</v>
      </c>
      <c r="AD68" s="4">
        <f t="shared" si="19"/>
        <v>116.33747140112564</v>
      </c>
      <c r="AE68" s="4">
        <f t="shared" si="19"/>
        <v>107.90416068191448</v>
      </c>
      <c r="AF68" s="4">
        <f t="shared" si="19"/>
        <v>106.66821803525394</v>
      </c>
      <c r="AG68" s="4">
        <f t="shared" si="19"/>
        <v>103.82902566486432</v>
      </c>
      <c r="AH68" s="4">
        <f t="shared" si="19"/>
        <v>100.71439874877338</v>
      </c>
      <c r="AJ68" s="4">
        <f t="shared" si="20"/>
        <v>5.0300831508015307</v>
      </c>
      <c r="AK68" s="4">
        <f t="shared" si="20"/>
        <v>4.3730674204647357</v>
      </c>
      <c r="AL68" s="4">
        <f t="shared" si="20"/>
        <v>4.585920267130362</v>
      </c>
      <c r="AM68" s="4">
        <f t="shared" si="20"/>
        <v>6.4057222274525003</v>
      </c>
      <c r="AN68" s="4">
        <f t="shared" si="20"/>
        <v>6.827085809883755</v>
      </c>
      <c r="AO68" s="4">
        <f t="shared" si="20"/>
        <v>5.2893456200148279</v>
      </c>
      <c r="AP68" s="4">
        <f t="shared" si="20"/>
        <v>5.3831360758953082</v>
      </c>
      <c r="AQ68" s="4">
        <f t="shared" si="20"/>
        <v>4.3799425606511022</v>
      </c>
      <c r="AR68" s="4">
        <f t="shared" si="20"/>
        <v>5.1441727626614835</v>
      </c>
      <c r="AS68" s="4">
        <f t="shared" si="20"/>
        <v>6.0682238482111188</v>
      </c>
      <c r="AT68" s="4">
        <f t="shared" si="20"/>
        <v>6.4175285988743553</v>
      </c>
      <c r="AU68" s="4">
        <f t="shared" si="20"/>
        <v>6.321839318085523</v>
      </c>
      <c r="AV68" s="4">
        <f t="shared" si="20"/>
        <v>5.7657819647460542</v>
      </c>
      <c r="AW68" s="4">
        <f t="shared" si="20"/>
        <v>5.3029743351356871</v>
      </c>
      <c r="AX68" s="4">
        <f t="shared" si="20"/>
        <v>3.2116012512266252</v>
      </c>
      <c r="AZ68" s="2">
        <f t="shared" si="21"/>
        <v>58.108657396194317</v>
      </c>
      <c r="BA68" s="2">
        <f t="shared" si="21"/>
        <v>68.098966693255989</v>
      </c>
      <c r="BB68" s="2">
        <f t="shared" si="21"/>
        <v>78.601402476083038</v>
      </c>
      <c r="BC68" s="2">
        <f t="shared" si="21"/>
        <v>86.678039527715782</v>
      </c>
      <c r="BD68" s="2">
        <f t="shared" si="21"/>
        <v>93.393640592283035</v>
      </c>
      <c r="BE68" s="2">
        <f t="shared" si="21"/>
        <v>98.29664944827077</v>
      </c>
      <c r="BF68" s="2">
        <f t="shared" si="21"/>
        <v>102.89714094456876</v>
      </c>
      <c r="BG68" s="2">
        <f t="shared" si="21"/>
        <v>105.92379931136458</v>
      </c>
      <c r="BH68" s="2">
        <f t="shared" si="21"/>
        <v>105.79957125115655</v>
      </c>
      <c r="BI68" s="2">
        <f t="shared" si="21"/>
        <v>107.40540023944823</v>
      </c>
      <c r="BJ68" s="2">
        <f t="shared" si="21"/>
        <v>115.65937749357778</v>
      </c>
      <c r="BK68" s="2">
        <f t="shared" si="21"/>
        <v>107.56469000564685</v>
      </c>
      <c r="BL68" s="2">
        <f t="shared" si="21"/>
        <v>106.50453726946799</v>
      </c>
      <c r="BM68" s="2">
        <f t="shared" si="21"/>
        <v>103.79841733985168</v>
      </c>
      <c r="BN68" s="2">
        <f t="shared" si="21"/>
        <v>100.71117503663093</v>
      </c>
      <c r="BP68" s="2" t="str">
        <f t="shared" si="22"/>
        <v/>
      </c>
      <c r="BQ68" s="2">
        <f t="shared" si="22"/>
        <v>72.678600000000003</v>
      </c>
      <c r="BR68" s="2">
        <f t="shared" si="22"/>
        <v>83.351900000000001</v>
      </c>
      <c r="BS68" s="2">
        <f t="shared" si="22"/>
        <v>93.5</v>
      </c>
      <c r="BT68" s="2">
        <f t="shared" si="22"/>
        <v>100.574</v>
      </c>
      <c r="BU68" s="2">
        <f t="shared" si="22"/>
        <v>103.667</v>
      </c>
      <c r="BV68" s="2">
        <f t="shared" si="22"/>
        <v>108.44199999999999</v>
      </c>
      <c r="BW68" s="2">
        <f t="shared" si="22"/>
        <v>110.444</v>
      </c>
      <c r="BX68" s="2">
        <f t="shared" si="22"/>
        <v>111.161</v>
      </c>
      <c r="BY68" s="2">
        <f t="shared" si="22"/>
        <v>113.679</v>
      </c>
      <c r="BZ68" s="2">
        <f t="shared" si="22"/>
        <v>122.755</v>
      </c>
      <c r="CA68" s="2">
        <f t="shared" si="22"/>
        <v>114.226</v>
      </c>
      <c r="CB68" s="2">
        <f t="shared" si="22"/>
        <v>112.434</v>
      </c>
      <c r="CC68" s="2">
        <f t="shared" si="22"/>
        <v>109.13200000000001</v>
      </c>
      <c r="CD68" s="2">
        <f t="shared" si="22"/>
        <v>103.926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58.120608560885614</v>
      </c>
      <c r="CW68" s="2">
        <f t="shared" si="24"/>
        <v>68.089768252876596</v>
      </c>
      <c r="CX68" s="2">
        <f t="shared" si="24"/>
        <v>78.597033306609575</v>
      </c>
      <c r="CY68" s="2">
        <f t="shared" si="24"/>
        <v>86.665863828856274</v>
      </c>
      <c r="CZ68" s="2">
        <f t="shared" si="24"/>
        <v>93.368480353437477</v>
      </c>
      <c r="DA68" s="2">
        <f t="shared" si="24"/>
        <v>98.286153814034051</v>
      </c>
      <c r="DB68" s="2">
        <f t="shared" si="24"/>
        <v>102.87204241048268</v>
      </c>
      <c r="DC68" s="2">
        <f t="shared" si="24"/>
        <v>105.88879857619779</v>
      </c>
      <c r="DD68" s="2">
        <f t="shared" si="24"/>
        <v>105.73426818969082</v>
      </c>
      <c r="DE68" s="2">
        <f t="shared" si="24"/>
        <v>107.35296651047244</v>
      </c>
      <c r="DF68" s="2">
        <f t="shared" si="24"/>
        <v>115.58004994148317</v>
      </c>
      <c r="DG68" s="2">
        <f t="shared" si="24"/>
        <v>107.53768389528413</v>
      </c>
      <c r="DH68" s="2">
        <f t="shared" si="24"/>
        <v>106.48297317103621</v>
      </c>
      <c r="DI68" s="2">
        <f t="shared" si="24"/>
        <v>103.78381087240784</v>
      </c>
      <c r="DJ68" s="2">
        <f t="shared" si="24"/>
        <v>100.6899010822851</v>
      </c>
      <c r="DL68" s="2">
        <f t="shared" si="25"/>
        <v>57.342048542374862</v>
      </c>
      <c r="DM68" s="2">
        <f t="shared" si="25"/>
        <v>69.677472472458987</v>
      </c>
      <c r="DN68" s="2">
        <f t="shared" si="25"/>
        <v>79.204435675571119</v>
      </c>
      <c r="DO68" s="2">
        <f t="shared" si="25"/>
        <v>87.874201796971235</v>
      </c>
      <c r="DP68" s="2">
        <f t="shared" si="25"/>
        <v>95.907339342113744</v>
      </c>
      <c r="DQ68" s="2">
        <f t="shared" si="25"/>
        <v>99.512081580473975</v>
      </c>
      <c r="DR68" s="2">
        <f t="shared" si="25"/>
        <v>105.70849295625858</v>
      </c>
      <c r="DS68" s="2">
        <f t="shared" si="25"/>
        <v>109.68358720637657</v>
      </c>
      <c r="DT68" s="2">
        <f t="shared" si="25"/>
        <v>111.82626255278676</v>
      </c>
      <c r="DU68" s="2">
        <f t="shared" si="25"/>
        <v>112.2461309319179</v>
      </c>
      <c r="DV68" s="2">
        <f t="shared" si="25"/>
        <v>123.23068917888745</v>
      </c>
      <c r="DW68" s="2">
        <f t="shared" si="25"/>
        <v>110.56227585598998</v>
      </c>
      <c r="DX68" s="2">
        <f t="shared" si="25"/>
        <v>109.50279933075177</v>
      </c>
      <c r="DY68" s="2">
        <f t="shared" si="25"/>
        <v>106.28856119639225</v>
      </c>
      <c r="DZ68" s="2">
        <f t="shared" si="25"/>
        <v>104.59016086837417</v>
      </c>
      <c r="EB68" s="2">
        <f t="shared" si="26"/>
        <v>1.535034474819019E-2</v>
      </c>
      <c r="EC68" s="2">
        <f t="shared" si="26"/>
        <v>5.7935478573031673E-3</v>
      </c>
      <c r="ED68" s="2">
        <f t="shared" si="26"/>
        <v>7.1932045324902818E-3</v>
      </c>
      <c r="EE68" s="2">
        <f t="shared" si="26"/>
        <v>1.0076401785596883E-2</v>
      </c>
      <c r="EF68" s="2">
        <f t="shared" si="26"/>
        <v>9.9100576116200184E-3</v>
      </c>
      <c r="EG68" s="2">
        <f t="shared" si="26"/>
        <v>8.5613806327291247E-3</v>
      </c>
      <c r="EH68" s="2">
        <f t="shared" si="26"/>
        <v>8.8485710154398937E-3</v>
      </c>
      <c r="EI68" s="2">
        <f t="shared" si="26"/>
        <v>9.2233688296711261E-3</v>
      </c>
      <c r="EJ68" s="2">
        <f t="shared" si="26"/>
        <v>1.0719488163239834E-2</v>
      </c>
      <c r="EK68" s="2">
        <f t="shared" si="26"/>
        <v>1.0715709602151015E-2</v>
      </c>
      <c r="EL68" s="2">
        <f t="shared" si="26"/>
        <v>1.0368748235674474E-2</v>
      </c>
      <c r="EM68" s="2">
        <f t="shared" si="26"/>
        <v>8.9288441923959863E-3</v>
      </c>
      <c r="EN68" s="2">
        <f t="shared" si="26"/>
        <v>7.140840992587179E-3</v>
      </c>
      <c r="EO68" s="2">
        <f t="shared" si="26"/>
        <v>5.8315063597264485E-3</v>
      </c>
      <c r="EP68" s="2">
        <f t="shared" si="26"/>
        <v>5.4544967547305243E-3</v>
      </c>
    </row>
    <row r="69" spans="2:146" x14ac:dyDescent="0.25">
      <c r="B69" s="2">
        <v>47</v>
      </c>
      <c r="C69" s="49">
        <v>77.375</v>
      </c>
      <c r="D69" s="49">
        <v>72.857100000000003</v>
      </c>
      <c r="E69" s="49">
        <v>84.351900000000001</v>
      </c>
      <c r="F69" s="49">
        <v>94.352000000000004</v>
      </c>
      <c r="G69" s="49">
        <v>102.22199999999999</v>
      </c>
      <c r="H69" s="49">
        <v>104.51900000000001</v>
      </c>
      <c r="I69" s="49">
        <v>110.712</v>
      </c>
      <c r="J69" s="49">
        <v>111.556</v>
      </c>
      <c r="K69" s="49">
        <v>112.661</v>
      </c>
      <c r="L69" s="49">
        <v>114.625</v>
      </c>
      <c r="M69" s="49">
        <v>124.943</v>
      </c>
      <c r="N69" s="49">
        <v>115.679</v>
      </c>
      <c r="O69" s="49">
        <v>113.943</v>
      </c>
      <c r="P69" s="49">
        <v>108.547</v>
      </c>
      <c r="Q69" s="49">
        <v>104.889</v>
      </c>
      <c r="T69" s="4">
        <f t="shared" si="19"/>
        <v>73.174903268151112</v>
      </c>
      <c r="U69" s="4">
        <f t="shared" si="19"/>
        <v>68.488685294717669</v>
      </c>
      <c r="V69" s="4">
        <f t="shared" si="19"/>
        <v>78.938066458269446</v>
      </c>
      <c r="W69" s="4">
        <f t="shared" si="19"/>
        <v>87.591191019454868</v>
      </c>
      <c r="X69" s="4">
        <f t="shared" si="19"/>
        <v>94.193936906017811</v>
      </c>
      <c r="Y69" s="4">
        <f t="shared" si="19"/>
        <v>98.485695624435962</v>
      </c>
      <c r="Z69" s="4">
        <f t="shared" si="19"/>
        <v>103.27397360963231</v>
      </c>
      <c r="AA69" s="4">
        <f t="shared" si="19"/>
        <v>106.26107882275245</v>
      </c>
      <c r="AB69" s="4">
        <f t="shared" si="19"/>
        <v>106.34867601487004</v>
      </c>
      <c r="AC69" s="4">
        <f t="shared" si="19"/>
        <v>107.90986068985455</v>
      </c>
      <c r="AD69" s="4">
        <f t="shared" si="19"/>
        <v>117.19822312540281</v>
      </c>
      <c r="AE69" s="4">
        <f t="shared" si="19"/>
        <v>108.32715989636213</v>
      </c>
      <c r="AF69" s="4">
        <f t="shared" si="19"/>
        <v>106.81054188638886</v>
      </c>
      <c r="AG69" s="4">
        <f t="shared" si="19"/>
        <v>103.81877414697659</v>
      </c>
      <c r="AH69" s="4">
        <f t="shared" si="19"/>
        <v>100.7098152982368</v>
      </c>
      <c r="AJ69" s="4">
        <f t="shared" si="20"/>
        <v>4.2000967318488875</v>
      </c>
      <c r="AK69" s="4">
        <f t="shared" si="20"/>
        <v>4.3684147052823334</v>
      </c>
      <c r="AL69" s="4">
        <f t="shared" si="20"/>
        <v>5.4138335417305541</v>
      </c>
      <c r="AM69" s="4">
        <f t="shared" si="20"/>
        <v>6.7608089805451357</v>
      </c>
      <c r="AN69" s="4">
        <f t="shared" si="20"/>
        <v>8.0280630939821833</v>
      </c>
      <c r="AO69" s="4">
        <f t="shared" si="20"/>
        <v>6.0333043755640432</v>
      </c>
      <c r="AP69" s="4">
        <f t="shared" si="20"/>
        <v>7.4380263903676962</v>
      </c>
      <c r="AQ69" s="4">
        <f t="shared" si="20"/>
        <v>5.2949211772475451</v>
      </c>
      <c r="AR69" s="4">
        <f t="shared" si="20"/>
        <v>6.3123239851299644</v>
      </c>
      <c r="AS69" s="4">
        <f t="shared" si="20"/>
        <v>6.715139310145446</v>
      </c>
      <c r="AT69" s="4">
        <f t="shared" si="20"/>
        <v>7.7447768745971928</v>
      </c>
      <c r="AU69" s="4">
        <f t="shared" si="20"/>
        <v>7.3518401036378691</v>
      </c>
      <c r="AV69" s="4">
        <f t="shared" si="20"/>
        <v>7.1324581136111362</v>
      </c>
      <c r="AW69" s="4">
        <f t="shared" si="20"/>
        <v>4.7282258530234031</v>
      </c>
      <c r="AX69" s="4">
        <f t="shared" si="20"/>
        <v>4.1791847017631909</v>
      </c>
      <c r="AZ69" s="2">
        <f t="shared" si="21"/>
        <v>58.141889927968748</v>
      </c>
      <c r="BA69" s="2">
        <f t="shared" si="21"/>
        <v>68.092850691140328</v>
      </c>
      <c r="BB69" s="2">
        <f t="shared" si="21"/>
        <v>78.592809601439086</v>
      </c>
      <c r="BC69" s="2">
        <f t="shared" si="21"/>
        <v>86.657426235922088</v>
      </c>
      <c r="BD69" s="2">
        <f t="shared" si="21"/>
        <v>93.368521492417202</v>
      </c>
      <c r="BE69" s="2">
        <f t="shared" si="21"/>
        <v>98.269730461048297</v>
      </c>
      <c r="BF69" s="2">
        <f t="shared" si="21"/>
        <v>102.87411058406583</v>
      </c>
      <c r="BG69" s="2">
        <f t="shared" si="21"/>
        <v>105.90824768255702</v>
      </c>
      <c r="BH69" s="2">
        <f t="shared" si="21"/>
        <v>105.80632853355023</v>
      </c>
      <c r="BI69" s="2">
        <f t="shared" si="21"/>
        <v>107.3956596961295</v>
      </c>
      <c r="BJ69" s="2">
        <f t="shared" si="21"/>
        <v>115.74159977835629</v>
      </c>
      <c r="BK69" s="2">
        <f t="shared" si="21"/>
        <v>107.56279933623034</v>
      </c>
      <c r="BL69" s="2">
        <f t="shared" si="21"/>
        <v>106.44067493626716</v>
      </c>
      <c r="BM69" s="2">
        <f t="shared" si="21"/>
        <v>103.745428695398</v>
      </c>
      <c r="BN69" s="2">
        <f t="shared" si="21"/>
        <v>100.70090835771026</v>
      </c>
      <c r="BP69" s="2" t="str">
        <f t="shared" si="22"/>
        <v/>
      </c>
      <c r="BQ69" s="2">
        <f t="shared" si="22"/>
        <v>72.857100000000003</v>
      </c>
      <c r="BR69" s="2">
        <f t="shared" si="22"/>
        <v>84.351900000000001</v>
      </c>
      <c r="BS69" s="2">
        <f t="shared" si="22"/>
        <v>94.352000000000004</v>
      </c>
      <c r="BT69" s="2">
        <f t="shared" si="22"/>
        <v>102.22199999999999</v>
      </c>
      <c r="BU69" s="2">
        <f t="shared" si="22"/>
        <v>104.51900000000001</v>
      </c>
      <c r="BV69" s="2">
        <f t="shared" si="22"/>
        <v>110.712</v>
      </c>
      <c r="BW69" s="2">
        <f t="shared" si="22"/>
        <v>111.556</v>
      </c>
      <c r="BX69" s="2">
        <f t="shared" si="22"/>
        <v>112.661</v>
      </c>
      <c r="BY69" s="2">
        <f t="shared" si="22"/>
        <v>114.625</v>
      </c>
      <c r="BZ69" s="2" t="str">
        <f t="shared" si="22"/>
        <v/>
      </c>
      <c r="CA69" s="2">
        <f t="shared" si="22"/>
        <v>115.679</v>
      </c>
      <c r="CB69" s="2">
        <f t="shared" si="22"/>
        <v>113.943</v>
      </c>
      <c r="CC69" s="2">
        <f t="shared" si="22"/>
        <v>108.547</v>
      </c>
      <c r="CD69" s="2">
        <f t="shared" si="22"/>
        <v>104.889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58.156479575645761</v>
      </c>
      <c r="CW69" s="2">
        <f t="shared" si="24"/>
        <v>68.083119457297144</v>
      </c>
      <c r="CX69" s="2">
        <f t="shared" si="24"/>
        <v>78.588457776477213</v>
      </c>
      <c r="CY69" s="2">
        <f t="shared" si="24"/>
        <v>86.644698648289648</v>
      </c>
      <c r="CZ69" s="2">
        <f t="shared" si="24"/>
        <v>93.341616395427494</v>
      </c>
      <c r="DA69" s="2">
        <f t="shared" si="24"/>
        <v>98.258664850694174</v>
      </c>
      <c r="DB69" s="2">
        <f t="shared" si="24"/>
        <v>102.84726348009545</v>
      </c>
      <c r="DC69" s="2">
        <f t="shared" si="24"/>
        <v>105.87080291318087</v>
      </c>
      <c r="DD69" s="2">
        <f t="shared" si="24"/>
        <v>105.73632851061794</v>
      </c>
      <c r="DE69" s="2">
        <f t="shared" si="24"/>
        <v>107.33943799543479</v>
      </c>
      <c r="DF69" s="2">
        <f t="shared" si="24"/>
        <v>115.65735143556309</v>
      </c>
      <c r="DG69" s="2">
        <f t="shared" si="24"/>
        <v>107.53421750848119</v>
      </c>
      <c r="DH69" s="2">
        <f t="shared" si="24"/>
        <v>106.41765531249781</v>
      </c>
      <c r="DI69" s="2">
        <f t="shared" si="24"/>
        <v>103.72995548178572</v>
      </c>
      <c r="DJ69" s="2">
        <f t="shared" si="24"/>
        <v>100.67831263445088</v>
      </c>
      <c r="DL69" s="2">
        <f t="shared" si="25"/>
        <v>57.288380340509612</v>
      </c>
      <c r="DM69" s="2">
        <f t="shared" si="25"/>
        <v>69.615850635043628</v>
      </c>
      <c r="DN69" s="2">
        <f t="shared" si="25"/>
        <v>79.140599161148941</v>
      </c>
      <c r="DO69" s="2">
        <f t="shared" si="25"/>
        <v>87.79778708064633</v>
      </c>
      <c r="DP69" s="2">
        <f t="shared" si="25"/>
        <v>95.820027893560791</v>
      </c>
      <c r="DQ69" s="2">
        <f t="shared" si="25"/>
        <v>99.438415271899117</v>
      </c>
      <c r="DR69" s="2">
        <f t="shared" si="25"/>
        <v>105.61672222740067</v>
      </c>
      <c r="DS69" s="2">
        <f t="shared" si="25"/>
        <v>109.57665320766067</v>
      </c>
      <c r="DT69" s="2">
        <f t="shared" si="25"/>
        <v>111.69806871980217</v>
      </c>
      <c r="DU69" s="2">
        <f t="shared" si="25"/>
        <v>112.12939702687896</v>
      </c>
      <c r="DV69" s="2">
        <f t="shared" si="25"/>
        <v>123.07505152776287</v>
      </c>
      <c r="DW69" s="2">
        <f t="shared" si="25"/>
        <v>110.45614012510121</v>
      </c>
      <c r="DX69" s="2">
        <f t="shared" si="25"/>
        <v>109.3596911356175</v>
      </c>
      <c r="DY69" s="2">
        <f t="shared" si="25"/>
        <v>106.15123003996258</v>
      </c>
      <c r="DZ69" s="2">
        <f t="shared" si="25"/>
        <v>104.4583843765694</v>
      </c>
      <c r="EB69" s="2">
        <f t="shared" si="26"/>
        <v>1.6806428443316059E-2</v>
      </c>
      <c r="EC69" s="2">
        <f t="shared" si="26"/>
        <v>6.3489501515133634E-3</v>
      </c>
      <c r="ED69" s="2">
        <f t="shared" si="26"/>
        <v>7.8817221144536608E-3</v>
      </c>
      <c r="EE69" s="2">
        <f t="shared" si="26"/>
        <v>1.1037824398633291E-2</v>
      </c>
      <c r="EF69" s="2">
        <f t="shared" si="26"/>
        <v>1.0855782831043295E-2</v>
      </c>
      <c r="EG69" s="2">
        <f t="shared" si="26"/>
        <v>9.379619752816851E-3</v>
      </c>
      <c r="EH69" s="2">
        <f t="shared" si="26"/>
        <v>9.6939894831484658E-3</v>
      </c>
      <c r="EI69" s="2">
        <f t="shared" si="26"/>
        <v>1.0104231526011575E-2</v>
      </c>
      <c r="EJ69" s="2">
        <f t="shared" si="26"/>
        <v>1.1741541978708258E-2</v>
      </c>
      <c r="EK69" s="2">
        <f t="shared" si="26"/>
        <v>1.1737407423662803E-2</v>
      </c>
      <c r="EL69" s="2">
        <f t="shared" si="26"/>
        <v>1.1357744549661437E-2</v>
      </c>
      <c r="EM69" s="2">
        <f t="shared" si="26"/>
        <v>9.7818565031767071E-3</v>
      </c>
      <c r="EN69" s="2">
        <f t="shared" si="26"/>
        <v>7.8243859535775066E-3</v>
      </c>
      <c r="EO69" s="2">
        <f t="shared" si="26"/>
        <v>6.3905241807594359E-3</v>
      </c>
      <c r="EP69" s="2">
        <f t="shared" si="26"/>
        <v>5.9775911149010557E-3</v>
      </c>
    </row>
    <row r="70" spans="2:146" x14ac:dyDescent="0.25">
      <c r="B70" s="2">
        <v>48</v>
      </c>
      <c r="C70" s="49">
        <v>80.214299999999994</v>
      </c>
      <c r="D70" s="49">
        <v>74.25</v>
      </c>
      <c r="E70" s="49">
        <v>85.944400000000002</v>
      </c>
      <c r="F70" s="49">
        <v>96.573999999999998</v>
      </c>
      <c r="G70" s="49">
        <v>104.389</v>
      </c>
      <c r="H70" s="49">
        <v>104.815</v>
      </c>
      <c r="I70" s="49">
        <v>112</v>
      </c>
      <c r="J70" s="49">
        <v>112.611</v>
      </c>
      <c r="K70" s="49">
        <v>114.875</v>
      </c>
      <c r="L70" s="49">
        <v>118.071</v>
      </c>
      <c r="M70" s="49">
        <v>127.736</v>
      </c>
      <c r="N70" s="49">
        <v>119.66</v>
      </c>
      <c r="O70" s="49">
        <v>114.58499999999999</v>
      </c>
      <c r="P70" s="49">
        <v>110.208</v>
      </c>
      <c r="Q70" s="49">
        <v>104.926</v>
      </c>
      <c r="T70" s="4">
        <f t="shared" si="19"/>
        <v>77.760708400197515</v>
      </c>
      <c r="U70" s="4">
        <f t="shared" si="19"/>
        <v>68.817106442135</v>
      </c>
      <c r="V70" s="4">
        <f t="shared" si="19"/>
        <v>79.275668027616433</v>
      </c>
      <c r="W70" s="4">
        <f t="shared" si="19"/>
        <v>88.601295124391626</v>
      </c>
      <c r="X70" s="4">
        <f t="shared" si="19"/>
        <v>95.1447064707734</v>
      </c>
      <c r="Y70" s="4">
        <f t="shared" si="19"/>
        <v>98.778893534110679</v>
      </c>
      <c r="Z70" s="4">
        <f t="shared" si="19"/>
        <v>103.77589214219373</v>
      </c>
      <c r="AA70" s="4">
        <f t="shared" si="19"/>
        <v>106.72206233795892</v>
      </c>
      <c r="AB70" s="4">
        <f t="shared" si="19"/>
        <v>107.07320447123276</v>
      </c>
      <c r="AC70" s="4">
        <f t="shared" si="19"/>
        <v>108.58456361352131</v>
      </c>
      <c r="AD70" s="4">
        <f t="shared" si="19"/>
        <v>118.76498215868908</v>
      </c>
      <c r="AE70" s="4">
        <f t="shared" si="19"/>
        <v>109.18090359467134</v>
      </c>
      <c r="AF70" s="4">
        <f t="shared" si="19"/>
        <v>107.16856769122791</v>
      </c>
      <c r="AG70" s="4">
        <f t="shared" si="19"/>
        <v>103.85977658277447</v>
      </c>
      <c r="AH70" s="4">
        <f t="shared" si="19"/>
        <v>100.71405749960059</v>
      </c>
      <c r="AJ70" s="4">
        <f t="shared" si="20"/>
        <v>2.4535915998024791</v>
      </c>
      <c r="AK70" s="4">
        <f t="shared" si="20"/>
        <v>5.4328935578650004</v>
      </c>
      <c r="AL70" s="4">
        <f t="shared" si="20"/>
        <v>6.6687319723835685</v>
      </c>
      <c r="AM70" s="4">
        <f t="shared" si="20"/>
        <v>7.9727048756083718</v>
      </c>
      <c r="AN70" s="4">
        <f t="shared" si="20"/>
        <v>9.2442935292265958</v>
      </c>
      <c r="AO70" s="4">
        <f t="shared" si="20"/>
        <v>6.0361064658893184</v>
      </c>
      <c r="AP70" s="4">
        <f t="shared" si="20"/>
        <v>8.2241078578062741</v>
      </c>
      <c r="AQ70" s="4">
        <f t="shared" si="20"/>
        <v>5.8889376620410872</v>
      </c>
      <c r="AR70" s="4">
        <f t="shared" si="20"/>
        <v>7.8017955287672436</v>
      </c>
      <c r="AS70" s="4">
        <f t="shared" si="20"/>
        <v>9.4864363864786867</v>
      </c>
      <c r="AT70" s="4">
        <f t="shared" si="20"/>
        <v>8.9710178413109247</v>
      </c>
      <c r="AU70" s="4">
        <f t="shared" si="20"/>
        <v>10.479096405328661</v>
      </c>
      <c r="AV70" s="4">
        <f t="shared" si="20"/>
        <v>7.4164323087720874</v>
      </c>
      <c r="AW70" s="4">
        <f t="shared" si="20"/>
        <v>6.3482234172255261</v>
      </c>
      <c r="AX70" s="4">
        <f t="shared" si="20"/>
        <v>4.2119425003994166</v>
      </c>
      <c r="AZ70" s="2">
        <f t="shared" si="21"/>
        <v>58.174731909568344</v>
      </c>
      <c r="BA70" s="2">
        <f t="shared" si="21"/>
        <v>68.086751755887008</v>
      </c>
      <c r="BB70" s="2">
        <f t="shared" si="21"/>
        <v>78.584173091742244</v>
      </c>
      <c r="BC70" s="2">
        <f t="shared" si="21"/>
        <v>86.636806185386803</v>
      </c>
      <c r="BD70" s="2">
        <f t="shared" si="21"/>
        <v>93.34350366285264</v>
      </c>
      <c r="BE70" s="2">
        <f t="shared" si="21"/>
        <v>98.242823634304159</v>
      </c>
      <c r="BF70" s="2">
        <f t="shared" si="21"/>
        <v>102.85118290101423</v>
      </c>
      <c r="BG70" s="2">
        <f t="shared" si="21"/>
        <v>105.89284024365249</v>
      </c>
      <c r="BH70" s="2">
        <f t="shared" si="21"/>
        <v>105.81338044282832</v>
      </c>
      <c r="BI70" s="2">
        <f t="shared" si="21"/>
        <v>107.38615888879775</v>
      </c>
      <c r="BJ70" s="2">
        <f t="shared" si="21"/>
        <v>115.82403055071018</v>
      </c>
      <c r="BK70" s="2">
        <f t="shared" si="21"/>
        <v>107.56096077314547</v>
      </c>
      <c r="BL70" s="2">
        <f t="shared" si="21"/>
        <v>106.3768920494761</v>
      </c>
      <c r="BM70" s="2">
        <f t="shared" si="21"/>
        <v>103.69247111844844</v>
      </c>
      <c r="BN70" s="2">
        <f t="shared" si="21"/>
        <v>100.69069833014021</v>
      </c>
      <c r="BP70" s="2" t="str">
        <f t="shared" si="22"/>
        <v/>
      </c>
      <c r="BQ70" s="2">
        <f t="shared" si="22"/>
        <v>74.25</v>
      </c>
      <c r="BR70" s="2">
        <f t="shared" si="22"/>
        <v>85.944400000000002</v>
      </c>
      <c r="BS70" s="2" t="str">
        <f t="shared" si="22"/>
        <v/>
      </c>
      <c r="BT70" s="2" t="str">
        <f t="shared" si="22"/>
        <v/>
      </c>
      <c r="BU70" s="2">
        <f t="shared" si="22"/>
        <v>104.815</v>
      </c>
      <c r="BV70" s="2">
        <f t="shared" si="22"/>
        <v>112</v>
      </c>
      <c r="BW70" s="2">
        <f t="shared" si="22"/>
        <v>112.611</v>
      </c>
      <c r="BX70" s="2">
        <f t="shared" si="22"/>
        <v>114.875</v>
      </c>
      <c r="BY70" s="2">
        <f t="shared" si="22"/>
        <v>118.071</v>
      </c>
      <c r="BZ70" s="2" t="str">
        <f t="shared" si="22"/>
        <v/>
      </c>
      <c r="CA70" s="2" t="str">
        <f t="shared" si="22"/>
        <v/>
      </c>
      <c r="CB70" s="2">
        <f t="shared" si="22"/>
        <v>114.58499999999999</v>
      </c>
      <c r="CC70" s="2">
        <f t="shared" si="22"/>
        <v>110.208</v>
      </c>
      <c r="CD70" s="2">
        <f t="shared" si="22"/>
        <v>104.926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58.192350590405916</v>
      </c>
      <c r="CW70" s="2">
        <f t="shared" si="24"/>
        <v>68.076470661717707</v>
      </c>
      <c r="CX70" s="2">
        <f t="shared" si="24"/>
        <v>78.579882246344852</v>
      </c>
      <c r="CY70" s="2">
        <f t="shared" si="24"/>
        <v>86.623533467723036</v>
      </c>
      <c r="CZ70" s="2">
        <f t="shared" si="24"/>
        <v>93.314752437417525</v>
      </c>
      <c r="DA70" s="2">
        <f t="shared" si="24"/>
        <v>98.231175887354283</v>
      </c>
      <c r="DB70" s="2">
        <f t="shared" si="24"/>
        <v>102.82248454970824</v>
      </c>
      <c r="DC70" s="2">
        <f t="shared" si="24"/>
        <v>105.85280725016396</v>
      </c>
      <c r="DD70" s="2">
        <f t="shared" si="24"/>
        <v>105.73838883154505</v>
      </c>
      <c r="DE70" s="2">
        <f t="shared" si="24"/>
        <v>107.32590948039714</v>
      </c>
      <c r="DF70" s="2">
        <f t="shared" si="24"/>
        <v>115.734652929643</v>
      </c>
      <c r="DG70" s="2">
        <f t="shared" si="24"/>
        <v>107.53075112167824</v>
      </c>
      <c r="DH70" s="2">
        <f t="shared" si="24"/>
        <v>106.35233745395941</v>
      </c>
      <c r="DI70" s="2">
        <f t="shared" si="24"/>
        <v>103.6761000911636</v>
      </c>
      <c r="DJ70" s="2">
        <f t="shared" si="24"/>
        <v>100.66672418661663</v>
      </c>
      <c r="DL70" s="2">
        <f t="shared" si="25"/>
        <v>57.234712138644362</v>
      </c>
      <c r="DM70" s="2">
        <f t="shared" si="25"/>
        <v>69.554228797628269</v>
      </c>
      <c r="DN70" s="2">
        <f t="shared" si="25"/>
        <v>79.076762646726763</v>
      </c>
      <c r="DO70" s="2">
        <f t="shared" si="25"/>
        <v>87.721372364321425</v>
      </c>
      <c r="DP70" s="2">
        <f t="shared" si="25"/>
        <v>95.732716445007853</v>
      </c>
      <c r="DQ70" s="2">
        <f t="shared" si="25"/>
        <v>99.364748963324246</v>
      </c>
      <c r="DR70" s="2">
        <f t="shared" si="25"/>
        <v>105.52495149854278</v>
      </c>
      <c r="DS70" s="2">
        <f t="shared" si="25"/>
        <v>109.46971920894478</v>
      </c>
      <c r="DT70" s="2">
        <f t="shared" si="25"/>
        <v>111.56987488681757</v>
      </c>
      <c r="DU70" s="2">
        <f t="shared" si="25"/>
        <v>112.01266312184002</v>
      </c>
      <c r="DV70" s="2">
        <f t="shared" si="25"/>
        <v>122.91941387663829</v>
      </c>
      <c r="DW70" s="2">
        <f t="shared" si="25"/>
        <v>110.35000439421245</v>
      </c>
      <c r="DX70" s="2">
        <f t="shared" si="25"/>
        <v>109.21658294048322</v>
      </c>
      <c r="DY70" s="2">
        <f t="shared" si="25"/>
        <v>106.01389888353293</v>
      </c>
      <c r="DZ70" s="2">
        <f t="shared" si="25"/>
        <v>104.32660788476463</v>
      </c>
      <c r="EB70" s="2">
        <f t="shared" si="26"/>
        <v>1.8398050751995777E-2</v>
      </c>
      <c r="EC70" s="2">
        <f t="shared" si="26"/>
        <v>6.9572238646193486E-3</v>
      </c>
      <c r="ED70" s="2">
        <f t="shared" si="26"/>
        <v>8.6355698354892117E-3</v>
      </c>
      <c r="EE70" s="2">
        <f t="shared" si="26"/>
        <v>1.208985918142492E-2</v>
      </c>
      <c r="EF70" s="2">
        <f t="shared" si="26"/>
        <v>1.1890675520755166E-2</v>
      </c>
      <c r="EG70" s="2">
        <f t="shared" si="26"/>
        <v>1.0275250177323912E-2</v>
      </c>
      <c r="EH70" s="2">
        <f t="shared" si="26"/>
        <v>1.0619316294823513E-2</v>
      </c>
      <c r="EI70" s="2">
        <f t="shared" si="26"/>
        <v>1.1068279776989451E-2</v>
      </c>
      <c r="EJ70" s="2">
        <f t="shared" si="26"/>
        <v>1.2859777177287729E-2</v>
      </c>
      <c r="EK70" s="2">
        <f t="shared" si="26"/>
        <v>1.2855253979609568E-2</v>
      </c>
      <c r="EL70" s="2">
        <f t="shared" si="26"/>
        <v>1.2439887941511022E-2</v>
      </c>
      <c r="EM70" s="2">
        <f t="shared" si="26"/>
        <v>1.0715479790887918E-2</v>
      </c>
      <c r="EN70" s="2">
        <f t="shared" si="26"/>
        <v>8.5727971405456967E-3</v>
      </c>
      <c r="EO70" s="2">
        <f t="shared" si="26"/>
        <v>7.002752905117612E-3</v>
      </c>
      <c r="EP70" s="2">
        <f t="shared" si="26"/>
        <v>6.5505205905072375E-3</v>
      </c>
    </row>
    <row r="71" spans="2:146" x14ac:dyDescent="0.25">
      <c r="B71" s="2">
        <v>49</v>
      </c>
      <c r="C71" s="49">
        <v>84.875</v>
      </c>
      <c r="D71" s="49">
        <v>75.107100000000003</v>
      </c>
      <c r="E71" s="49">
        <v>86.574100000000001</v>
      </c>
      <c r="F71" s="49">
        <v>99.406999999999996</v>
      </c>
      <c r="G71" s="49">
        <v>106.574</v>
      </c>
      <c r="H71" s="49">
        <v>107.185</v>
      </c>
      <c r="I71" s="49">
        <v>113.654</v>
      </c>
      <c r="J71" s="49">
        <v>114.111</v>
      </c>
      <c r="K71" s="49">
        <v>118.946</v>
      </c>
      <c r="L71" s="49">
        <v>119.429</v>
      </c>
      <c r="M71" s="49">
        <v>130.321</v>
      </c>
      <c r="N71" s="49">
        <v>121.604</v>
      </c>
      <c r="O71" s="49">
        <v>116.642</v>
      </c>
      <c r="P71" s="49">
        <v>112.151</v>
      </c>
      <c r="Q71" s="49">
        <v>106.259</v>
      </c>
      <c r="T71" s="4">
        <f t="shared" si="19"/>
        <v>82.977776886144753</v>
      </c>
      <c r="U71" s="4">
        <f t="shared" si="19"/>
        <v>69.378202350835252</v>
      </c>
      <c r="V71" s="4">
        <f t="shared" si="19"/>
        <v>79.897723592542107</v>
      </c>
      <c r="W71" s="4">
        <f t="shared" si="19"/>
        <v>90.492123983917338</v>
      </c>
      <c r="X71" s="4">
        <f t="shared" si="19"/>
        <v>96.98956420291961</v>
      </c>
      <c r="Y71" s="4">
        <f t="shared" si="19"/>
        <v>99.45479284791783</v>
      </c>
      <c r="Z71" s="4">
        <f t="shared" si="19"/>
        <v>104.82846991800841</v>
      </c>
      <c r="AA71" s="4">
        <f t="shared" si="19"/>
        <v>107.69828821237074</v>
      </c>
      <c r="AB71" s="4">
        <f t="shared" si="19"/>
        <v>108.54387053807329</v>
      </c>
      <c r="AC71" s="4">
        <f t="shared" si="19"/>
        <v>109.97683629023294</v>
      </c>
      <c r="AD71" s="4">
        <f t="shared" si="19"/>
        <v>121.48765963350181</v>
      </c>
      <c r="AE71" s="4">
        <f t="shared" si="19"/>
        <v>110.79068720748916</v>
      </c>
      <c r="AF71" s="4">
        <f t="shared" si="19"/>
        <v>107.91829335122337</v>
      </c>
      <c r="AG71" s="4">
        <f t="shared" si="19"/>
        <v>104.00282996870025</v>
      </c>
      <c r="AH71" s="4">
        <f t="shared" si="19"/>
        <v>100.73869262832837</v>
      </c>
      <c r="AJ71" s="4">
        <f t="shared" si="20"/>
        <v>1.8972231138552473</v>
      </c>
      <c r="AK71" s="4">
        <f t="shared" si="20"/>
        <v>5.7288976491647503</v>
      </c>
      <c r="AL71" s="4">
        <f t="shared" si="20"/>
        <v>6.6763764074578944</v>
      </c>
      <c r="AM71" s="4">
        <f t="shared" si="20"/>
        <v>8.9148760160826583</v>
      </c>
      <c r="AN71" s="4">
        <f t="shared" si="20"/>
        <v>9.5844357970803884</v>
      </c>
      <c r="AO71" s="4">
        <f t="shared" si="20"/>
        <v>7.7302071520821727</v>
      </c>
      <c r="AP71" s="4">
        <f t="shared" si="20"/>
        <v>8.8255300819915874</v>
      </c>
      <c r="AQ71" s="4">
        <f t="shared" si="20"/>
        <v>6.412711787629263</v>
      </c>
      <c r="AR71" s="4">
        <f t="shared" si="20"/>
        <v>10.402129461926705</v>
      </c>
      <c r="AS71" s="4">
        <f t="shared" si="20"/>
        <v>9.4521637097670634</v>
      </c>
      <c r="AT71" s="4">
        <f t="shared" si="20"/>
        <v>8.8333403664981915</v>
      </c>
      <c r="AU71" s="4">
        <f t="shared" si="20"/>
        <v>10.813312792510843</v>
      </c>
      <c r="AV71" s="4">
        <f t="shared" si="20"/>
        <v>8.723706648776627</v>
      </c>
      <c r="AW71" s="4">
        <f t="shared" si="20"/>
        <v>8.1481700312997418</v>
      </c>
      <c r="AX71" s="4">
        <f t="shared" si="20"/>
        <v>5.5203073716716347</v>
      </c>
      <c r="AZ71" s="2">
        <f t="shared" si="21"/>
        <v>58.207134255930676</v>
      </c>
      <c r="BA71" s="2">
        <f t="shared" si="21"/>
        <v>68.080668222645357</v>
      </c>
      <c r="BB71" s="2">
        <f t="shared" si="21"/>
        <v>78.575484803227198</v>
      </c>
      <c r="BC71" s="2">
        <f t="shared" si="21"/>
        <v>86.616173028123754</v>
      </c>
      <c r="BD71" s="2">
        <f t="shared" si="21"/>
        <v>93.318590244115029</v>
      </c>
      <c r="BE71" s="2">
        <f t="shared" si="21"/>
        <v>98.215926030379251</v>
      </c>
      <c r="BF71" s="2">
        <f t="shared" si="21"/>
        <v>102.82836128569679</v>
      </c>
      <c r="BG71" s="2">
        <f t="shared" si="21"/>
        <v>105.87758185252871</v>
      </c>
      <c r="BH71" s="2">
        <f t="shared" si="21"/>
        <v>105.82073955960975</v>
      </c>
      <c r="BI71" s="2">
        <f t="shared" si="21"/>
        <v>107.37690836561998</v>
      </c>
      <c r="BJ71" s="2">
        <f t="shared" si="21"/>
        <v>115.90666406273691</v>
      </c>
      <c r="BK71" s="2">
        <f t="shared" si="21"/>
        <v>107.55916970412416</v>
      </c>
      <c r="BL71" s="2">
        <f t="shared" si="21"/>
        <v>106.31319030830812</v>
      </c>
      <c r="BM71" s="2">
        <f t="shared" si="21"/>
        <v>103.63954253089784</v>
      </c>
      <c r="BN71" s="2">
        <f t="shared" si="21"/>
        <v>100.68054355614707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>
        <f t="shared" si="22"/>
        <v>107.185</v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>
        <f t="shared" si="22"/>
        <v>112.151</v>
      </c>
      <c r="CD71" s="2">
        <f t="shared" si="22"/>
        <v>106.259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58.228221605166063</v>
      </c>
      <c r="CW71" s="2">
        <f t="shared" si="24"/>
        <v>68.069821866138255</v>
      </c>
      <c r="CX71" s="2">
        <f t="shared" si="24"/>
        <v>78.57130671621249</v>
      </c>
      <c r="CY71" s="2">
        <f t="shared" si="24"/>
        <v>86.602368287156409</v>
      </c>
      <c r="CZ71" s="2">
        <f t="shared" si="24"/>
        <v>93.287888479407556</v>
      </c>
      <c r="DA71" s="2">
        <f t="shared" si="24"/>
        <v>98.203686924014391</v>
      </c>
      <c r="DB71" s="2">
        <f t="shared" si="24"/>
        <v>102.79770561932101</v>
      </c>
      <c r="DC71" s="2">
        <f t="shared" si="24"/>
        <v>105.83481158714704</v>
      </c>
      <c r="DD71" s="2">
        <f t="shared" si="24"/>
        <v>105.74044915247217</v>
      </c>
      <c r="DE71" s="2">
        <f t="shared" si="24"/>
        <v>107.31238096535949</v>
      </c>
      <c r="DF71" s="2">
        <f t="shared" si="24"/>
        <v>115.81195442372292</v>
      </c>
      <c r="DG71" s="2">
        <f t="shared" si="24"/>
        <v>107.52728473487528</v>
      </c>
      <c r="DH71" s="2">
        <f t="shared" si="24"/>
        <v>106.287019595421</v>
      </c>
      <c r="DI71" s="2">
        <f t="shared" si="24"/>
        <v>103.62224470054149</v>
      </c>
      <c r="DJ71" s="2">
        <f t="shared" si="24"/>
        <v>100.65513573878241</v>
      </c>
      <c r="DL71" s="2">
        <f t="shared" si="25"/>
        <v>57.181043936779112</v>
      </c>
      <c r="DM71" s="2">
        <f t="shared" si="25"/>
        <v>69.492606960212925</v>
      </c>
      <c r="DN71" s="2">
        <f t="shared" si="25"/>
        <v>79.012926132304599</v>
      </c>
      <c r="DO71" s="2">
        <f t="shared" si="25"/>
        <v>87.64495764799652</v>
      </c>
      <c r="DP71" s="2">
        <f t="shared" si="25"/>
        <v>95.6454049964549</v>
      </c>
      <c r="DQ71" s="2">
        <f t="shared" si="25"/>
        <v>99.291082654749388</v>
      </c>
      <c r="DR71" s="2">
        <f t="shared" si="25"/>
        <v>105.43318076968487</v>
      </c>
      <c r="DS71" s="2">
        <f t="shared" si="25"/>
        <v>109.36278521022889</v>
      </c>
      <c r="DT71" s="2">
        <f t="shared" si="25"/>
        <v>111.44168105383298</v>
      </c>
      <c r="DU71" s="2">
        <f t="shared" si="25"/>
        <v>111.89592921680108</v>
      </c>
      <c r="DV71" s="2">
        <f t="shared" si="25"/>
        <v>122.76377622551371</v>
      </c>
      <c r="DW71" s="2">
        <f t="shared" si="25"/>
        <v>110.24386866332368</v>
      </c>
      <c r="DX71" s="2">
        <f t="shared" si="25"/>
        <v>109.07347474534896</v>
      </c>
      <c r="DY71" s="2">
        <f t="shared" si="25"/>
        <v>105.87656772710326</v>
      </c>
      <c r="DZ71" s="2">
        <f t="shared" si="25"/>
        <v>104.19483139295986</v>
      </c>
      <c r="EB71" s="2">
        <f t="shared" si="26"/>
        <v>2.0137317545996847E-2</v>
      </c>
      <c r="EC71" s="2">
        <f t="shared" si="26"/>
        <v>7.6233273403496895E-3</v>
      </c>
      <c r="ED71" s="2">
        <f t="shared" si="26"/>
        <v>9.460831798741666E-3</v>
      </c>
      <c r="EE71" s="2">
        <f t="shared" si="26"/>
        <v>1.3240822787823642E-2</v>
      </c>
      <c r="EF71" s="2">
        <f t="shared" si="26"/>
        <v>1.302292666263506E-2</v>
      </c>
      <c r="EG71" s="2">
        <f t="shared" si="26"/>
        <v>1.1255429848516237E-2</v>
      </c>
      <c r="EH71" s="2">
        <f t="shared" si="26"/>
        <v>1.1631931483607288E-2</v>
      </c>
      <c r="EI71" s="2">
        <f t="shared" si="26"/>
        <v>1.2123181732947795E-2</v>
      </c>
      <c r="EJ71" s="2">
        <f t="shared" si="26"/>
        <v>1.4082992680655911E-2</v>
      </c>
      <c r="EK71" s="2">
        <f t="shared" si="26"/>
        <v>1.4078045374606286E-2</v>
      </c>
      <c r="EL71" s="2">
        <f t="shared" si="26"/>
        <v>1.3623715007997746E-2</v>
      </c>
      <c r="EM71" s="2">
        <f t="shared" si="26"/>
        <v>1.1737155960827594E-2</v>
      </c>
      <c r="EN71" s="2">
        <f t="shared" si="26"/>
        <v>9.3921170372331456E-3</v>
      </c>
      <c r="EO71" s="2">
        <f t="shared" si="26"/>
        <v>7.6731817723261339E-3</v>
      </c>
      <c r="EP71" s="2">
        <f t="shared" si="26"/>
        <v>7.1779666522117352E-3</v>
      </c>
    </row>
    <row r="72" spans="2:146" x14ac:dyDescent="0.25">
      <c r="B72" s="2">
        <v>50</v>
      </c>
      <c r="C72" s="49">
        <v>88.196399999999997</v>
      </c>
      <c r="D72" s="49">
        <v>76.839299999999994</v>
      </c>
      <c r="E72" s="49">
        <v>88.370400000000004</v>
      </c>
      <c r="F72" s="49">
        <v>102.259</v>
      </c>
      <c r="G72" s="49">
        <v>109.093</v>
      </c>
      <c r="H72" s="49">
        <v>110.22199999999999</v>
      </c>
      <c r="I72" s="49">
        <v>117.23099999999999</v>
      </c>
      <c r="J72" s="49">
        <v>118.648</v>
      </c>
      <c r="K72" s="49">
        <v>121.696</v>
      </c>
      <c r="L72" s="49">
        <v>121.929</v>
      </c>
      <c r="M72" s="49">
        <v>133.66</v>
      </c>
      <c r="N72" s="49">
        <v>124.01900000000001</v>
      </c>
      <c r="O72" s="49">
        <v>119.18899999999999</v>
      </c>
      <c r="P72" s="49">
        <v>112.245</v>
      </c>
      <c r="Q72" s="49">
        <v>107.29600000000001</v>
      </c>
      <c r="T72" s="4">
        <f t="shared" si="19"/>
        <v>88.649445567874963</v>
      </c>
      <c r="U72" s="4">
        <f t="shared" si="19"/>
        <v>70.294167028253867</v>
      </c>
      <c r="V72" s="4">
        <f t="shared" si="19"/>
        <v>80.980556012336521</v>
      </c>
      <c r="W72" s="4">
        <f t="shared" si="19"/>
        <v>93.767242936586698</v>
      </c>
      <c r="X72" s="4">
        <f t="shared" si="19"/>
        <v>100.28139373660659</v>
      </c>
      <c r="Y72" s="4">
        <f t="shared" si="19"/>
        <v>100.85462371863369</v>
      </c>
      <c r="Z72" s="4">
        <f t="shared" si="19"/>
        <v>106.85193323492011</v>
      </c>
      <c r="AA72" s="4">
        <f t="shared" si="19"/>
        <v>109.59733447511334</v>
      </c>
      <c r="AB72" s="4">
        <f t="shared" si="19"/>
        <v>111.30555450264912</v>
      </c>
      <c r="AC72" s="4">
        <f t="shared" si="19"/>
        <v>112.61848657306113</v>
      </c>
      <c r="AD72" s="4">
        <f t="shared" si="19"/>
        <v>125.94397353509981</v>
      </c>
      <c r="AE72" s="4">
        <f t="shared" si="19"/>
        <v>113.62504542573518</v>
      </c>
      <c r="AF72" s="4">
        <f t="shared" si="19"/>
        <v>109.33213733653282</v>
      </c>
      <c r="AG72" s="4">
        <f t="shared" si="19"/>
        <v>104.33756065588608</v>
      </c>
      <c r="AH72" s="4">
        <f t="shared" si="19"/>
        <v>100.80784121185583</v>
      </c>
      <c r="AJ72" s="4">
        <f t="shared" si="20"/>
        <v>-0.45304556787496608</v>
      </c>
      <c r="AK72" s="4">
        <f t="shared" si="20"/>
        <v>6.5451329717461277</v>
      </c>
      <c r="AL72" s="4">
        <f t="shared" si="20"/>
        <v>7.3898439876634825</v>
      </c>
      <c r="AM72" s="4">
        <f t="shared" si="20"/>
        <v>8.4917570634133028</v>
      </c>
      <c r="AN72" s="4">
        <f t="shared" si="20"/>
        <v>8.8116062633934149</v>
      </c>
      <c r="AO72" s="4">
        <f t="shared" si="20"/>
        <v>9.3673762813663046</v>
      </c>
      <c r="AP72" s="4">
        <f t="shared" si="20"/>
        <v>10.379066765079884</v>
      </c>
      <c r="AQ72" s="4">
        <f t="shared" si="20"/>
        <v>9.0506655248866537</v>
      </c>
      <c r="AR72" s="4">
        <f t="shared" si="20"/>
        <v>10.390445497350882</v>
      </c>
      <c r="AS72" s="4">
        <f t="shared" si="20"/>
        <v>9.3105134269388685</v>
      </c>
      <c r="AT72" s="4">
        <f t="shared" si="20"/>
        <v>7.7160264649001817</v>
      </c>
      <c r="AU72" s="4">
        <f t="shared" si="20"/>
        <v>10.393954574264825</v>
      </c>
      <c r="AV72" s="4">
        <f t="shared" si="20"/>
        <v>9.8568626634671688</v>
      </c>
      <c r="AW72" s="4">
        <f t="shared" si="20"/>
        <v>7.907439344113925</v>
      </c>
      <c r="AX72" s="4">
        <f t="shared" si="20"/>
        <v>6.488158788144176</v>
      </c>
      <c r="AZ72" s="2">
        <f t="shared" si="21"/>
        <v>58.239042431574511</v>
      </c>
      <c r="BA72" s="2">
        <f t="shared" si="21"/>
        <v>68.074597951815761</v>
      </c>
      <c r="BB72" s="2">
        <f t="shared" si="21"/>
        <v>78.566735457325066</v>
      </c>
      <c r="BC72" s="2">
        <f t="shared" si="21"/>
        <v>86.595519287977879</v>
      </c>
      <c r="BD72" s="2">
        <f t="shared" si="21"/>
        <v>93.293784025823783</v>
      </c>
      <c r="BE72" s="2">
        <f t="shared" si="21"/>
        <v>98.189034045180037</v>
      </c>
      <c r="BF72" s="2">
        <f t="shared" si="21"/>
        <v>102.8056488129607</v>
      </c>
      <c r="BG72" s="2">
        <f t="shared" si="21"/>
        <v>105.86247694149824</v>
      </c>
      <c r="BH72" s="2">
        <f t="shared" si="21"/>
        <v>105.8284180851652</v>
      </c>
      <c r="BI72" s="2">
        <f t="shared" si="21"/>
        <v>107.36791842442385</v>
      </c>
      <c r="BJ72" s="2">
        <f t="shared" si="21"/>
        <v>115.98949155333506</v>
      </c>
      <c r="BK72" s="2">
        <f t="shared" si="21"/>
        <v>107.5574201648471</v>
      </c>
      <c r="BL72" s="2">
        <f t="shared" si="21"/>
        <v>106.24957099518997</v>
      </c>
      <c r="BM72" s="2">
        <f t="shared" si="21"/>
        <v>103.58664017133441</v>
      </c>
      <c r="BN72" s="2">
        <f t="shared" si="21"/>
        <v>100.67044184568809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>
        <f t="shared" si="22"/>
        <v>112.245</v>
      </c>
      <c r="CD72" s="2">
        <f t="shared" si="22"/>
        <v>107.29600000000001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58.26409261992621</v>
      </c>
      <c r="CW72" s="2">
        <f t="shared" si="24"/>
        <v>68.063173070558804</v>
      </c>
      <c r="CX72" s="2">
        <f t="shared" si="24"/>
        <v>78.562731186080129</v>
      </c>
      <c r="CY72" s="2">
        <f t="shared" si="24"/>
        <v>86.581203106589783</v>
      </c>
      <c r="CZ72" s="2">
        <f t="shared" si="24"/>
        <v>93.261024521397573</v>
      </c>
      <c r="DA72" s="2">
        <f t="shared" si="24"/>
        <v>98.176197960674514</v>
      </c>
      <c r="DB72" s="2">
        <f t="shared" si="24"/>
        <v>102.77292668893379</v>
      </c>
      <c r="DC72" s="2">
        <f t="shared" si="24"/>
        <v>105.81681592413014</v>
      </c>
      <c r="DD72" s="2">
        <f t="shared" si="24"/>
        <v>105.74250947339927</v>
      </c>
      <c r="DE72" s="2">
        <f t="shared" si="24"/>
        <v>107.29885245032186</v>
      </c>
      <c r="DF72" s="2">
        <f t="shared" si="24"/>
        <v>115.88925591780283</v>
      </c>
      <c r="DG72" s="2">
        <f t="shared" si="24"/>
        <v>107.52381834807233</v>
      </c>
      <c r="DH72" s="2">
        <f t="shared" si="24"/>
        <v>106.22170173688261</v>
      </c>
      <c r="DI72" s="2">
        <f t="shared" si="24"/>
        <v>103.56838930991935</v>
      </c>
      <c r="DJ72" s="2">
        <f t="shared" si="24"/>
        <v>100.64354729094816</v>
      </c>
      <c r="DL72" s="2">
        <f t="shared" si="25"/>
        <v>57.127375734913862</v>
      </c>
      <c r="DM72" s="2">
        <f t="shared" si="25"/>
        <v>69.430985122797566</v>
      </c>
      <c r="DN72" s="2">
        <f t="shared" si="25"/>
        <v>78.949089617882422</v>
      </c>
      <c r="DO72" s="2">
        <f t="shared" si="25"/>
        <v>87.568542931671615</v>
      </c>
      <c r="DP72" s="2">
        <f t="shared" si="25"/>
        <v>95.558093547901947</v>
      </c>
      <c r="DQ72" s="2">
        <f t="shared" si="25"/>
        <v>99.217416346174517</v>
      </c>
      <c r="DR72" s="2">
        <f t="shared" si="25"/>
        <v>105.34141004082697</v>
      </c>
      <c r="DS72" s="2">
        <f t="shared" si="25"/>
        <v>109.25585121151299</v>
      </c>
      <c r="DT72" s="2">
        <f t="shared" si="25"/>
        <v>111.31348722084839</v>
      </c>
      <c r="DU72" s="2">
        <f t="shared" si="25"/>
        <v>111.77919531176214</v>
      </c>
      <c r="DV72" s="2">
        <f t="shared" si="25"/>
        <v>122.60813857438914</v>
      </c>
      <c r="DW72" s="2">
        <f t="shared" si="25"/>
        <v>110.13773293243491</v>
      </c>
      <c r="DX72" s="2">
        <f t="shared" si="25"/>
        <v>108.93036655021469</v>
      </c>
      <c r="DY72" s="2">
        <f t="shared" si="25"/>
        <v>105.73923657067361</v>
      </c>
      <c r="DZ72" s="2">
        <f t="shared" si="25"/>
        <v>104.06305490115507</v>
      </c>
      <c r="EB72" s="2">
        <f t="shared" si="26"/>
        <v>2.2037315255883531E-2</v>
      </c>
      <c r="EC72" s="2">
        <f t="shared" si="26"/>
        <v>8.3526689491160728E-3</v>
      </c>
      <c r="ED72" s="2">
        <f t="shared" si="26"/>
        <v>1.0364135774817517E-2</v>
      </c>
      <c r="EE72" s="2">
        <f t="shared" si="26"/>
        <v>1.4499750769103321E-2</v>
      </c>
      <c r="EF72" s="2">
        <f t="shared" si="26"/>
        <v>1.4261436660466191E-2</v>
      </c>
      <c r="EG72" s="2">
        <f t="shared" si="26"/>
        <v>1.2327946456067086E-2</v>
      </c>
      <c r="EH72" s="2">
        <f t="shared" si="26"/>
        <v>1.2739862223669138E-2</v>
      </c>
      <c r="EI72" s="2">
        <f t="shared" si="26"/>
        <v>1.3277275035714832E-2</v>
      </c>
      <c r="EJ72" s="2">
        <f t="shared" si="26"/>
        <v>1.5420742221646876E-2</v>
      </c>
      <c r="EK72" s="2">
        <f t="shared" si="26"/>
        <v>1.5415332316729518E-2</v>
      </c>
      <c r="EL72" s="2">
        <f t="shared" si="26"/>
        <v>1.4918497710918929E-2</v>
      </c>
      <c r="EM72" s="2">
        <f t="shared" si="26"/>
        <v>1.2854978879488608E-2</v>
      </c>
      <c r="EN72" s="2">
        <f t="shared" si="26"/>
        <v>1.0288928393865374E-2</v>
      </c>
      <c r="EO72" s="2">
        <f t="shared" si="26"/>
        <v>8.4072526635072947E-3</v>
      </c>
      <c r="EP72" s="2">
        <f t="shared" si="26"/>
        <v>7.8650372526303924E-3</v>
      </c>
    </row>
    <row r="73" spans="2:146" x14ac:dyDescent="0.25">
      <c r="B73" s="2">
        <v>51</v>
      </c>
      <c r="C73" s="49">
        <v>93</v>
      </c>
      <c r="D73" s="49">
        <v>78.142899999999997</v>
      </c>
      <c r="E73" s="49">
        <v>89.314800000000005</v>
      </c>
      <c r="F73" s="49">
        <v>108.27800000000001</v>
      </c>
      <c r="G73" s="49">
        <v>113.074</v>
      </c>
      <c r="H73" s="49">
        <v>113.48099999999999</v>
      </c>
      <c r="I73" s="49">
        <v>120.173</v>
      </c>
      <c r="J73" s="49">
        <v>121.352</v>
      </c>
      <c r="K73" s="49">
        <v>125.696</v>
      </c>
      <c r="L73" s="49">
        <v>128.143</v>
      </c>
      <c r="M73" s="49">
        <v>140.13200000000001</v>
      </c>
      <c r="N73" s="49">
        <v>129.321</v>
      </c>
      <c r="O73" s="49">
        <v>122.09399999999999</v>
      </c>
      <c r="P73" s="49">
        <v>113.057</v>
      </c>
      <c r="Q73" s="49">
        <v>106.648</v>
      </c>
      <c r="T73" s="4">
        <f t="shared" ref="T73:AH89" si="27">AZ73+(C$3*_xlfn.NORM.DIST($B73,C$7,C$11,FALSE))+(C$4*_xlfn.NORM.DIST($B73,C$8,C$12,FALSE))+(C$5*_xlfn.NORM.DIST($B73,C$9,C$13,FALSE))+(C$6*_xlfn.NORM.DIST($B73,C$10,C$14,FALSE))</f>
        <v>94.511376523841605</v>
      </c>
      <c r="U73" s="4">
        <f t="shared" si="27"/>
        <v>71.724346835127847</v>
      </c>
      <c r="V73" s="4">
        <f t="shared" si="27"/>
        <v>82.76493150616551</v>
      </c>
      <c r="W73" s="4">
        <f t="shared" si="27"/>
        <v>99.019564177642408</v>
      </c>
      <c r="X73" s="4">
        <f t="shared" si="27"/>
        <v>105.69146200528388</v>
      </c>
      <c r="Y73" s="4">
        <f t="shared" si="27"/>
        <v>103.50197357011083</v>
      </c>
      <c r="Z73" s="4">
        <f t="shared" si="27"/>
        <v>110.43925513621674</v>
      </c>
      <c r="AA73" s="4">
        <f t="shared" si="27"/>
        <v>113.00522554088018</v>
      </c>
      <c r="AB73" s="4">
        <f t="shared" si="27"/>
        <v>116.08739779589821</v>
      </c>
      <c r="AC73" s="4">
        <f t="shared" si="27"/>
        <v>117.22968380344319</v>
      </c>
      <c r="AD73" s="4">
        <f t="shared" si="27"/>
        <v>132.7606755144121</v>
      </c>
      <c r="AE73" s="4">
        <f t="shared" si="27"/>
        <v>118.27920077727673</v>
      </c>
      <c r="AF73" s="4">
        <f t="shared" si="27"/>
        <v>111.79361935508857</v>
      </c>
      <c r="AG73" s="4">
        <f t="shared" si="27"/>
        <v>105.01130590219013</v>
      </c>
      <c r="AH73" s="4">
        <f t="shared" si="27"/>
        <v>100.9685550117804</v>
      </c>
      <c r="AJ73" s="4">
        <f t="shared" ref="AJ73:AX89" si="28">IF(OR($B73 &lt; C$226, $B73 &gt; C$231), 0, C73-T73)</f>
        <v>-1.511376523841605</v>
      </c>
      <c r="AK73" s="4">
        <f t="shared" si="28"/>
        <v>6.4185531648721508</v>
      </c>
      <c r="AL73" s="4">
        <f t="shared" si="28"/>
        <v>6.5498684938344951</v>
      </c>
      <c r="AM73" s="4">
        <f t="shared" si="28"/>
        <v>9.2584358223575975</v>
      </c>
      <c r="AN73" s="4">
        <f t="shared" si="28"/>
        <v>7.3825379947161167</v>
      </c>
      <c r="AO73" s="4">
        <f t="shared" si="28"/>
        <v>9.97902642988916</v>
      </c>
      <c r="AP73" s="4">
        <f t="shared" si="28"/>
        <v>9.733744863783258</v>
      </c>
      <c r="AQ73" s="4">
        <f t="shared" si="28"/>
        <v>8.3467744591198283</v>
      </c>
      <c r="AR73" s="4">
        <f t="shared" si="28"/>
        <v>9.6086022041017856</v>
      </c>
      <c r="AS73" s="4">
        <f t="shared" si="28"/>
        <v>10.913316196556806</v>
      </c>
      <c r="AT73" s="4">
        <f t="shared" si="28"/>
        <v>7.3713244855879054</v>
      </c>
      <c r="AU73" s="4">
        <f t="shared" si="28"/>
        <v>11.04179922272327</v>
      </c>
      <c r="AV73" s="4">
        <f t="shared" si="28"/>
        <v>10.300380644911428</v>
      </c>
      <c r="AW73" s="4">
        <f t="shared" si="28"/>
        <v>8.0456940978098714</v>
      </c>
      <c r="AX73" s="4">
        <f t="shared" si="28"/>
        <v>5.6794449882196005</v>
      </c>
      <c r="AZ73" s="2">
        <f t="shared" ref="AZ73:BN89" si="29">IF(OR($B73 &lt; C$226, $B73 &gt; C$231), #N/A, ((1-EB73)*CV73) + (EB73*DL73))</f>
        <v>58.270395938729955</v>
      </c>
      <c r="BA73" s="2">
        <f t="shared" si="29"/>
        <v>68.068538255030944</v>
      </c>
      <c r="BB73" s="2">
        <f t="shared" si="29"/>
        <v>78.557914505009109</v>
      </c>
      <c r="BC73" s="2">
        <f t="shared" si="29"/>
        <v>86.574836211684868</v>
      </c>
      <c r="BD73" s="2">
        <f t="shared" si="29"/>
        <v>93.269087350494573</v>
      </c>
      <c r="BE73" s="2">
        <f t="shared" si="29"/>
        <v>98.162143311480861</v>
      </c>
      <c r="BF73" s="2">
        <f t="shared" si="29"/>
        <v>102.78304815017162</v>
      </c>
      <c r="BG73" s="2">
        <f t="shared" si="29"/>
        <v>105.84752939039147</v>
      </c>
      <c r="BH73" s="2">
        <f t="shared" si="29"/>
        <v>105.83642764770015</v>
      </c>
      <c r="BI73" s="2">
        <f t="shared" si="29"/>
        <v>107.35919896290659</v>
      </c>
      <c r="BJ73" s="2">
        <f t="shared" si="29"/>
        <v>116.07250074176592</v>
      </c>
      <c r="BK73" s="2">
        <f t="shared" si="29"/>
        <v>107.55570463008898</v>
      </c>
      <c r="BL73" s="2">
        <f t="shared" si="29"/>
        <v>106.1860348807936</v>
      </c>
      <c r="BM73" s="2">
        <f t="shared" si="29"/>
        <v>103.53376048548184</v>
      </c>
      <c r="BN73" s="2">
        <f t="shared" si="29"/>
        <v>100.66039007954348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>
        <f t="shared" si="30"/>
        <v>106.648</v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58.299963634686357</v>
      </c>
      <c r="CW73" s="2">
        <f t="shared" si="32"/>
        <v>68.056524274979353</v>
      </c>
      <c r="CX73" s="2">
        <f t="shared" si="32"/>
        <v>78.554155655947767</v>
      </c>
      <c r="CY73" s="2">
        <f t="shared" si="32"/>
        <v>86.560037926023156</v>
      </c>
      <c r="CZ73" s="2">
        <f t="shared" si="32"/>
        <v>93.234160563387604</v>
      </c>
      <c r="DA73" s="2">
        <f t="shared" si="32"/>
        <v>98.148708997334623</v>
      </c>
      <c r="DB73" s="2">
        <f t="shared" si="32"/>
        <v>102.74814775854657</v>
      </c>
      <c r="DC73" s="2">
        <f t="shared" si="32"/>
        <v>105.79882026111322</v>
      </c>
      <c r="DD73" s="2">
        <f t="shared" si="32"/>
        <v>105.74456979432638</v>
      </c>
      <c r="DE73" s="2">
        <f t="shared" si="32"/>
        <v>107.28532393528421</v>
      </c>
      <c r="DF73" s="2">
        <f t="shared" si="32"/>
        <v>115.96655741188275</v>
      </c>
      <c r="DG73" s="2">
        <f t="shared" si="32"/>
        <v>107.52035196126938</v>
      </c>
      <c r="DH73" s="2">
        <f t="shared" si="32"/>
        <v>106.1563838783442</v>
      </c>
      <c r="DI73" s="2">
        <f t="shared" si="32"/>
        <v>103.51453391929724</v>
      </c>
      <c r="DJ73" s="2">
        <f t="shared" si="32"/>
        <v>100.63195884311392</v>
      </c>
      <c r="DL73" s="2">
        <f t="shared" ref="DL73:DZ89" si="33">CF$223*$B73+CF$224</f>
        <v>57.073707533048619</v>
      </c>
      <c r="DM73" s="2">
        <f t="shared" si="33"/>
        <v>69.369363285382207</v>
      </c>
      <c r="DN73" s="2">
        <f t="shared" si="33"/>
        <v>78.885253103460244</v>
      </c>
      <c r="DO73" s="2">
        <f t="shared" si="33"/>
        <v>87.492128215346725</v>
      </c>
      <c r="DP73" s="2">
        <f t="shared" si="33"/>
        <v>95.470782099348995</v>
      </c>
      <c r="DQ73" s="2">
        <f t="shared" si="33"/>
        <v>99.143750037599645</v>
      </c>
      <c r="DR73" s="2">
        <f t="shared" si="33"/>
        <v>105.24963931196908</v>
      </c>
      <c r="DS73" s="2">
        <f t="shared" si="33"/>
        <v>109.1489172127971</v>
      </c>
      <c r="DT73" s="2">
        <f t="shared" si="33"/>
        <v>111.18529338786379</v>
      </c>
      <c r="DU73" s="2">
        <f t="shared" si="33"/>
        <v>111.6624614067232</v>
      </c>
      <c r="DV73" s="2">
        <f t="shared" si="33"/>
        <v>122.45250092326457</v>
      </c>
      <c r="DW73" s="2">
        <f t="shared" si="33"/>
        <v>110.03159720154615</v>
      </c>
      <c r="DX73" s="2">
        <f t="shared" si="33"/>
        <v>108.78725835508041</v>
      </c>
      <c r="DY73" s="2">
        <f t="shared" si="33"/>
        <v>105.60190541424394</v>
      </c>
      <c r="DZ73" s="2">
        <f t="shared" si="33"/>
        <v>103.9312784093503</v>
      </c>
      <c r="EB73" s="2">
        <f t="shared" ref="EB73:EP89" si="34">POWER(10,($B73-C$224)/C$225)/(1+POWER(10,($B73-C$224)/C$225))</f>
        <v>2.4112170301870687E-2</v>
      </c>
      <c r="EC73" s="2">
        <f t="shared" si="34"/>
        <v>9.1511449282033856E-3</v>
      </c>
      <c r="ED73" s="2">
        <f t="shared" si="34"/>
        <v>1.1352697188042285E-2</v>
      </c>
      <c r="EE73" s="2">
        <f t="shared" si="34"/>
        <v>1.5876450845175825E-2</v>
      </c>
      <c r="EF73" s="2">
        <f t="shared" si="34"/>
        <v>1.5615868194687349E-2</v>
      </c>
      <c r="EG73" s="2">
        <f t="shared" si="34"/>
        <v>1.3501266382601429E-2</v>
      </c>
      <c r="EH73" s="2">
        <f t="shared" si="34"/>
        <v>1.3951832688505311E-2</v>
      </c>
      <c r="EI73" s="2">
        <f t="shared" si="34"/>
        <v>1.453961780233398E-2</v>
      </c>
      <c r="EJ73" s="2">
        <f t="shared" si="34"/>
        <v>1.688338909237672E-2</v>
      </c>
      <c r="EK73" s="2">
        <f t="shared" si="34"/>
        <v>1.6877474857578737E-2</v>
      </c>
      <c r="EL73" s="2">
        <f t="shared" si="34"/>
        <v>1.633429734583287E-2</v>
      </c>
      <c r="EM73" s="2">
        <f t="shared" si="34"/>
        <v>1.4077744480146483E-2</v>
      </c>
      <c r="EN73" s="2">
        <f t="shared" si="34"/>
        <v>1.1270398003244593E-2</v>
      </c>
      <c r="EO73" s="2">
        <f t="shared" si="34"/>
        <v>9.2108981228966377E-3</v>
      </c>
      <c r="EP73" s="2">
        <f t="shared" si="34"/>
        <v>8.6173030101414135E-3</v>
      </c>
    </row>
    <row r="74" spans="2:146" x14ac:dyDescent="0.25">
      <c r="B74" s="2">
        <v>52</v>
      </c>
      <c r="C74" s="49">
        <v>98</v>
      </c>
      <c r="D74" s="49">
        <v>80.303600000000003</v>
      </c>
      <c r="E74" s="49">
        <v>92.666700000000006</v>
      </c>
      <c r="F74" s="49">
        <v>113.556</v>
      </c>
      <c r="G74" s="49">
        <v>120.667</v>
      </c>
      <c r="H74" s="49">
        <v>117.96299999999999</v>
      </c>
      <c r="I74" s="49">
        <v>126.154</v>
      </c>
      <c r="J74" s="49">
        <v>126.77800000000001</v>
      </c>
      <c r="K74" s="49">
        <v>132.821</v>
      </c>
      <c r="L74" s="49">
        <v>132.446</v>
      </c>
      <c r="M74" s="49">
        <v>147.05699999999999</v>
      </c>
      <c r="N74" s="49">
        <v>133.96199999999999</v>
      </c>
      <c r="O74" s="49">
        <v>126.434</v>
      </c>
      <c r="P74" s="49">
        <v>115.358</v>
      </c>
      <c r="Q74" s="49">
        <v>109.03700000000001</v>
      </c>
      <c r="T74" s="4">
        <f t="shared" si="27"/>
        <v>100.22588552584391</v>
      </c>
      <c r="U74" s="4">
        <f t="shared" si="27"/>
        <v>73.860284565053846</v>
      </c>
      <c r="V74" s="4">
        <f t="shared" si="27"/>
        <v>85.549327688543173</v>
      </c>
      <c r="W74" s="4">
        <f t="shared" si="27"/>
        <v>106.80592419864696</v>
      </c>
      <c r="X74" s="4">
        <f t="shared" si="27"/>
        <v>113.87022849456498</v>
      </c>
      <c r="Y74" s="4">
        <f t="shared" si="27"/>
        <v>108.0945089243522</v>
      </c>
      <c r="Z74" s="4">
        <f t="shared" si="27"/>
        <v>116.31012672809274</v>
      </c>
      <c r="AA74" s="4">
        <f t="shared" si="27"/>
        <v>118.64830164595828</v>
      </c>
      <c r="AB74" s="4">
        <f t="shared" si="27"/>
        <v>123.69743206430438</v>
      </c>
      <c r="AC74" s="4">
        <f t="shared" si="27"/>
        <v>124.62336532228525</v>
      </c>
      <c r="AD74" s="4">
        <f t="shared" si="27"/>
        <v>142.45122178153798</v>
      </c>
      <c r="AE74" s="4">
        <f t="shared" si="27"/>
        <v>125.39256011005646</v>
      </c>
      <c r="AF74" s="4">
        <f t="shared" si="27"/>
        <v>115.78516196655328</v>
      </c>
      <c r="AG74" s="4">
        <f t="shared" si="27"/>
        <v>106.24842075237348</v>
      </c>
      <c r="AH74" s="4">
        <f t="shared" si="27"/>
        <v>101.30643603513036</v>
      </c>
      <c r="AJ74" s="4">
        <f t="shared" si="28"/>
        <v>-2.225885525843907</v>
      </c>
      <c r="AK74" s="4">
        <f t="shared" si="28"/>
        <v>6.4433154349461574</v>
      </c>
      <c r="AL74" s="4">
        <f t="shared" si="28"/>
        <v>7.1173723114568332</v>
      </c>
      <c r="AM74" s="4">
        <f t="shared" si="28"/>
        <v>6.7500758013530344</v>
      </c>
      <c r="AN74" s="4">
        <f t="shared" si="28"/>
        <v>6.796771505435018</v>
      </c>
      <c r="AO74" s="4">
        <f t="shared" si="28"/>
        <v>9.8684910756477962</v>
      </c>
      <c r="AP74" s="4">
        <f t="shared" si="28"/>
        <v>9.8438732719072561</v>
      </c>
      <c r="AQ74" s="4">
        <f t="shared" si="28"/>
        <v>8.1296983540417216</v>
      </c>
      <c r="AR74" s="4">
        <f t="shared" si="28"/>
        <v>9.1235679356956183</v>
      </c>
      <c r="AS74" s="4">
        <f t="shared" si="28"/>
        <v>7.8226346777147455</v>
      </c>
      <c r="AT74" s="4">
        <f t="shared" si="28"/>
        <v>4.6057782184620066</v>
      </c>
      <c r="AU74" s="4">
        <f t="shared" si="28"/>
        <v>8.5694398899435242</v>
      </c>
      <c r="AV74" s="4">
        <f t="shared" si="28"/>
        <v>10.648838033446722</v>
      </c>
      <c r="AW74" s="4">
        <f t="shared" si="28"/>
        <v>9.1095792476265274</v>
      </c>
      <c r="AX74" s="4">
        <f t="shared" si="28"/>
        <v>7.7305639648696456</v>
      </c>
      <c r="AZ74" s="2">
        <f t="shared" si="29"/>
        <v>58.301127774275741</v>
      </c>
      <c r="BA74" s="2">
        <f t="shared" si="29"/>
        <v>68.062485811890397</v>
      </c>
      <c r="BB74" s="2">
        <f t="shared" si="29"/>
        <v>78.54900997727961</v>
      </c>
      <c r="BC74" s="2">
        <f t="shared" si="29"/>
        <v>86.554113604139971</v>
      </c>
      <c r="BD74" s="2">
        <f t="shared" si="29"/>
        <v>93.244502002914501</v>
      </c>
      <c r="BE74" s="2">
        <f t="shared" si="29"/>
        <v>98.135248591024052</v>
      </c>
      <c r="BF74" s="2">
        <f t="shared" si="29"/>
        <v>102.7605614510537</v>
      </c>
      <c r="BG74" s="2">
        <f t="shared" si="29"/>
        <v>105.8327423801159</v>
      </c>
      <c r="BH74" s="2">
        <f t="shared" si="29"/>
        <v>105.84477907604115</v>
      </c>
      <c r="BI74" s="2">
        <f t="shared" si="29"/>
        <v>107.35075930315456</v>
      </c>
      <c r="BJ74" s="2">
        <f t="shared" si="29"/>
        <v>116.15567525853466</v>
      </c>
      <c r="BK74" s="2">
        <f t="shared" si="29"/>
        <v>107.55401377982297</v>
      </c>
      <c r="BL74" s="2">
        <f t="shared" si="29"/>
        <v>106.12258211533691</v>
      </c>
      <c r="BM74" s="2">
        <f t="shared" si="29"/>
        <v>103.48089900275841</v>
      </c>
      <c r="BN74" s="2">
        <f t="shared" si="29"/>
        <v>100.65038405435125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>
        <f t="shared" si="30"/>
        <v>109.03700000000001</v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58.335834649446504</v>
      </c>
      <c r="CW74" s="2">
        <f t="shared" si="32"/>
        <v>68.049875479399915</v>
      </c>
      <c r="CX74" s="2">
        <f t="shared" si="32"/>
        <v>78.545580125815405</v>
      </c>
      <c r="CY74" s="2">
        <f t="shared" si="32"/>
        <v>86.53887274545653</v>
      </c>
      <c r="CZ74" s="2">
        <f t="shared" si="32"/>
        <v>93.207296605377636</v>
      </c>
      <c r="DA74" s="2">
        <f t="shared" si="32"/>
        <v>98.121220033994732</v>
      </c>
      <c r="DB74" s="2">
        <f t="shared" si="32"/>
        <v>102.72336882815935</v>
      </c>
      <c r="DC74" s="2">
        <f t="shared" si="32"/>
        <v>105.78082459809632</v>
      </c>
      <c r="DD74" s="2">
        <f t="shared" si="32"/>
        <v>105.7466301152535</v>
      </c>
      <c r="DE74" s="2">
        <f t="shared" si="32"/>
        <v>107.27179542024656</v>
      </c>
      <c r="DF74" s="2">
        <f t="shared" si="32"/>
        <v>116.04385890596267</v>
      </c>
      <c r="DG74" s="2">
        <f t="shared" si="32"/>
        <v>107.51688557446643</v>
      </c>
      <c r="DH74" s="2">
        <f t="shared" si="32"/>
        <v>106.09106601980581</v>
      </c>
      <c r="DI74" s="2">
        <f t="shared" si="32"/>
        <v>103.46067852867512</v>
      </c>
      <c r="DJ74" s="2">
        <f t="shared" si="32"/>
        <v>100.62037039527969</v>
      </c>
      <c r="DL74" s="2">
        <f t="shared" si="33"/>
        <v>57.020039331183369</v>
      </c>
      <c r="DM74" s="2">
        <f t="shared" si="33"/>
        <v>69.307741447966848</v>
      </c>
      <c r="DN74" s="2">
        <f t="shared" si="33"/>
        <v>78.821416589038066</v>
      </c>
      <c r="DO74" s="2">
        <f t="shared" si="33"/>
        <v>87.41571349902182</v>
      </c>
      <c r="DP74" s="2">
        <f t="shared" si="33"/>
        <v>95.383470650796042</v>
      </c>
      <c r="DQ74" s="2">
        <f t="shared" si="33"/>
        <v>99.070083729024788</v>
      </c>
      <c r="DR74" s="2">
        <f t="shared" si="33"/>
        <v>105.15786858311117</v>
      </c>
      <c r="DS74" s="2">
        <f t="shared" si="33"/>
        <v>109.0419832140812</v>
      </c>
      <c r="DT74" s="2">
        <f t="shared" si="33"/>
        <v>111.0570995548792</v>
      </c>
      <c r="DU74" s="2">
        <f t="shared" si="33"/>
        <v>111.54572750168425</v>
      </c>
      <c r="DV74" s="2">
        <f t="shared" si="33"/>
        <v>122.29686327213999</v>
      </c>
      <c r="DW74" s="2">
        <f t="shared" si="33"/>
        <v>109.92546147065738</v>
      </c>
      <c r="DX74" s="2">
        <f t="shared" si="33"/>
        <v>108.64415015994614</v>
      </c>
      <c r="DY74" s="2">
        <f t="shared" si="33"/>
        <v>105.46457425781429</v>
      </c>
      <c r="DZ74" s="2">
        <f t="shared" si="33"/>
        <v>103.79950191754553</v>
      </c>
      <c r="EB74" s="2">
        <f t="shared" si="34"/>
        <v>2.6377107965831988E-2</v>
      </c>
      <c r="EC74" s="2">
        <f t="shared" si="34"/>
        <v>1.0025179793082451E-2</v>
      </c>
      <c r="ED74" s="2">
        <f t="shared" si="34"/>
        <v>1.2434365725695014E-2</v>
      </c>
      <c r="EE74" s="2">
        <f t="shared" si="34"/>
        <v>1.7381558306301149E-2</v>
      </c>
      <c r="EF74" s="2">
        <f t="shared" si="34"/>
        <v>1.709670125658876E-2</v>
      </c>
      <c r="EG74" s="2">
        <f t="shared" si="34"/>
        <v>1.4784586134774126E-2</v>
      </c>
      <c r="EH74" s="2">
        <f t="shared" si="34"/>
        <v>1.5277316343411099E-2</v>
      </c>
      <c r="EI74" s="2">
        <f t="shared" si="34"/>
        <v>1.5920041964565413E-2</v>
      </c>
      <c r="EJ74" s="2">
        <f t="shared" si="34"/>
        <v>1.8482162811311775E-2</v>
      </c>
      <c r="EK74" s="2">
        <f t="shared" si="34"/>
        <v>1.847569905262526E-2</v>
      </c>
      <c r="EL74" s="2">
        <f t="shared" si="34"/>
        <v>1.7882020549481882E-2</v>
      </c>
      <c r="EM74" s="2">
        <f t="shared" si="34"/>
        <v>1.5415003286905107E-2</v>
      </c>
      <c r="EN74" s="2">
        <f t="shared" si="34"/>
        <v>1.234432310146154E-2</v>
      </c>
      <c r="EO74" s="2">
        <f t="shared" si="34"/>
        <v>1.0090581954565163E-2</v>
      </c>
      <c r="EP74" s="2">
        <f t="shared" si="34"/>
        <v>9.4408359205455754E-3</v>
      </c>
    </row>
    <row r="75" spans="2:146" x14ac:dyDescent="0.25">
      <c r="B75" s="2">
        <v>53</v>
      </c>
      <c r="C75" s="49">
        <v>102.125</v>
      </c>
      <c r="D75" s="49">
        <v>83.803600000000003</v>
      </c>
      <c r="E75" s="49">
        <v>96.814800000000005</v>
      </c>
      <c r="F75" s="49">
        <v>123.51900000000001</v>
      </c>
      <c r="G75" s="49">
        <v>130.42599999999999</v>
      </c>
      <c r="H75" s="49">
        <v>124.241</v>
      </c>
      <c r="I75" s="49">
        <v>132.827</v>
      </c>
      <c r="J75" s="49">
        <v>134.167</v>
      </c>
      <c r="K75" s="49">
        <v>141.446</v>
      </c>
      <c r="L75" s="49">
        <v>141.929</v>
      </c>
      <c r="M75" s="49">
        <v>158.92500000000001</v>
      </c>
      <c r="N75" s="49">
        <v>143.34</v>
      </c>
      <c r="O75" s="49">
        <v>130.49100000000001</v>
      </c>
      <c r="P75" s="49">
        <v>118.679</v>
      </c>
      <c r="Q75" s="49">
        <v>110.093</v>
      </c>
      <c r="T75" s="4">
        <f t="shared" si="27"/>
        <v>105.41090259777333</v>
      </c>
      <c r="U75" s="4">
        <f t="shared" si="27"/>
        <v>76.909788577509161</v>
      </c>
      <c r="V75" s="4">
        <f t="shared" si="27"/>
        <v>89.660793028295089</v>
      </c>
      <c r="W75" s="4">
        <f t="shared" si="27"/>
        <v>117.44048498441596</v>
      </c>
      <c r="X75" s="4">
        <f t="shared" si="27"/>
        <v>125.20474761591619</v>
      </c>
      <c r="Y75" s="4">
        <f t="shared" si="27"/>
        <v>115.40221389305248</v>
      </c>
      <c r="Z75" s="4">
        <f t="shared" si="27"/>
        <v>125.16623908550257</v>
      </c>
      <c r="AA75" s="4">
        <f t="shared" si="27"/>
        <v>127.25526371349687</v>
      </c>
      <c r="AB75" s="4">
        <f t="shared" si="27"/>
        <v>134.78471506239853</v>
      </c>
      <c r="AC75" s="4">
        <f t="shared" si="27"/>
        <v>135.47874326225281</v>
      </c>
      <c r="AD75" s="4">
        <f t="shared" si="27"/>
        <v>155.18283212824738</v>
      </c>
      <c r="AE75" s="4">
        <f t="shared" si="27"/>
        <v>135.48342934178874</v>
      </c>
      <c r="AF75" s="4">
        <f t="shared" si="27"/>
        <v>121.83039419019001</v>
      </c>
      <c r="AG75" s="4">
        <f t="shared" si="27"/>
        <v>108.36256620756846</v>
      </c>
      <c r="AH75" s="4">
        <f t="shared" si="27"/>
        <v>101.96613227867762</v>
      </c>
      <c r="AJ75" s="4">
        <f t="shared" si="28"/>
        <v>-3.2859025977733296</v>
      </c>
      <c r="AK75" s="4">
        <f t="shared" si="28"/>
        <v>6.8938114224908418</v>
      </c>
      <c r="AL75" s="4">
        <f t="shared" si="28"/>
        <v>7.1540069717049164</v>
      </c>
      <c r="AM75" s="4">
        <f t="shared" si="28"/>
        <v>6.0785150155840455</v>
      </c>
      <c r="AN75" s="4">
        <f t="shared" si="28"/>
        <v>5.2212523840837974</v>
      </c>
      <c r="AO75" s="4">
        <f t="shared" si="28"/>
        <v>8.8387861069475235</v>
      </c>
      <c r="AP75" s="4">
        <f t="shared" si="28"/>
        <v>7.6607609144974305</v>
      </c>
      <c r="AQ75" s="4">
        <f t="shared" si="28"/>
        <v>6.9117362865031282</v>
      </c>
      <c r="AR75" s="4">
        <f t="shared" si="28"/>
        <v>6.6612849376014651</v>
      </c>
      <c r="AS75" s="4">
        <f t="shared" si="28"/>
        <v>6.4502567377471962</v>
      </c>
      <c r="AT75" s="4">
        <f t="shared" si="28"/>
        <v>3.7421678717526277</v>
      </c>
      <c r="AU75" s="4">
        <f t="shared" si="28"/>
        <v>7.8565706582112682</v>
      </c>
      <c r="AV75" s="4">
        <f t="shared" si="28"/>
        <v>8.6606058098100078</v>
      </c>
      <c r="AW75" s="4">
        <f t="shared" si="28"/>
        <v>10.316433792431539</v>
      </c>
      <c r="AX75" s="4">
        <f t="shared" si="28"/>
        <v>8.1268677213223839</v>
      </c>
      <c r="AZ75" s="2">
        <f t="shared" si="29"/>
        <v>58.331163857359172</v>
      </c>
      <c r="BA75" s="2">
        <f t="shared" si="29"/>
        <v>68.056436576512027</v>
      </c>
      <c r="BB75" s="2">
        <f t="shared" si="29"/>
        <v>78.540008320763036</v>
      </c>
      <c r="BC75" s="2">
        <f t="shared" si="29"/>
        <v>86.533339646781073</v>
      </c>
      <c r="BD75" s="2">
        <f t="shared" si="29"/>
        <v>93.220029083513154</v>
      </c>
      <c r="BE75" s="2">
        <f t="shared" si="29"/>
        <v>98.108343654463638</v>
      </c>
      <c r="BF75" s="2">
        <f t="shared" si="29"/>
        <v>102.73819023381212</v>
      </c>
      <c r="BG75" s="2">
        <f t="shared" si="29"/>
        <v>105.8181182244835</v>
      </c>
      <c r="BH75" s="2">
        <f t="shared" si="29"/>
        <v>105.85348213686812</v>
      </c>
      <c r="BI75" s="2">
        <f t="shared" si="29"/>
        <v>107.34260798739035</v>
      </c>
      <c r="BJ75" s="2">
        <f t="shared" si="29"/>
        <v>116.23899400807531</v>
      </c>
      <c r="BK75" s="2">
        <f t="shared" si="29"/>
        <v>107.55233623807833</v>
      </c>
      <c r="BL75" s="2">
        <f t="shared" si="29"/>
        <v>106.05921210461815</v>
      </c>
      <c r="BM75" s="2">
        <f t="shared" si="29"/>
        <v>103.42805019753052</v>
      </c>
      <c r="BN75" s="2">
        <f t="shared" si="29"/>
        <v>100.64041830764734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58.371705664206651</v>
      </c>
      <c r="CW75" s="2">
        <f t="shared" si="32"/>
        <v>68.043226683820464</v>
      </c>
      <c r="CX75" s="2">
        <f t="shared" si="32"/>
        <v>78.537004595683044</v>
      </c>
      <c r="CY75" s="2">
        <f t="shared" si="32"/>
        <v>86.517707564889903</v>
      </c>
      <c r="CZ75" s="2">
        <f t="shared" si="32"/>
        <v>93.180432647367667</v>
      </c>
      <c r="DA75" s="2">
        <f t="shared" si="32"/>
        <v>98.09373107065484</v>
      </c>
      <c r="DB75" s="2">
        <f t="shared" si="32"/>
        <v>102.69858989777212</v>
      </c>
      <c r="DC75" s="2">
        <f t="shared" si="32"/>
        <v>105.7628289350794</v>
      </c>
      <c r="DD75" s="2">
        <f t="shared" si="32"/>
        <v>105.7486904361806</v>
      </c>
      <c r="DE75" s="2">
        <f t="shared" si="32"/>
        <v>107.25826690520891</v>
      </c>
      <c r="DF75" s="2">
        <f t="shared" si="32"/>
        <v>116.12116040004258</v>
      </c>
      <c r="DG75" s="2">
        <f t="shared" si="32"/>
        <v>107.51341918766347</v>
      </c>
      <c r="DH75" s="2">
        <f t="shared" si="32"/>
        <v>106.0257481612674</v>
      </c>
      <c r="DI75" s="2">
        <f t="shared" si="32"/>
        <v>103.40682313805299</v>
      </c>
      <c r="DJ75" s="2">
        <f t="shared" si="32"/>
        <v>100.60878194744545</v>
      </c>
      <c r="DL75" s="2">
        <f t="shared" si="33"/>
        <v>56.966371129318119</v>
      </c>
      <c r="DM75" s="2">
        <f t="shared" si="33"/>
        <v>69.246119610551503</v>
      </c>
      <c r="DN75" s="2">
        <f t="shared" si="33"/>
        <v>78.757580074615902</v>
      </c>
      <c r="DO75" s="2">
        <f t="shared" si="33"/>
        <v>87.339298782696915</v>
      </c>
      <c r="DP75" s="2">
        <f t="shared" si="33"/>
        <v>95.296159202243089</v>
      </c>
      <c r="DQ75" s="2">
        <f t="shared" si="33"/>
        <v>98.996417420449916</v>
      </c>
      <c r="DR75" s="2">
        <f t="shared" si="33"/>
        <v>105.06609785425327</v>
      </c>
      <c r="DS75" s="2">
        <f t="shared" si="33"/>
        <v>108.93504921536531</v>
      </c>
      <c r="DT75" s="2">
        <f t="shared" si="33"/>
        <v>110.92890572189461</v>
      </c>
      <c r="DU75" s="2">
        <f t="shared" si="33"/>
        <v>111.42899359664531</v>
      </c>
      <c r="DV75" s="2">
        <f t="shared" si="33"/>
        <v>122.14122562101541</v>
      </c>
      <c r="DW75" s="2">
        <f t="shared" si="33"/>
        <v>109.81932573976862</v>
      </c>
      <c r="DX75" s="2">
        <f t="shared" si="33"/>
        <v>108.50104196481188</v>
      </c>
      <c r="DY75" s="2">
        <f t="shared" si="33"/>
        <v>105.32724310138462</v>
      </c>
      <c r="DZ75" s="2">
        <f t="shared" si="33"/>
        <v>103.66772542574074</v>
      </c>
      <c r="EB75" s="2">
        <f t="shared" si="34"/>
        <v>2.8848509618879806E-2</v>
      </c>
      <c r="EC75" s="2">
        <f t="shared" si="34"/>
        <v>1.0981769364519193E-2</v>
      </c>
      <c r="ED75" s="2">
        <f t="shared" si="34"/>
        <v>1.3617674523552352E-2</v>
      </c>
      <c r="EE75" s="2">
        <f t="shared" si="34"/>
        <v>1.9026593216146359E-2</v>
      </c>
      <c r="EF75" s="2">
        <f t="shared" si="34"/>
        <v>1.8715290052132544E-2</v>
      </c>
      <c r="EG75" s="2">
        <f t="shared" si="34"/>
        <v>1.6187886093681637E-2</v>
      </c>
      <c r="EH75" s="2">
        <f t="shared" si="34"/>
        <v>1.6726590477375687E-2</v>
      </c>
      <c r="EI75" s="2">
        <f t="shared" si="34"/>
        <v>1.7429208730458657E-2</v>
      </c>
      <c r="EJ75" s="2">
        <f t="shared" si="34"/>
        <v>2.0229217302325318E-2</v>
      </c>
      <c r="EK75" s="2">
        <f t="shared" si="34"/>
        <v>2.0222155135366154E-2</v>
      </c>
      <c r="EL75" s="2">
        <f t="shared" si="34"/>
        <v>1.9573476981981513E-2</v>
      </c>
      <c r="EM75" s="2">
        <f t="shared" si="34"/>
        <v>1.6877115154267375E-2</v>
      </c>
      <c r="EN75" s="2">
        <f t="shared" si="34"/>
        <v>1.3519180350563362E-2</v>
      </c>
      <c r="EO75" s="2">
        <f t="shared" si="34"/>
        <v>1.1053342436991118E-2</v>
      </c>
      <c r="EP75" s="2">
        <f t="shared" si="34"/>
        <v>1.0342250658230034E-2</v>
      </c>
    </row>
    <row r="76" spans="2:146" x14ac:dyDescent="0.25">
      <c r="B76" s="2">
        <v>54</v>
      </c>
      <c r="C76" s="49">
        <v>105.91070000000001</v>
      </c>
      <c r="D76" s="49">
        <v>86.392899999999997</v>
      </c>
      <c r="E76" s="49">
        <v>100.4259</v>
      </c>
      <c r="F76" s="49">
        <v>133.833</v>
      </c>
      <c r="G76" s="49">
        <v>143.03700000000001</v>
      </c>
      <c r="H76" s="49">
        <v>132.55600000000001</v>
      </c>
      <c r="I76" s="49">
        <v>143.69200000000001</v>
      </c>
      <c r="J76" s="49">
        <v>144.315</v>
      </c>
      <c r="K76" s="49">
        <v>153.518</v>
      </c>
      <c r="L76" s="49">
        <v>154.196</v>
      </c>
      <c r="M76" s="49">
        <v>169.28299999999999</v>
      </c>
      <c r="N76" s="49">
        <v>153.66</v>
      </c>
      <c r="O76" s="49">
        <v>138.05699999999999</v>
      </c>
      <c r="P76" s="49">
        <v>121.208</v>
      </c>
      <c r="Q76" s="49">
        <v>112.593</v>
      </c>
      <c r="T76" s="4">
        <f t="shared" si="27"/>
        <v>109.68086484388697</v>
      </c>
      <c r="U76" s="4">
        <f t="shared" si="27"/>
        <v>81.067575356125161</v>
      </c>
      <c r="V76" s="4">
        <f t="shared" si="27"/>
        <v>95.39748519943798</v>
      </c>
      <c r="W76" s="4">
        <f t="shared" si="27"/>
        <v>130.74795784562053</v>
      </c>
      <c r="X76" s="4">
        <f t="shared" si="27"/>
        <v>139.51949891363421</v>
      </c>
      <c r="Y76" s="4">
        <f t="shared" si="27"/>
        <v>126.04049526035276</v>
      </c>
      <c r="Z76" s="4">
        <f t="shared" si="27"/>
        <v>137.43852118744834</v>
      </c>
      <c r="AA76" s="4">
        <f t="shared" si="27"/>
        <v>139.30494078610482</v>
      </c>
      <c r="AB76" s="4">
        <f t="shared" si="27"/>
        <v>149.48976161794124</v>
      </c>
      <c r="AC76" s="4">
        <f t="shared" si="27"/>
        <v>149.99842285982743</v>
      </c>
      <c r="AD76" s="4">
        <f t="shared" si="27"/>
        <v>170.53231578830435</v>
      </c>
      <c r="AE76" s="4">
        <f t="shared" si="27"/>
        <v>148.71506073187285</v>
      </c>
      <c r="AF76" s="4">
        <f t="shared" si="27"/>
        <v>130.37904328546054</v>
      </c>
      <c r="AG76" s="4">
        <f t="shared" si="27"/>
        <v>111.75052712128765</v>
      </c>
      <c r="AH76" s="4">
        <f t="shared" si="27"/>
        <v>103.17331964503272</v>
      </c>
      <c r="AJ76" s="4">
        <f t="shared" si="28"/>
        <v>-3.7701648438869597</v>
      </c>
      <c r="AK76" s="4">
        <f t="shared" si="28"/>
        <v>5.3253246438748363</v>
      </c>
      <c r="AL76" s="4">
        <f t="shared" si="28"/>
        <v>5.0284148005620182</v>
      </c>
      <c r="AM76" s="4">
        <f t="shared" si="28"/>
        <v>3.0850421543794653</v>
      </c>
      <c r="AN76" s="4">
        <f t="shared" si="28"/>
        <v>3.5175010863657974</v>
      </c>
      <c r="AO76" s="4">
        <f t="shared" si="28"/>
        <v>6.5155047396472554</v>
      </c>
      <c r="AP76" s="4">
        <f t="shared" si="28"/>
        <v>6.2534788125516627</v>
      </c>
      <c r="AQ76" s="4">
        <f t="shared" si="28"/>
        <v>5.0100592138951754</v>
      </c>
      <c r="AR76" s="4">
        <f t="shared" si="28"/>
        <v>4.0282383820587597</v>
      </c>
      <c r="AS76" s="4">
        <f t="shared" si="28"/>
        <v>4.1975771401725694</v>
      </c>
      <c r="AT76" s="4">
        <f t="shared" si="28"/>
        <v>-1.249315788304358</v>
      </c>
      <c r="AU76" s="4">
        <f t="shared" si="28"/>
        <v>4.9449392681271434</v>
      </c>
      <c r="AV76" s="4">
        <f t="shared" si="28"/>
        <v>7.6779567145394481</v>
      </c>
      <c r="AW76" s="4">
        <f t="shared" si="28"/>
        <v>9.4574728787123519</v>
      </c>
      <c r="AX76" s="4">
        <f t="shared" si="28"/>
        <v>9.4196803549672836</v>
      </c>
      <c r="AZ76" s="2">
        <f t="shared" si="29"/>
        <v>58.360422430719012</v>
      </c>
      <c r="BA76" s="2">
        <f t="shared" si="29"/>
        <v>68.050385672909002</v>
      </c>
      <c r="BB76" s="2">
        <f t="shared" si="29"/>
        <v>78.530894217411785</v>
      </c>
      <c r="BC76" s="2">
        <f t="shared" si="29"/>
        <v>86.512500698046978</v>
      </c>
      <c r="BD76" s="2">
        <f t="shared" si="29"/>
        <v>93.195668864066533</v>
      </c>
      <c r="BE76" s="2">
        <f t="shared" si="29"/>
        <v>98.081421148188838</v>
      </c>
      <c r="BF76" s="2">
        <f t="shared" si="29"/>
        <v>102.71593524183234</v>
      </c>
      <c r="BG76" s="2">
        <f t="shared" si="29"/>
        <v>105.80365817796016</v>
      </c>
      <c r="BH76" s="2">
        <f t="shared" si="29"/>
        <v>105.86254523138622</v>
      </c>
      <c r="BI76" s="2">
        <f t="shared" si="29"/>
        <v>107.33475254165957</v>
      </c>
      <c r="BJ76" s="2">
        <f t="shared" si="29"/>
        <v>116.32243045768118</v>
      </c>
      <c r="BK76" s="2">
        <f t="shared" si="29"/>
        <v>107.55065828230862</v>
      </c>
      <c r="BL76" s="2">
        <f t="shared" si="29"/>
        <v>105.99592336914272</v>
      </c>
      <c r="BM76" s="2">
        <f t="shared" si="29"/>
        <v>103.37520733354893</v>
      </c>
      <c r="BN76" s="2">
        <f t="shared" si="29"/>
        <v>100.63048592083388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58.407576678966798</v>
      </c>
      <c r="CW76" s="2">
        <f t="shared" si="32"/>
        <v>68.036577888241013</v>
      </c>
      <c r="CX76" s="2">
        <f t="shared" si="32"/>
        <v>78.528429065550668</v>
      </c>
      <c r="CY76" s="2">
        <f t="shared" si="32"/>
        <v>86.496542384323277</v>
      </c>
      <c r="CZ76" s="2">
        <f t="shared" si="32"/>
        <v>93.153568689357684</v>
      </c>
      <c r="DA76" s="2">
        <f t="shared" si="32"/>
        <v>98.066242107314963</v>
      </c>
      <c r="DB76" s="2">
        <f t="shared" si="32"/>
        <v>102.67381096738491</v>
      </c>
      <c r="DC76" s="2">
        <f t="shared" si="32"/>
        <v>105.74483327206249</v>
      </c>
      <c r="DD76" s="2">
        <f t="shared" si="32"/>
        <v>105.75075075710771</v>
      </c>
      <c r="DE76" s="2">
        <f t="shared" si="32"/>
        <v>107.24473839017128</v>
      </c>
      <c r="DF76" s="2">
        <f t="shared" si="32"/>
        <v>116.1984618941225</v>
      </c>
      <c r="DG76" s="2">
        <f t="shared" si="32"/>
        <v>107.50995280086053</v>
      </c>
      <c r="DH76" s="2">
        <f t="shared" si="32"/>
        <v>105.96043030272899</v>
      </c>
      <c r="DI76" s="2">
        <f t="shared" si="32"/>
        <v>103.35296774743087</v>
      </c>
      <c r="DJ76" s="2">
        <f t="shared" si="32"/>
        <v>100.59719349961121</v>
      </c>
      <c r="DL76" s="2">
        <f t="shared" si="33"/>
        <v>56.91270292745287</v>
      </c>
      <c r="DM76" s="2">
        <f t="shared" si="33"/>
        <v>69.184497773136144</v>
      </c>
      <c r="DN76" s="2">
        <f t="shared" si="33"/>
        <v>78.693743560193724</v>
      </c>
      <c r="DO76" s="2">
        <f t="shared" si="33"/>
        <v>87.26288406637201</v>
      </c>
      <c r="DP76" s="2">
        <f t="shared" si="33"/>
        <v>95.208847753690137</v>
      </c>
      <c r="DQ76" s="2">
        <f t="shared" si="33"/>
        <v>98.922751111875044</v>
      </c>
      <c r="DR76" s="2">
        <f t="shared" si="33"/>
        <v>104.97432712539538</v>
      </c>
      <c r="DS76" s="2">
        <f t="shared" si="33"/>
        <v>108.82811521664941</v>
      </c>
      <c r="DT76" s="2">
        <f t="shared" si="33"/>
        <v>110.80071188891003</v>
      </c>
      <c r="DU76" s="2">
        <f t="shared" si="33"/>
        <v>111.31225969160637</v>
      </c>
      <c r="DV76" s="2">
        <f t="shared" si="33"/>
        <v>121.98558796989083</v>
      </c>
      <c r="DW76" s="2">
        <f t="shared" si="33"/>
        <v>109.71319000887985</v>
      </c>
      <c r="DX76" s="2">
        <f t="shared" si="33"/>
        <v>108.3579337696776</v>
      </c>
      <c r="DY76" s="2">
        <f t="shared" si="33"/>
        <v>105.18991194495497</v>
      </c>
      <c r="DZ76" s="2">
        <f t="shared" si="33"/>
        <v>103.53594893393597</v>
      </c>
      <c r="EB76" s="2">
        <f t="shared" si="34"/>
        <v>3.154396697381575E-2</v>
      </c>
      <c r="EC76" s="2">
        <f t="shared" si="34"/>
        <v>1.2028526423900329E-2</v>
      </c>
      <c r="ED76" s="2">
        <f t="shared" si="34"/>
        <v>1.4911891824429523E-2</v>
      </c>
      <c r="EE76" s="2">
        <f t="shared" si="34"/>
        <v>2.0824018968977794E-2</v>
      </c>
      <c r="EF76" s="2">
        <f t="shared" si="34"/>
        <v>2.0483921351344178E-2</v>
      </c>
      <c r="EG76" s="2">
        <f t="shared" si="34"/>
        <v>1.7721986334117857E-2</v>
      </c>
      <c r="EH76" s="2">
        <f t="shared" si="34"/>
        <v>1.8310792689175771E-2</v>
      </c>
      <c r="EI76" s="2">
        <f t="shared" si="34"/>
        <v>1.9078665835584038E-2</v>
      </c>
      <c r="EJ76" s="2">
        <f t="shared" si="34"/>
        <v>2.2137690045671097E-2</v>
      </c>
      <c r="EK76" s="2">
        <f t="shared" si="34"/>
        <v>2.2129976665771565E-2</v>
      </c>
      <c r="EL76" s="2">
        <f t="shared" si="34"/>
        <v>2.1421438194989522E-2</v>
      </c>
      <c r="EM76" s="2">
        <f t="shared" si="34"/>
        <v>1.8475305927075154E-2</v>
      </c>
      <c r="EN76" s="2">
        <f t="shared" si="34"/>
        <v>1.480417730485911E-2</v>
      </c>
      <c r="EO76" s="2">
        <f t="shared" si="34"/>
        <v>1.2106838165270724E-2</v>
      </c>
      <c r="EP76" s="2">
        <f t="shared" si="34"/>
        <v>1.1328748501424004E-2</v>
      </c>
    </row>
    <row r="77" spans="2:146" x14ac:dyDescent="0.25">
      <c r="B77" s="2">
        <v>55</v>
      </c>
      <c r="C77" s="49">
        <v>109.71429999999999</v>
      </c>
      <c r="D77" s="49">
        <v>90.946399999999997</v>
      </c>
      <c r="E77" s="49">
        <v>107</v>
      </c>
      <c r="F77" s="49">
        <v>144.815</v>
      </c>
      <c r="G77" s="49">
        <v>155.11099999999999</v>
      </c>
      <c r="H77" s="49">
        <v>144.94399999999999</v>
      </c>
      <c r="I77" s="49">
        <v>155.404</v>
      </c>
      <c r="J77" s="49">
        <v>158.167</v>
      </c>
      <c r="K77" s="49">
        <v>167.696</v>
      </c>
      <c r="L77" s="49">
        <v>168.071</v>
      </c>
      <c r="M77" s="49">
        <v>185.60400000000001</v>
      </c>
      <c r="N77" s="49">
        <v>167</v>
      </c>
      <c r="O77" s="49">
        <v>146.73599999999999</v>
      </c>
      <c r="P77" s="49">
        <v>125.642</v>
      </c>
      <c r="Q77" s="49">
        <v>114.241</v>
      </c>
      <c r="T77" s="4">
        <f t="shared" si="27"/>
        <v>112.69378888414116</v>
      </c>
      <c r="U77" s="4">
        <f t="shared" si="27"/>
        <v>86.472897480409841</v>
      </c>
      <c r="V77" s="4">
        <f t="shared" si="27"/>
        <v>102.94433446734487</v>
      </c>
      <c r="W77" s="4">
        <f t="shared" si="27"/>
        <v>145.86591262732276</v>
      </c>
      <c r="X77" s="4">
        <f t="shared" si="27"/>
        <v>155.83209052754447</v>
      </c>
      <c r="Y77" s="4">
        <f t="shared" si="27"/>
        <v>140.13865082846416</v>
      </c>
      <c r="Z77" s="4">
        <f t="shared" si="27"/>
        <v>152.9728466067339</v>
      </c>
      <c r="AA77" s="4">
        <f t="shared" si="27"/>
        <v>154.70199056601442</v>
      </c>
      <c r="AB77" s="4">
        <f t="shared" si="27"/>
        <v>167.08931433384117</v>
      </c>
      <c r="AC77" s="4">
        <f t="shared" si="27"/>
        <v>167.54698149605653</v>
      </c>
      <c r="AD77" s="4">
        <f t="shared" si="27"/>
        <v>187.33128974919015</v>
      </c>
      <c r="AE77" s="4">
        <f t="shared" si="27"/>
        <v>164.6522507522925</v>
      </c>
      <c r="AF77" s="4">
        <f t="shared" si="27"/>
        <v>141.64093174117417</v>
      </c>
      <c r="AG77" s="4">
        <f t="shared" si="27"/>
        <v>116.85434862216191</v>
      </c>
      <c r="AH77" s="4">
        <f t="shared" si="27"/>
        <v>105.25016945193302</v>
      </c>
      <c r="AJ77" s="4">
        <f t="shared" si="28"/>
        <v>-2.979488884141162</v>
      </c>
      <c r="AK77" s="4">
        <f t="shared" si="28"/>
        <v>4.4735025195901557</v>
      </c>
      <c r="AL77" s="4">
        <f t="shared" si="28"/>
        <v>4.0556655326551265</v>
      </c>
      <c r="AM77" s="4">
        <f t="shared" si="28"/>
        <v>-1.0509126273227594</v>
      </c>
      <c r="AN77" s="4">
        <f t="shared" si="28"/>
        <v>-0.72109052754447589</v>
      </c>
      <c r="AO77" s="4">
        <f t="shared" si="28"/>
        <v>4.8053491715358234</v>
      </c>
      <c r="AP77" s="4">
        <f t="shared" si="28"/>
        <v>2.4311533932661007</v>
      </c>
      <c r="AQ77" s="4">
        <f t="shared" si="28"/>
        <v>3.4650094339855855</v>
      </c>
      <c r="AR77" s="4">
        <f t="shared" si="28"/>
        <v>0.60668566615882469</v>
      </c>
      <c r="AS77" s="4">
        <f t="shared" si="28"/>
        <v>0.52401850394346638</v>
      </c>
      <c r="AT77" s="4">
        <f t="shared" si="28"/>
        <v>-1.7272897491901347</v>
      </c>
      <c r="AU77" s="4">
        <f t="shared" si="28"/>
        <v>2.3477492477074975</v>
      </c>
      <c r="AV77" s="4">
        <f t="shared" si="28"/>
        <v>5.0950682588258189</v>
      </c>
      <c r="AW77" s="4">
        <f t="shared" si="28"/>
        <v>8.7876513778380883</v>
      </c>
      <c r="AX77" s="4">
        <f t="shared" si="28"/>
        <v>8.990830548066981</v>
      </c>
      <c r="AZ77" s="2">
        <f t="shared" si="29"/>
        <v>58.388813440125993</v>
      </c>
      <c r="BA77" s="2">
        <f t="shared" si="29"/>
        <v>68.044327278148245</v>
      </c>
      <c r="BB77" s="2">
        <f t="shared" si="29"/>
        <v>78.521650387328847</v>
      </c>
      <c r="BC77" s="2">
        <f t="shared" si="29"/>
        <v>86.491581074968892</v>
      </c>
      <c r="BD77" s="2">
        <f t="shared" si="29"/>
        <v>93.171420624004185</v>
      </c>
      <c r="BE77" s="2">
        <f t="shared" si="29"/>
        <v>98.054472447072627</v>
      </c>
      <c r="BF77" s="2">
        <f t="shared" si="29"/>
        <v>102.69379628515826</v>
      </c>
      <c r="BG77" s="2">
        <f t="shared" si="29"/>
        <v>105.78936221687214</v>
      </c>
      <c r="BH77" s="2">
        <f t="shared" si="29"/>
        <v>105.87197504711894</v>
      </c>
      <c r="BI77" s="2">
        <f t="shared" si="29"/>
        <v>107.32719920399022</v>
      </c>
      <c r="BJ77" s="2">
        <f t="shared" si="29"/>
        <v>116.40595184720684</v>
      </c>
      <c r="BK77" s="2">
        <f t="shared" si="29"/>
        <v>107.5489635210364</v>
      </c>
      <c r="BL77" s="2">
        <f t="shared" si="29"/>
        <v>105.93271338460168</v>
      </c>
      <c r="BM77" s="2">
        <f t="shared" si="29"/>
        <v>103.32236228997522</v>
      </c>
      <c r="BN77" s="2">
        <f t="shared" si="29"/>
        <v>100.62057829786596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58.443447693726945</v>
      </c>
      <c r="CW77" s="2">
        <f t="shared" si="32"/>
        <v>68.029929092661561</v>
      </c>
      <c r="CX77" s="2">
        <f t="shared" si="32"/>
        <v>78.519853535418306</v>
      </c>
      <c r="CY77" s="2">
        <f t="shared" si="32"/>
        <v>86.475377203756665</v>
      </c>
      <c r="CZ77" s="2">
        <f t="shared" si="32"/>
        <v>93.126704731347715</v>
      </c>
      <c r="DA77" s="2">
        <f t="shared" si="32"/>
        <v>98.038753143975072</v>
      </c>
      <c r="DB77" s="2">
        <f t="shared" si="32"/>
        <v>102.64903203699768</v>
      </c>
      <c r="DC77" s="2">
        <f t="shared" si="32"/>
        <v>105.72683760904559</v>
      </c>
      <c r="DD77" s="2">
        <f t="shared" si="32"/>
        <v>105.75281107803482</v>
      </c>
      <c r="DE77" s="2">
        <f t="shared" si="32"/>
        <v>107.23120987513363</v>
      </c>
      <c r="DF77" s="2">
        <f t="shared" si="32"/>
        <v>116.27576338820242</v>
      </c>
      <c r="DG77" s="2">
        <f t="shared" si="32"/>
        <v>107.50648641405758</v>
      </c>
      <c r="DH77" s="2">
        <f t="shared" si="32"/>
        <v>105.8951124441906</v>
      </c>
      <c r="DI77" s="2">
        <f t="shared" si="32"/>
        <v>103.29911235680875</v>
      </c>
      <c r="DJ77" s="2">
        <f t="shared" si="32"/>
        <v>100.58560505177698</v>
      </c>
      <c r="DL77" s="2">
        <f t="shared" si="33"/>
        <v>56.85903472558762</v>
      </c>
      <c r="DM77" s="2">
        <f t="shared" si="33"/>
        <v>69.122875935720785</v>
      </c>
      <c r="DN77" s="2">
        <f t="shared" si="33"/>
        <v>78.629907045771546</v>
      </c>
      <c r="DO77" s="2">
        <f t="shared" si="33"/>
        <v>87.186469350047105</v>
      </c>
      <c r="DP77" s="2">
        <f t="shared" si="33"/>
        <v>95.121536305137184</v>
      </c>
      <c r="DQ77" s="2">
        <f t="shared" si="33"/>
        <v>98.849084803300187</v>
      </c>
      <c r="DR77" s="2">
        <f t="shared" si="33"/>
        <v>104.88255639653747</v>
      </c>
      <c r="DS77" s="2">
        <f t="shared" si="33"/>
        <v>108.72118121793352</v>
      </c>
      <c r="DT77" s="2">
        <f t="shared" si="33"/>
        <v>110.67251805592544</v>
      </c>
      <c r="DU77" s="2">
        <f t="shared" si="33"/>
        <v>111.19552578656743</v>
      </c>
      <c r="DV77" s="2">
        <f t="shared" si="33"/>
        <v>121.82995031876627</v>
      </c>
      <c r="DW77" s="2">
        <f t="shared" si="33"/>
        <v>109.60705427799108</v>
      </c>
      <c r="DX77" s="2">
        <f t="shared" si="33"/>
        <v>108.21482557454333</v>
      </c>
      <c r="DY77" s="2">
        <f t="shared" si="33"/>
        <v>105.0525807885253</v>
      </c>
      <c r="DZ77" s="2">
        <f t="shared" si="33"/>
        <v>103.4041724421312</v>
      </c>
      <c r="EB77" s="2">
        <f t="shared" si="34"/>
        <v>3.4482331752882296E-2</v>
      </c>
      <c r="EC77" s="2">
        <f t="shared" si="34"/>
        <v>1.3173728967805366E-2</v>
      </c>
      <c r="ED77" s="2">
        <f t="shared" si="34"/>
        <v>1.6327074936252482E-2</v>
      </c>
      <c r="EE77" s="2">
        <f t="shared" si="34"/>
        <v>2.2787301613091539E-2</v>
      </c>
      <c r="EF77" s="2">
        <f t="shared" si="34"/>
        <v>2.2415873722872692E-2</v>
      </c>
      <c r="EG77" s="2">
        <f t="shared" si="34"/>
        <v>1.9398604159986781E-2</v>
      </c>
      <c r="EH77" s="2">
        <f t="shared" si="34"/>
        <v>2.0041978933149296E-2</v>
      </c>
      <c r="EI77" s="2">
        <f t="shared" si="34"/>
        <v>2.0880906132797965E-2</v>
      </c>
      <c r="EJ77" s="2">
        <f t="shared" si="34"/>
        <v>2.422176150320237E-2</v>
      </c>
      <c r="EK77" s="2">
        <f t="shared" si="34"/>
        <v>2.421333995601483E-2</v>
      </c>
      <c r="EL77" s="2">
        <f t="shared" si="34"/>
        <v>2.3439697048725332E-2</v>
      </c>
      <c r="EM77" s="2">
        <f t="shared" si="34"/>
        <v>2.0221725614364715E-2</v>
      </c>
      <c r="EN77" s="2">
        <f t="shared" si="34"/>
        <v>1.6209306193550228E-2</v>
      </c>
      <c r="EO77" s="2">
        <f t="shared" si="34"/>
        <v>1.3259396488653222E-2</v>
      </c>
      <c r="EP77" s="2">
        <f t="shared" si="34"/>
        <v>1.2408163880937599E-2</v>
      </c>
    </row>
    <row r="78" spans="2:146" x14ac:dyDescent="0.25">
      <c r="B78" s="2">
        <v>56</v>
      </c>
      <c r="C78" s="49">
        <v>111.03570000000001</v>
      </c>
      <c r="D78" s="49">
        <v>95.589299999999994</v>
      </c>
      <c r="E78" s="49">
        <v>114.4074</v>
      </c>
      <c r="F78" s="49">
        <v>155.96299999999999</v>
      </c>
      <c r="G78" s="49">
        <v>166.96299999999999</v>
      </c>
      <c r="H78" s="49">
        <v>158</v>
      </c>
      <c r="I78" s="49">
        <v>169.51900000000001</v>
      </c>
      <c r="J78" s="49">
        <v>172.185</v>
      </c>
      <c r="K78" s="49">
        <v>180.75</v>
      </c>
      <c r="L78" s="49">
        <v>182.714</v>
      </c>
      <c r="M78" s="49">
        <v>198.566</v>
      </c>
      <c r="N78" s="49">
        <v>178.90600000000001</v>
      </c>
      <c r="O78" s="49">
        <v>157.47200000000001</v>
      </c>
      <c r="P78" s="49">
        <v>131.05699999999999</v>
      </c>
      <c r="Q78" s="49">
        <v>118.444</v>
      </c>
      <c r="T78" s="4">
        <f t="shared" si="27"/>
        <v>114.19666007249316</v>
      </c>
      <c r="U78" s="4">
        <f t="shared" si="27"/>
        <v>93.158909307654383</v>
      </c>
      <c r="V78" s="4">
        <f t="shared" si="27"/>
        <v>112.27468514829505</v>
      </c>
      <c r="W78" s="4">
        <f t="shared" si="27"/>
        <v>161.20891782681406</v>
      </c>
      <c r="X78" s="4">
        <f t="shared" si="27"/>
        <v>172.30882626370422</v>
      </c>
      <c r="Y78" s="4">
        <f t="shared" si="27"/>
        <v>157.00417801111863</v>
      </c>
      <c r="Z78" s="4">
        <f t="shared" si="27"/>
        <v>170.7669731850485</v>
      </c>
      <c r="AA78" s="4">
        <f t="shared" si="27"/>
        <v>172.49363352374917</v>
      </c>
      <c r="AB78" s="4">
        <f t="shared" si="27"/>
        <v>185.81324234801659</v>
      </c>
      <c r="AC78" s="4">
        <f t="shared" si="27"/>
        <v>186.44379015681716</v>
      </c>
      <c r="AD78" s="4">
        <f t="shared" si="27"/>
        <v>203.70779995691956</v>
      </c>
      <c r="AE78" s="4">
        <f t="shared" si="27"/>
        <v>182.10721809360678</v>
      </c>
      <c r="AF78" s="4">
        <f t="shared" si="27"/>
        <v>155.40330101659839</v>
      </c>
      <c r="AG78" s="4">
        <f t="shared" si="27"/>
        <v>124.08204216930308</v>
      </c>
      <c r="AH78" s="4">
        <f t="shared" si="27"/>
        <v>108.61130897744704</v>
      </c>
      <c r="AJ78" s="4">
        <f t="shared" si="28"/>
        <v>-3.1609600724931539</v>
      </c>
      <c r="AK78" s="4">
        <f t="shared" si="28"/>
        <v>2.4303906923456111</v>
      </c>
      <c r="AL78" s="4">
        <f t="shared" si="28"/>
        <v>2.1327148517049466</v>
      </c>
      <c r="AM78" s="4">
        <f t="shared" si="28"/>
        <v>-5.2459178268140647</v>
      </c>
      <c r="AN78" s="4">
        <f t="shared" si="28"/>
        <v>-5.3458262637042253</v>
      </c>
      <c r="AO78" s="4">
        <f t="shared" si="28"/>
        <v>0.99582198888137441</v>
      </c>
      <c r="AP78" s="4">
        <f t="shared" si="28"/>
        <v>-1.2479731850484939</v>
      </c>
      <c r="AQ78" s="4">
        <f t="shared" si="28"/>
        <v>-0.30863352374916531</v>
      </c>
      <c r="AR78" s="4">
        <f t="shared" si="28"/>
        <v>-5.0632423480165869</v>
      </c>
      <c r="AS78" s="4">
        <f t="shared" si="28"/>
        <v>-3.7297901568171596</v>
      </c>
      <c r="AT78" s="4">
        <f t="shared" si="28"/>
        <v>-5.1417999569195558</v>
      </c>
      <c r="AU78" s="4">
        <f t="shared" si="28"/>
        <v>-3.2012180936067693</v>
      </c>
      <c r="AV78" s="4">
        <f t="shared" si="28"/>
        <v>2.0686989834016174</v>
      </c>
      <c r="AW78" s="4">
        <f t="shared" si="28"/>
        <v>6.9749578306969084</v>
      </c>
      <c r="AX78" s="4">
        <f t="shared" si="28"/>
        <v>9.8326910225529645</v>
      </c>
      <c r="AZ78" s="2">
        <f t="shared" si="29"/>
        <v>58.416237898033678</v>
      </c>
      <c r="BA78" s="2">
        <f t="shared" si="29"/>
        <v>68.038254492206747</v>
      </c>
      <c r="BB78" s="2">
        <f t="shared" si="29"/>
        <v>78.512257373813284</v>
      </c>
      <c r="BC78" s="2">
        <f t="shared" si="29"/>
        <v>86.470562815104429</v>
      </c>
      <c r="BD78" s="2">
        <f t="shared" si="29"/>
        <v>93.147282465549239</v>
      </c>
      <c r="BE78" s="2">
        <f t="shared" si="29"/>
        <v>98.027487492227721</v>
      </c>
      <c r="BF78" s="2">
        <f t="shared" si="29"/>
        <v>102.67177206087989</v>
      </c>
      <c r="BG78" s="2">
        <f t="shared" si="29"/>
        <v>105.77522879151465</v>
      </c>
      <c r="BH78" s="2">
        <f t="shared" si="29"/>
        <v>105.88177616034569</v>
      </c>
      <c r="BI78" s="2">
        <f t="shared" si="29"/>
        <v>107.31995261342003</v>
      </c>
      <c r="BJ78" s="2">
        <f t="shared" si="29"/>
        <v>116.48951831432846</v>
      </c>
      <c r="BK78" s="2">
        <f t="shared" si="29"/>
        <v>107.54723253760908</v>
      </c>
      <c r="BL78" s="2">
        <f t="shared" si="29"/>
        <v>105.86957840187604</v>
      </c>
      <c r="BM78" s="2">
        <f t="shared" si="29"/>
        <v>103.26950536734003</v>
      </c>
      <c r="BN78" s="2">
        <f t="shared" si="29"/>
        <v>100.61068491732745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58.479318708487092</v>
      </c>
      <c r="CW78" s="2">
        <f t="shared" si="32"/>
        <v>68.023280297082124</v>
      </c>
      <c r="CX78" s="2">
        <f t="shared" si="32"/>
        <v>78.511278005285945</v>
      </c>
      <c r="CY78" s="2">
        <f t="shared" si="32"/>
        <v>86.454212023190038</v>
      </c>
      <c r="CZ78" s="2">
        <f t="shared" si="32"/>
        <v>93.099840773337746</v>
      </c>
      <c r="DA78" s="2">
        <f t="shared" si="32"/>
        <v>98.01126418063518</v>
      </c>
      <c r="DB78" s="2">
        <f t="shared" si="32"/>
        <v>102.62425310661047</v>
      </c>
      <c r="DC78" s="2">
        <f t="shared" si="32"/>
        <v>105.70884194602867</v>
      </c>
      <c r="DD78" s="2">
        <f t="shared" si="32"/>
        <v>105.75487139896194</v>
      </c>
      <c r="DE78" s="2">
        <f t="shared" si="32"/>
        <v>107.21768136009598</v>
      </c>
      <c r="DF78" s="2">
        <f t="shared" si="32"/>
        <v>116.35306488228234</v>
      </c>
      <c r="DG78" s="2">
        <f t="shared" si="32"/>
        <v>107.50302002725462</v>
      </c>
      <c r="DH78" s="2">
        <f t="shared" si="32"/>
        <v>105.82979458565219</v>
      </c>
      <c r="DI78" s="2">
        <f t="shared" si="32"/>
        <v>103.24525696618662</v>
      </c>
      <c r="DJ78" s="2">
        <f t="shared" si="32"/>
        <v>100.57401660394274</v>
      </c>
      <c r="DL78" s="2">
        <f t="shared" si="33"/>
        <v>56.80536652372237</v>
      </c>
      <c r="DM78" s="2">
        <f t="shared" si="33"/>
        <v>69.061254098305426</v>
      </c>
      <c r="DN78" s="2">
        <f t="shared" si="33"/>
        <v>78.566070531349368</v>
      </c>
      <c r="DO78" s="2">
        <f t="shared" si="33"/>
        <v>87.1100546337222</v>
      </c>
      <c r="DP78" s="2">
        <f t="shared" si="33"/>
        <v>95.034224856584245</v>
      </c>
      <c r="DQ78" s="2">
        <f t="shared" si="33"/>
        <v>98.775418494725315</v>
      </c>
      <c r="DR78" s="2">
        <f t="shared" si="33"/>
        <v>104.79078566767957</v>
      </c>
      <c r="DS78" s="2">
        <f t="shared" si="33"/>
        <v>108.61424721921762</v>
      </c>
      <c r="DT78" s="2">
        <f t="shared" si="33"/>
        <v>110.54432422294084</v>
      </c>
      <c r="DU78" s="2">
        <f t="shared" si="33"/>
        <v>111.07879188152847</v>
      </c>
      <c r="DV78" s="2">
        <f t="shared" si="33"/>
        <v>121.67431266764169</v>
      </c>
      <c r="DW78" s="2">
        <f t="shared" si="33"/>
        <v>109.50091854710232</v>
      </c>
      <c r="DX78" s="2">
        <f t="shared" si="33"/>
        <v>108.07171737940907</v>
      </c>
      <c r="DY78" s="2">
        <f t="shared" si="33"/>
        <v>104.91524963209565</v>
      </c>
      <c r="DZ78" s="2">
        <f t="shared" si="33"/>
        <v>103.27239595032643</v>
      </c>
      <c r="EB78" s="2">
        <f t="shared" si="34"/>
        <v>3.7683758847794825E-2</v>
      </c>
      <c r="EC78" s="2">
        <f t="shared" si="34"/>
        <v>1.4426370980627566E-2</v>
      </c>
      <c r="ED78" s="2">
        <f t="shared" si="34"/>
        <v>1.7874126230320281E-2</v>
      </c>
      <c r="EE78" s="2">
        <f t="shared" si="34"/>
        <v>2.4930969186536034E-2</v>
      </c>
      <c r="EF78" s="2">
        <f t="shared" si="34"/>
        <v>2.4525476932105394E-2</v>
      </c>
      <c r="EG78" s="2">
        <f t="shared" si="34"/>
        <v>2.123041288049906E-2</v>
      </c>
      <c r="EH78" s="2">
        <f t="shared" si="34"/>
        <v>2.1933182599377418E-2</v>
      </c>
      <c r="EI78" s="2">
        <f t="shared" si="34"/>
        <v>2.2849426928009394E-2</v>
      </c>
      <c r="EJ78" s="2">
        <f t="shared" si="34"/>
        <v>2.6496713935336983E-2</v>
      </c>
      <c r="EK78" s="2">
        <f t="shared" si="34"/>
        <v>2.6487522891757081E-2</v>
      </c>
      <c r="EL78" s="2">
        <f t="shared" si="34"/>
        <v>2.5643126866136137E-2</v>
      </c>
      <c r="EM78" s="2">
        <f t="shared" si="34"/>
        <v>2.2129507537660024E-2</v>
      </c>
      <c r="EN78" s="2">
        <f t="shared" si="34"/>
        <v>1.7745399767839252E-2</v>
      </c>
      <c r="EO78" s="2">
        <f t="shared" si="34"/>
        <v>1.4520064458015227E-2</v>
      </c>
      <c r="EP78" s="2">
        <f t="shared" si="34"/>
        <v>1.3589013506886032E-2</v>
      </c>
    </row>
    <row r="79" spans="2:146" x14ac:dyDescent="0.25">
      <c r="B79" s="2">
        <v>57</v>
      </c>
      <c r="C79" s="49">
        <v>111.8036</v>
      </c>
      <c r="D79" s="49">
        <v>102.0714</v>
      </c>
      <c r="E79" s="49">
        <v>122.2593</v>
      </c>
      <c r="F79" s="49">
        <v>166.07400000000001</v>
      </c>
      <c r="G79" s="49">
        <v>178.72200000000001</v>
      </c>
      <c r="H79" s="49">
        <v>171.148</v>
      </c>
      <c r="I79" s="49">
        <v>184.11500000000001</v>
      </c>
      <c r="J79" s="49">
        <v>186.667</v>
      </c>
      <c r="K79" s="49">
        <v>193.929</v>
      </c>
      <c r="L79" s="49">
        <v>196.054</v>
      </c>
      <c r="M79" s="49">
        <v>208.84899999999999</v>
      </c>
      <c r="N79" s="49">
        <v>191.96199999999999</v>
      </c>
      <c r="O79" s="49">
        <v>169.887</v>
      </c>
      <c r="P79" s="49">
        <v>139.13200000000001</v>
      </c>
      <c r="Q79" s="49">
        <v>123</v>
      </c>
      <c r="T79" s="4">
        <f t="shared" si="27"/>
        <v>114.06081356940093</v>
      </c>
      <c r="U79" s="4">
        <f t="shared" si="27"/>
        <v>101.0033913129639</v>
      </c>
      <c r="V79" s="4">
        <f t="shared" si="27"/>
        <v>123.06299707450729</v>
      </c>
      <c r="W79" s="4">
        <f t="shared" si="27"/>
        <v>174.67711863198303</v>
      </c>
      <c r="X79" s="4">
        <f t="shared" si="27"/>
        <v>186.5265304438422</v>
      </c>
      <c r="Y79" s="4">
        <f t="shared" si="27"/>
        <v>174.95024165955178</v>
      </c>
      <c r="Z79" s="4">
        <f t="shared" si="27"/>
        <v>188.90805854608041</v>
      </c>
      <c r="AA79" s="4">
        <f t="shared" si="27"/>
        <v>190.78405267209371</v>
      </c>
      <c r="AB79" s="4">
        <f t="shared" si="27"/>
        <v>203.00721403489825</v>
      </c>
      <c r="AC79" s="4">
        <f t="shared" si="27"/>
        <v>204.08790830480038</v>
      </c>
      <c r="AD79" s="4">
        <f t="shared" si="27"/>
        <v>217.3815061552684</v>
      </c>
      <c r="AE79" s="4">
        <f t="shared" si="27"/>
        <v>199.17929208927595</v>
      </c>
      <c r="AF79" s="4">
        <f t="shared" si="27"/>
        <v>170.89252082533557</v>
      </c>
      <c r="AG79" s="4">
        <f t="shared" si="27"/>
        <v>133.68798263051846</v>
      </c>
      <c r="AH79" s="4">
        <f t="shared" si="27"/>
        <v>113.7246544713233</v>
      </c>
      <c r="AJ79" s="4">
        <f t="shared" si="28"/>
        <v>-2.2572135694009319</v>
      </c>
      <c r="AK79" s="4">
        <f t="shared" si="28"/>
        <v>1.0680086870360981</v>
      </c>
      <c r="AL79" s="4">
        <f t="shared" si="28"/>
        <v>-0.80369707450729777</v>
      </c>
      <c r="AM79" s="4">
        <f t="shared" si="28"/>
        <v>-8.6031186319830226</v>
      </c>
      <c r="AN79" s="4">
        <f t="shared" si="28"/>
        <v>-7.8045304438421965</v>
      </c>
      <c r="AO79" s="4">
        <f t="shared" si="28"/>
        <v>-3.8022416595517825</v>
      </c>
      <c r="AP79" s="4">
        <f t="shared" si="28"/>
        <v>-4.7930585460804025</v>
      </c>
      <c r="AQ79" s="4">
        <f t="shared" si="28"/>
        <v>-4.1170526720937062</v>
      </c>
      <c r="AR79" s="4">
        <f t="shared" si="28"/>
        <v>-9.0782140348982523</v>
      </c>
      <c r="AS79" s="4">
        <f t="shared" si="28"/>
        <v>-8.0339083048003772</v>
      </c>
      <c r="AT79" s="4">
        <f t="shared" si="28"/>
        <v>-8.5325061552684076</v>
      </c>
      <c r="AU79" s="4">
        <f t="shared" si="28"/>
        <v>-7.2172920892759578</v>
      </c>
      <c r="AV79" s="4">
        <f t="shared" si="28"/>
        <v>-1.0055208253355659</v>
      </c>
      <c r="AW79" s="4">
        <f t="shared" si="28"/>
        <v>5.4440173694815428</v>
      </c>
      <c r="AX79" s="4">
        <f t="shared" si="28"/>
        <v>9.275345528676695</v>
      </c>
      <c r="AZ79" s="2">
        <f t="shared" si="29"/>
        <v>58.442587239522709</v>
      </c>
      <c r="BA79" s="2">
        <f t="shared" si="29"/>
        <v>68.03215919341234</v>
      </c>
      <c r="BB79" s="2">
        <f t="shared" si="29"/>
        <v>78.502693309838278</v>
      </c>
      <c r="BC79" s="2">
        <f t="shared" si="29"/>
        <v>86.449425418240139</v>
      </c>
      <c r="BD79" s="2">
        <f t="shared" si="29"/>
        <v>93.123251105916168</v>
      </c>
      <c r="BE79" s="2">
        <f t="shared" si="29"/>
        <v>98.000454612922269</v>
      </c>
      <c r="BF79" s="2">
        <f t="shared" si="29"/>
        <v>102.64985995051734</v>
      </c>
      <c r="BG79" s="2">
        <f t="shared" si="29"/>
        <v>105.76125454655968</v>
      </c>
      <c r="BH79" s="2">
        <f t="shared" si="29"/>
        <v>105.89195058462685</v>
      </c>
      <c r="BI79" s="2">
        <f t="shared" si="29"/>
        <v>107.31301545620846</v>
      </c>
      <c r="BJ79" s="2">
        <f t="shared" si="29"/>
        <v>116.57308193062514</v>
      </c>
      <c r="BK79" s="2">
        <f t="shared" si="29"/>
        <v>107.54544249804394</v>
      </c>
      <c r="BL79" s="2">
        <f t="shared" si="29"/>
        <v>105.80651324467584</v>
      </c>
      <c r="BM79" s="2">
        <f t="shared" si="29"/>
        <v>103.21662507172579</v>
      </c>
      <c r="BN79" s="2">
        <f t="shared" si="29"/>
        <v>100.60079305546387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58.515189723247239</v>
      </c>
      <c r="CW79" s="2">
        <f t="shared" si="32"/>
        <v>68.016631501502673</v>
      </c>
      <c r="CX79" s="2">
        <f t="shared" si="32"/>
        <v>78.502702475153583</v>
      </c>
      <c r="CY79" s="2">
        <f t="shared" si="32"/>
        <v>86.433046842623412</v>
      </c>
      <c r="CZ79" s="2">
        <f t="shared" si="32"/>
        <v>93.072976815327763</v>
      </c>
      <c r="DA79" s="2">
        <f t="shared" si="32"/>
        <v>97.983775217295303</v>
      </c>
      <c r="DB79" s="2">
        <f t="shared" si="32"/>
        <v>102.59947417622324</v>
      </c>
      <c r="DC79" s="2">
        <f t="shared" si="32"/>
        <v>105.69084628301177</v>
      </c>
      <c r="DD79" s="2">
        <f t="shared" si="32"/>
        <v>105.75693171988904</v>
      </c>
      <c r="DE79" s="2">
        <f t="shared" si="32"/>
        <v>107.20415284505833</v>
      </c>
      <c r="DF79" s="2">
        <f t="shared" si="32"/>
        <v>116.43036637636226</v>
      </c>
      <c r="DG79" s="2">
        <f t="shared" si="32"/>
        <v>107.49955364045168</v>
      </c>
      <c r="DH79" s="2">
        <f t="shared" si="32"/>
        <v>105.7644767271138</v>
      </c>
      <c r="DI79" s="2">
        <f t="shared" si="32"/>
        <v>103.1914015755645</v>
      </c>
      <c r="DJ79" s="2">
        <f t="shared" si="32"/>
        <v>100.5624281561085</v>
      </c>
      <c r="DL79" s="2">
        <f t="shared" si="33"/>
        <v>56.75169832185712</v>
      </c>
      <c r="DM79" s="2">
        <f t="shared" si="33"/>
        <v>68.999632260890081</v>
      </c>
      <c r="DN79" s="2">
        <f t="shared" si="33"/>
        <v>78.502234016927204</v>
      </c>
      <c r="DO79" s="2">
        <f t="shared" si="33"/>
        <v>87.033639917397295</v>
      </c>
      <c r="DP79" s="2">
        <f t="shared" si="33"/>
        <v>94.946913408031293</v>
      </c>
      <c r="DQ79" s="2">
        <f t="shared" si="33"/>
        <v>98.701752186150458</v>
      </c>
      <c r="DR79" s="2">
        <f t="shared" si="33"/>
        <v>104.69901493882166</v>
      </c>
      <c r="DS79" s="2">
        <f t="shared" si="33"/>
        <v>108.50731322050173</v>
      </c>
      <c r="DT79" s="2">
        <f t="shared" si="33"/>
        <v>110.41613038995625</v>
      </c>
      <c r="DU79" s="2">
        <f t="shared" si="33"/>
        <v>110.96205797648953</v>
      </c>
      <c r="DV79" s="2">
        <f t="shared" si="33"/>
        <v>121.51867501651711</v>
      </c>
      <c r="DW79" s="2">
        <f t="shared" si="33"/>
        <v>109.39478281621355</v>
      </c>
      <c r="DX79" s="2">
        <f t="shared" si="33"/>
        <v>107.92860918427479</v>
      </c>
      <c r="DY79" s="2">
        <f t="shared" si="33"/>
        <v>104.77791847566598</v>
      </c>
      <c r="DZ79" s="2">
        <f t="shared" si="33"/>
        <v>103.14061945852164</v>
      </c>
      <c r="EB79" s="2">
        <f t="shared" si="34"/>
        <v>4.1169740701484464E-2</v>
      </c>
      <c r="EC79" s="2">
        <f t="shared" si="34"/>
        <v>1.579621557906661E-2</v>
      </c>
      <c r="ED79" s="2">
        <f t="shared" si="34"/>
        <v>1.9564850816395613E-2</v>
      </c>
      <c r="EE79" s="2">
        <f t="shared" si="34"/>
        <v>2.7270670117041835E-2</v>
      </c>
      <c r="EF79" s="2">
        <f t="shared" si="34"/>
        <v>2.6828170592407122E-2</v>
      </c>
      <c r="EG79" s="2">
        <f t="shared" si="34"/>
        <v>2.3231101205893789E-2</v>
      </c>
      <c r="EH79" s="2">
        <f t="shared" si="34"/>
        <v>2.3998473948054325E-2</v>
      </c>
      <c r="EI79" s="2">
        <f t="shared" si="34"/>
        <v>2.4998789302554267E-2</v>
      </c>
      <c r="EJ79" s="2">
        <f t="shared" si="34"/>
        <v>2.8978988512602701E-2</v>
      </c>
      <c r="EK79" s="2">
        <f t="shared" si="34"/>
        <v>2.8968962052711489E-2</v>
      </c>
      <c r="EL79" s="2">
        <f t="shared" si="34"/>
        <v>2.8047739309017612E-2</v>
      </c>
      <c r="EM79" s="2">
        <f t="shared" si="34"/>
        <v>2.4212827756733595E-2</v>
      </c>
      <c r="EN79" s="2">
        <f t="shared" si="34"/>
        <v>1.9424188858193522E-2</v>
      </c>
      <c r="EO79" s="2">
        <f t="shared" si="34"/>
        <v>1.5898662131920066E-2</v>
      </c>
      <c r="EP79" s="2">
        <f t="shared" si="34"/>
        <v>1.4880547971544842E-2</v>
      </c>
    </row>
    <row r="80" spans="2:146" x14ac:dyDescent="0.25">
      <c r="B80" s="2">
        <v>58</v>
      </c>
      <c r="C80" s="49">
        <v>112.6071</v>
      </c>
      <c r="D80" s="49">
        <v>109.0714</v>
      </c>
      <c r="E80" s="49">
        <v>131.98150000000001</v>
      </c>
      <c r="F80" s="49">
        <v>174.20400000000001</v>
      </c>
      <c r="G80" s="49">
        <v>187</v>
      </c>
      <c r="H80" s="49">
        <v>184.57400000000001</v>
      </c>
      <c r="I80" s="49">
        <v>195.78800000000001</v>
      </c>
      <c r="J80" s="49">
        <v>199.13</v>
      </c>
      <c r="K80" s="49">
        <v>206.214</v>
      </c>
      <c r="L80" s="49">
        <v>208.679</v>
      </c>
      <c r="M80" s="49">
        <v>217.83</v>
      </c>
      <c r="N80" s="49">
        <v>203.47200000000001</v>
      </c>
      <c r="O80" s="49">
        <v>181.90600000000001</v>
      </c>
      <c r="P80" s="49">
        <v>148.01900000000001</v>
      </c>
      <c r="Q80" s="49">
        <v>127.852</v>
      </c>
      <c r="T80" s="4">
        <f t="shared" si="27"/>
        <v>112.30046830082553</v>
      </c>
      <c r="U80" s="4">
        <f t="shared" si="27"/>
        <v>109.69419006396377</v>
      </c>
      <c r="V80" s="4">
        <f t="shared" si="27"/>
        <v>134.64126001018425</v>
      </c>
      <c r="W80" s="4">
        <f t="shared" si="27"/>
        <v>184.10302909470926</v>
      </c>
      <c r="X80" s="4">
        <f t="shared" si="27"/>
        <v>196.02853202475106</v>
      </c>
      <c r="Y80" s="4">
        <f t="shared" si="27"/>
        <v>191.44931823732026</v>
      </c>
      <c r="Z80" s="4">
        <f t="shared" si="27"/>
        <v>204.82518533164023</v>
      </c>
      <c r="AA80" s="4">
        <f t="shared" si="27"/>
        <v>206.97300161278133</v>
      </c>
      <c r="AB80" s="4">
        <f t="shared" si="27"/>
        <v>215.69775680691333</v>
      </c>
      <c r="AC80" s="4">
        <f t="shared" si="27"/>
        <v>217.48701792584728</v>
      </c>
      <c r="AD80" s="4">
        <f t="shared" si="27"/>
        <v>226.17050302503316</v>
      </c>
      <c r="AE80" s="4">
        <f t="shared" si="27"/>
        <v>213.54493222215709</v>
      </c>
      <c r="AF80" s="4">
        <f t="shared" si="27"/>
        <v>186.7515606460355</v>
      </c>
      <c r="AG80" s="4">
        <f t="shared" si="27"/>
        <v>145.63171720076227</v>
      </c>
      <c r="AH80" s="4">
        <f t="shared" si="27"/>
        <v>121.02500820733376</v>
      </c>
      <c r="AJ80" s="4">
        <f t="shared" si="28"/>
        <v>0.30663169917447419</v>
      </c>
      <c r="AK80" s="4">
        <f t="shared" si="28"/>
        <v>-0.62279006396377667</v>
      </c>
      <c r="AL80" s="4">
        <f t="shared" si="28"/>
        <v>-2.6597600101842431</v>
      </c>
      <c r="AM80" s="4">
        <f t="shared" si="28"/>
        <v>-9.899029094709249</v>
      </c>
      <c r="AN80" s="4">
        <f t="shared" si="28"/>
        <v>-9.0285320247510583</v>
      </c>
      <c r="AO80" s="4">
        <f t="shared" si="28"/>
        <v>-6.8753182373202435</v>
      </c>
      <c r="AP80" s="4">
        <f t="shared" si="28"/>
        <v>-9.0371853316402166</v>
      </c>
      <c r="AQ80" s="4">
        <f t="shared" si="28"/>
        <v>-7.843001612781336</v>
      </c>
      <c r="AR80" s="4">
        <f t="shared" si="28"/>
        <v>-9.483756806913334</v>
      </c>
      <c r="AS80" s="4">
        <f t="shared" si="28"/>
        <v>-8.808017925847281</v>
      </c>
      <c r="AT80" s="4">
        <f t="shared" si="28"/>
        <v>-8.3405030250331436</v>
      </c>
      <c r="AU80" s="4">
        <f t="shared" si="28"/>
        <v>-10.072932222157078</v>
      </c>
      <c r="AV80" s="4">
        <f t="shared" si="28"/>
        <v>-4.8455606460354943</v>
      </c>
      <c r="AW80" s="4">
        <f t="shared" si="28"/>
        <v>2.3872827992377381</v>
      </c>
      <c r="AX80" s="4">
        <f t="shared" si="28"/>
        <v>6.8269917926662487</v>
      </c>
      <c r="AZ80" s="2">
        <f t="shared" si="29"/>
        <v>58.467742680950714</v>
      </c>
      <c r="BA80" s="2">
        <f t="shared" si="29"/>
        <v>68.026031878347084</v>
      </c>
      <c r="BB80" s="2">
        <f t="shared" si="29"/>
        <v>78.492933665339478</v>
      </c>
      <c r="BC80" s="2">
        <f t="shared" si="29"/>
        <v>86.428145567584451</v>
      </c>
      <c r="BD80" s="2">
        <f t="shared" si="29"/>
        <v>93.099321644833879</v>
      </c>
      <c r="BE80" s="2">
        <f t="shared" si="29"/>
        <v>97.973360331922621</v>
      </c>
      <c r="BF80" s="2">
        <f t="shared" si="29"/>
        <v>102.62805579248271</v>
      </c>
      <c r="BG80" s="2">
        <f t="shared" si="29"/>
        <v>105.74743400716737</v>
      </c>
      <c r="BH80" s="2">
        <f t="shared" si="29"/>
        <v>105.90249726088389</v>
      </c>
      <c r="BI80" s="2">
        <f t="shared" si="29"/>
        <v>107.30638806555417</v>
      </c>
      <c r="BJ80" s="2">
        <f t="shared" si="29"/>
        <v>116.65658564449569</v>
      </c>
      <c r="BK80" s="2">
        <f t="shared" si="29"/>
        <v>107.54356672118307</v>
      </c>
      <c r="BL80" s="2">
        <f t="shared" si="29"/>
        <v>105.74351108288695</v>
      </c>
      <c r="BM80" s="2">
        <f t="shared" si="29"/>
        <v>103.1637078754466</v>
      </c>
      <c r="BN80" s="2">
        <f t="shared" si="29"/>
        <v>100.59088747766752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58.551060738007386</v>
      </c>
      <c r="CW80" s="2">
        <f t="shared" si="32"/>
        <v>68.009982705923221</v>
      </c>
      <c r="CX80" s="2">
        <f t="shared" si="32"/>
        <v>78.494126945021222</v>
      </c>
      <c r="CY80" s="2">
        <f t="shared" si="32"/>
        <v>86.411881662056786</v>
      </c>
      <c r="CZ80" s="2">
        <f t="shared" si="32"/>
        <v>93.046112857317794</v>
      </c>
      <c r="DA80" s="2">
        <f t="shared" si="32"/>
        <v>97.956286253955412</v>
      </c>
      <c r="DB80" s="2">
        <f t="shared" si="32"/>
        <v>102.57469524583603</v>
      </c>
      <c r="DC80" s="2">
        <f t="shared" si="32"/>
        <v>105.67285061999485</v>
      </c>
      <c r="DD80" s="2">
        <f t="shared" si="32"/>
        <v>105.75899204081615</v>
      </c>
      <c r="DE80" s="2">
        <f t="shared" si="32"/>
        <v>107.19062433002068</v>
      </c>
      <c r="DF80" s="2">
        <f t="shared" si="32"/>
        <v>116.50766787044218</v>
      </c>
      <c r="DG80" s="2">
        <f t="shared" si="32"/>
        <v>107.49608725364872</v>
      </c>
      <c r="DH80" s="2">
        <f t="shared" si="32"/>
        <v>105.6991588685754</v>
      </c>
      <c r="DI80" s="2">
        <f t="shared" si="32"/>
        <v>103.13754618494238</v>
      </c>
      <c r="DJ80" s="2">
        <f t="shared" si="32"/>
        <v>100.55083970827427</v>
      </c>
      <c r="DL80" s="2">
        <f t="shared" si="33"/>
        <v>56.698030119991877</v>
      </c>
      <c r="DM80" s="2">
        <f t="shared" si="33"/>
        <v>68.938010423474722</v>
      </c>
      <c r="DN80" s="2">
        <f t="shared" si="33"/>
        <v>78.438397502505026</v>
      </c>
      <c r="DO80" s="2">
        <f t="shared" si="33"/>
        <v>86.95722520107239</v>
      </c>
      <c r="DP80" s="2">
        <f t="shared" si="33"/>
        <v>94.85960195947834</v>
      </c>
      <c r="DQ80" s="2">
        <f t="shared" si="33"/>
        <v>98.628085877575586</v>
      </c>
      <c r="DR80" s="2">
        <f t="shared" si="33"/>
        <v>104.60724420996377</v>
      </c>
      <c r="DS80" s="2">
        <f t="shared" si="33"/>
        <v>108.40037922178584</v>
      </c>
      <c r="DT80" s="2">
        <f t="shared" si="33"/>
        <v>110.28793655697166</v>
      </c>
      <c r="DU80" s="2">
        <f t="shared" si="33"/>
        <v>110.84532407145059</v>
      </c>
      <c r="DV80" s="2">
        <f t="shared" si="33"/>
        <v>121.36303736539253</v>
      </c>
      <c r="DW80" s="2">
        <f t="shared" si="33"/>
        <v>109.28864708532478</v>
      </c>
      <c r="DX80" s="2">
        <f t="shared" si="33"/>
        <v>107.78550098914052</v>
      </c>
      <c r="DY80" s="2">
        <f t="shared" si="33"/>
        <v>104.64058731923633</v>
      </c>
      <c r="DZ80" s="2">
        <f t="shared" si="33"/>
        <v>103.00884296671687</v>
      </c>
      <c r="EB80" s="2">
        <f t="shared" si="34"/>
        <v>4.496313026165985E-2</v>
      </c>
      <c r="EC80" s="2">
        <f t="shared" si="34"/>
        <v>1.7293850302444014E-2</v>
      </c>
      <c r="ED80" s="2">
        <f t="shared" si="34"/>
        <v>2.141201540650085E-2</v>
      </c>
      <c r="EE80" s="2">
        <f t="shared" si="34"/>
        <v>2.9823229513315074E-2</v>
      </c>
      <c r="EF80" s="2">
        <f t="shared" si="34"/>
        <v>2.9340560940059959E-2</v>
      </c>
      <c r="EG80" s="2">
        <f t="shared" si="34"/>
        <v>2.5415432469580713E-2</v>
      </c>
      <c r="EH80" s="2">
        <f t="shared" si="34"/>
        <v>2.6253019035925643E-2</v>
      </c>
      <c r="EI80" s="2">
        <f t="shared" si="34"/>
        <v>2.7344676467754757E-2</v>
      </c>
      <c r="EJ80" s="2">
        <f t="shared" si="34"/>
        <v>3.1686239377811364E-2</v>
      </c>
      <c r="EK80" s="2">
        <f t="shared" si="34"/>
        <v>3.1675306789554984E-2</v>
      </c>
      <c r="EL80" s="2">
        <f t="shared" si="34"/>
        <v>3.0670739726070557E-2</v>
      </c>
      <c r="EM80" s="2">
        <f t="shared" si="34"/>
        <v>2.6486963891153178E-2</v>
      </c>
      <c r="EN80" s="2">
        <f t="shared" si="34"/>
        <v>2.1258361164435063E-2</v>
      </c>
      <c r="EO80" s="2">
        <f t="shared" si="34"/>
        <v>1.7405838008887953E-2</v>
      </c>
      <c r="EP80" s="2">
        <f t="shared" si="34"/>
        <v>1.6292805656666864E-2</v>
      </c>
    </row>
    <row r="81" spans="2:146" x14ac:dyDescent="0.25">
      <c r="B81" s="2">
        <v>59</v>
      </c>
      <c r="C81" s="49">
        <v>110.3036</v>
      </c>
      <c r="D81" s="49">
        <v>116.28570000000001</v>
      </c>
      <c r="E81" s="49">
        <v>142.0926</v>
      </c>
      <c r="F81" s="49">
        <v>181.70400000000001</v>
      </c>
      <c r="G81" s="49">
        <v>192.55600000000001</v>
      </c>
      <c r="H81" s="49">
        <v>193.815</v>
      </c>
      <c r="I81" s="49">
        <v>206.01900000000001</v>
      </c>
      <c r="J81" s="49">
        <v>208.77799999999999</v>
      </c>
      <c r="K81" s="49">
        <v>214.768</v>
      </c>
      <c r="L81" s="49">
        <v>217.089</v>
      </c>
      <c r="M81" s="49">
        <v>224.52799999999999</v>
      </c>
      <c r="N81" s="49">
        <v>212.792</v>
      </c>
      <c r="O81" s="49">
        <v>193.71700000000001</v>
      </c>
      <c r="P81" s="49">
        <v>158.15100000000001</v>
      </c>
      <c r="Q81" s="49">
        <v>135.90700000000001</v>
      </c>
      <c r="T81" s="4">
        <f t="shared" si="27"/>
        <v>109.07076695284792</v>
      </c>
      <c r="U81" s="4">
        <f t="shared" si="27"/>
        <v>118.72340805257956</v>
      </c>
      <c r="V81" s="4">
        <f t="shared" si="27"/>
        <v>146.02895884813452</v>
      </c>
      <c r="W81" s="4">
        <f t="shared" si="27"/>
        <v>187.8159227978694</v>
      </c>
      <c r="X81" s="4">
        <f t="shared" si="27"/>
        <v>199.01154461440419</v>
      </c>
      <c r="Y81" s="4">
        <f t="shared" si="27"/>
        <v>203.66637175055709</v>
      </c>
      <c r="Z81" s="4">
        <f t="shared" si="27"/>
        <v>215.85459005983702</v>
      </c>
      <c r="AA81" s="4">
        <f t="shared" si="27"/>
        <v>218.32643356068579</v>
      </c>
      <c r="AB81" s="4">
        <f t="shared" si="27"/>
        <v>221.41981736120798</v>
      </c>
      <c r="AC81" s="4">
        <f t="shared" si="27"/>
        <v>224.07106743248758</v>
      </c>
      <c r="AD81" s="4">
        <f t="shared" si="27"/>
        <v>228.5613793299151</v>
      </c>
      <c r="AE81" s="4">
        <f t="shared" si="27"/>
        <v>222.9592698250209</v>
      </c>
      <c r="AF81" s="4">
        <f t="shared" si="27"/>
        <v>201.18479104684837</v>
      </c>
      <c r="AG81" s="4">
        <f t="shared" si="27"/>
        <v>159.45313515230643</v>
      </c>
      <c r="AH81" s="4">
        <f t="shared" si="27"/>
        <v>130.78094166124174</v>
      </c>
      <c r="AJ81" s="4">
        <f t="shared" si="28"/>
        <v>1.2328330471520843</v>
      </c>
      <c r="AK81" s="4">
        <f t="shared" si="28"/>
        <v>-2.437708052579552</v>
      </c>
      <c r="AL81" s="4">
        <f t="shared" si="28"/>
        <v>-3.9363588481345175</v>
      </c>
      <c r="AM81" s="4">
        <f t="shared" si="28"/>
        <v>-6.1119227978693971</v>
      </c>
      <c r="AN81" s="4">
        <f t="shared" si="28"/>
        <v>-6.4555446144041753</v>
      </c>
      <c r="AO81" s="4">
        <f t="shared" si="28"/>
        <v>-9.8513717505570924</v>
      </c>
      <c r="AP81" s="4">
        <f t="shared" si="28"/>
        <v>-9.835590059837017</v>
      </c>
      <c r="AQ81" s="4">
        <f t="shared" si="28"/>
        <v>-9.548433560685794</v>
      </c>
      <c r="AR81" s="4">
        <f t="shared" si="28"/>
        <v>-6.651817361207975</v>
      </c>
      <c r="AS81" s="4">
        <f t="shared" si="28"/>
        <v>-6.9820674324875824</v>
      </c>
      <c r="AT81" s="4">
        <f t="shared" si="28"/>
        <v>-4.0333793299151068</v>
      </c>
      <c r="AU81" s="4">
        <f t="shared" si="28"/>
        <v>-10.167269825020895</v>
      </c>
      <c r="AV81" s="4">
        <f t="shared" si="28"/>
        <v>-7.4677910468483617</v>
      </c>
      <c r="AW81" s="4">
        <f t="shared" si="28"/>
        <v>-1.3021351523064197</v>
      </c>
      <c r="AX81" s="4">
        <f t="shared" si="28"/>
        <v>5.1260583387582699</v>
      </c>
      <c r="AZ81" s="2">
        <f t="shared" si="29"/>
        <v>58.491574594407638</v>
      </c>
      <c r="BA81" s="2">
        <f t="shared" si="29"/>
        <v>68.019861485104769</v>
      </c>
      <c r="BB81" s="2">
        <f t="shared" si="29"/>
        <v>78.482950974924975</v>
      </c>
      <c r="BC81" s="2">
        <f t="shared" si="29"/>
        <v>86.406696830565863</v>
      </c>
      <c r="BD81" s="2">
        <f t="shared" si="29"/>
        <v>93.075487305767481</v>
      </c>
      <c r="BE81" s="2">
        <f t="shared" si="29"/>
        <v>97.946189153697631</v>
      </c>
      <c r="BF81" s="2">
        <f t="shared" si="29"/>
        <v>102.60635362774792</v>
      </c>
      <c r="BG81" s="2">
        <f t="shared" si="29"/>
        <v>105.7337592282905</v>
      </c>
      <c r="BH81" s="2">
        <f t="shared" si="29"/>
        <v>105.91341148466962</v>
      </c>
      <c r="BI81" s="2">
        <f t="shared" si="29"/>
        <v>107.30006797125151</v>
      </c>
      <c r="BJ81" s="2">
        <f t="shared" si="29"/>
        <v>116.73996212801592</v>
      </c>
      <c r="BK81" s="2">
        <f t="shared" si="29"/>
        <v>107.54157420973966</v>
      </c>
      <c r="BL81" s="2">
        <f t="shared" si="29"/>
        <v>105.68056317970176</v>
      </c>
      <c r="BM81" s="2">
        <f t="shared" si="29"/>
        <v>103.11073795251335</v>
      </c>
      <c r="BN81" s="2">
        <f t="shared" si="29"/>
        <v>100.58095009587458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58.586931752767534</v>
      </c>
      <c r="CW81" s="2">
        <f t="shared" si="32"/>
        <v>68.00333391034377</v>
      </c>
      <c r="CX81" s="2">
        <f t="shared" si="32"/>
        <v>78.48555141488886</v>
      </c>
      <c r="CY81" s="2">
        <f t="shared" si="32"/>
        <v>86.390716481490159</v>
      </c>
      <c r="CZ81" s="2">
        <f t="shared" si="32"/>
        <v>93.019248899307826</v>
      </c>
      <c r="DA81" s="2">
        <f t="shared" si="32"/>
        <v>97.92879729061552</v>
      </c>
      <c r="DB81" s="2">
        <f t="shared" si="32"/>
        <v>102.5499163154488</v>
      </c>
      <c r="DC81" s="2">
        <f t="shared" si="32"/>
        <v>105.65485495697794</v>
      </c>
      <c r="DD81" s="2">
        <f t="shared" si="32"/>
        <v>105.76105236174327</v>
      </c>
      <c r="DE81" s="2">
        <f t="shared" si="32"/>
        <v>107.17709581498305</v>
      </c>
      <c r="DF81" s="2">
        <f t="shared" si="32"/>
        <v>116.5849693645221</v>
      </c>
      <c r="DG81" s="2">
        <f t="shared" si="32"/>
        <v>107.49262086684577</v>
      </c>
      <c r="DH81" s="2">
        <f t="shared" si="32"/>
        <v>105.63384101003699</v>
      </c>
      <c r="DI81" s="2">
        <f t="shared" si="32"/>
        <v>103.08369079432026</v>
      </c>
      <c r="DJ81" s="2">
        <f t="shared" si="32"/>
        <v>100.53925126044003</v>
      </c>
      <c r="DL81" s="2">
        <f t="shared" si="33"/>
        <v>56.644361918126627</v>
      </c>
      <c r="DM81" s="2">
        <f t="shared" si="33"/>
        <v>68.876388586059363</v>
      </c>
      <c r="DN81" s="2">
        <f t="shared" si="33"/>
        <v>78.374560988082848</v>
      </c>
      <c r="DO81" s="2">
        <f t="shared" si="33"/>
        <v>86.880810484747485</v>
      </c>
      <c r="DP81" s="2">
        <f t="shared" si="33"/>
        <v>94.772290510925387</v>
      </c>
      <c r="DQ81" s="2">
        <f t="shared" si="33"/>
        <v>98.554419569000714</v>
      </c>
      <c r="DR81" s="2">
        <f t="shared" si="33"/>
        <v>104.51547348110587</v>
      </c>
      <c r="DS81" s="2">
        <f t="shared" si="33"/>
        <v>108.29344522306994</v>
      </c>
      <c r="DT81" s="2">
        <f t="shared" si="33"/>
        <v>110.15974272398707</v>
      </c>
      <c r="DU81" s="2">
        <f t="shared" si="33"/>
        <v>110.72859016641165</v>
      </c>
      <c r="DV81" s="2">
        <f t="shared" si="33"/>
        <v>121.20739971426795</v>
      </c>
      <c r="DW81" s="2">
        <f t="shared" si="33"/>
        <v>109.18251135443602</v>
      </c>
      <c r="DX81" s="2">
        <f t="shared" si="33"/>
        <v>107.64239279400624</v>
      </c>
      <c r="DY81" s="2">
        <f t="shared" si="33"/>
        <v>104.50325616280666</v>
      </c>
      <c r="DZ81" s="2">
        <f t="shared" si="33"/>
        <v>102.8770664749121</v>
      </c>
      <c r="EB81" s="2">
        <f t="shared" si="34"/>
        <v>4.9088149449988676E-2</v>
      </c>
      <c r="EC81" s="2">
        <f t="shared" si="34"/>
        <v>1.8930744225683051E-2</v>
      </c>
      <c r="ED81" s="2">
        <f t="shared" si="34"/>
        <v>2.3429407731076535E-2</v>
      </c>
      <c r="EE81" s="2">
        <f t="shared" si="34"/>
        <v>3.2606701917351391E-2</v>
      </c>
      <c r="EF81" s="2">
        <f t="shared" si="34"/>
        <v>3.2080474352088197E-2</v>
      </c>
      <c r="EG81" s="2">
        <f t="shared" si="34"/>
        <v>2.7799302683097854E-2</v>
      </c>
      <c r="EH81" s="2">
        <f t="shared" si="34"/>
        <v>2.8713137061197772E-2</v>
      </c>
      <c r="EI81" s="2">
        <f t="shared" si="34"/>
        <v>2.990394997152002E-2</v>
      </c>
      <c r="EJ81" s="2">
        <f t="shared" si="34"/>
        <v>3.4637383034307315E-2</v>
      </c>
      <c r="EK81" s="2">
        <f t="shared" si="34"/>
        <v>3.4625468633785579E-2</v>
      </c>
      <c r="EL81" s="2">
        <f t="shared" si="34"/>
        <v>3.3530578454763212E-2</v>
      </c>
      <c r="EM81" s="2">
        <f t="shared" si="34"/>
        <v>2.8968352241394147E-2</v>
      </c>
      <c r="EN81" s="2">
        <f t="shared" si="34"/>
        <v>2.3261620655083512E-2</v>
      </c>
      <c r="EO81" s="2">
        <f t="shared" si="34"/>
        <v>1.9053126255067925E-2</v>
      </c>
      <c r="EP81" s="2">
        <f t="shared" si="34"/>
        <v>1.7836668688106766E-2</v>
      </c>
    </row>
    <row r="82" spans="2:146" x14ac:dyDescent="0.25">
      <c r="B82" s="2">
        <v>60</v>
      </c>
      <c r="C82" s="49">
        <v>107.03570000000001</v>
      </c>
      <c r="D82" s="49">
        <v>124.5536</v>
      </c>
      <c r="E82" s="49">
        <v>150.03700000000001</v>
      </c>
      <c r="F82" s="49">
        <v>187.20400000000001</v>
      </c>
      <c r="G82" s="49">
        <v>196.05600000000001</v>
      </c>
      <c r="H82" s="49">
        <v>200.79599999999999</v>
      </c>
      <c r="I82" s="49">
        <v>213.096</v>
      </c>
      <c r="J82" s="49">
        <v>216.333</v>
      </c>
      <c r="K82" s="49">
        <v>220.429</v>
      </c>
      <c r="L82" s="49">
        <v>222.125</v>
      </c>
      <c r="M82" s="49">
        <v>227.62299999999999</v>
      </c>
      <c r="N82" s="49">
        <v>220.66</v>
      </c>
      <c r="O82" s="49">
        <v>203.71700000000001</v>
      </c>
      <c r="P82" s="49">
        <v>170.66</v>
      </c>
      <c r="Q82" s="49">
        <v>145.09299999999999</v>
      </c>
      <c r="T82" s="4">
        <f t="shared" si="27"/>
        <v>104.64583183918811</v>
      </c>
      <c r="U82" s="4">
        <f t="shared" si="27"/>
        <v>127.4205882693939</v>
      </c>
      <c r="V82" s="4">
        <f t="shared" si="27"/>
        <v>156.05038876729196</v>
      </c>
      <c r="W82" s="4">
        <f t="shared" si="27"/>
        <v>185.12402627632488</v>
      </c>
      <c r="X82" s="4">
        <f t="shared" si="27"/>
        <v>194.88217850970491</v>
      </c>
      <c r="Y82" s="4">
        <f t="shared" si="27"/>
        <v>209.2410163200714</v>
      </c>
      <c r="Z82" s="4">
        <f t="shared" si="27"/>
        <v>219.96056396046762</v>
      </c>
      <c r="AA82" s="4">
        <f t="shared" si="27"/>
        <v>222.72271788381477</v>
      </c>
      <c r="AB82" s="4">
        <f t="shared" si="27"/>
        <v>218.9966480798565</v>
      </c>
      <c r="AC82" s="4">
        <f t="shared" si="27"/>
        <v>222.49390619573492</v>
      </c>
      <c r="AD82" s="4">
        <f t="shared" si="27"/>
        <v>224.13898318058867</v>
      </c>
      <c r="AE82" s="4">
        <f t="shared" si="27"/>
        <v>225.82690114448729</v>
      </c>
      <c r="AF82" s="4">
        <f t="shared" si="27"/>
        <v>212.27012384523911</v>
      </c>
      <c r="AG82" s="4">
        <f t="shared" si="27"/>
        <v>174.21378333714895</v>
      </c>
      <c r="AH82" s="4">
        <f t="shared" si="27"/>
        <v>142.93664488201554</v>
      </c>
      <c r="AJ82" s="4">
        <f t="shared" si="28"/>
        <v>2.3898681608119006</v>
      </c>
      <c r="AK82" s="4">
        <f t="shared" si="28"/>
        <v>-2.8669882693939002</v>
      </c>
      <c r="AL82" s="4">
        <f t="shared" si="28"/>
        <v>-6.013388767291957</v>
      </c>
      <c r="AM82" s="4">
        <f t="shared" si="28"/>
        <v>2.0799737236751241</v>
      </c>
      <c r="AN82" s="4">
        <f t="shared" si="28"/>
        <v>1.1738214902950972</v>
      </c>
      <c r="AO82" s="4">
        <f t="shared" si="28"/>
        <v>-8.445016320071403</v>
      </c>
      <c r="AP82" s="4">
        <f t="shared" si="28"/>
        <v>-6.8645639604676205</v>
      </c>
      <c r="AQ82" s="4">
        <f t="shared" si="28"/>
        <v>-6.3897178838147681</v>
      </c>
      <c r="AR82" s="4">
        <f t="shared" si="28"/>
        <v>1.4323519201435033</v>
      </c>
      <c r="AS82" s="4">
        <f t="shared" si="28"/>
        <v>-0.36890619573492245</v>
      </c>
      <c r="AT82" s="4">
        <f t="shared" si="28"/>
        <v>3.4840168194113232</v>
      </c>
      <c r="AU82" s="4">
        <f t="shared" si="28"/>
        <v>-5.1669011444872979</v>
      </c>
      <c r="AV82" s="4">
        <f t="shared" si="28"/>
        <v>-8.5531238452390994</v>
      </c>
      <c r="AW82" s="4">
        <f t="shared" si="28"/>
        <v>-3.5537833371489569</v>
      </c>
      <c r="AX82" s="4">
        <f t="shared" si="28"/>
        <v>2.1563551179844467</v>
      </c>
      <c r="AZ82" s="2">
        <f t="shared" si="29"/>
        <v>58.513941914129852</v>
      </c>
      <c r="BA82" s="2">
        <f t="shared" si="29"/>
        <v>68.013635198841811</v>
      </c>
      <c r="BB82" s="2">
        <f t="shared" si="29"/>
        <v>78.472714545927857</v>
      </c>
      <c r="BC82" s="2">
        <f t="shared" si="29"/>
        <v>86.385049339856209</v>
      </c>
      <c r="BD82" s="2">
        <f t="shared" si="29"/>
        <v>93.051739149396909</v>
      </c>
      <c r="BE82" s="2">
        <f t="shared" si="29"/>
        <v>97.91892333515176</v>
      </c>
      <c r="BF82" s="2">
        <f t="shared" si="29"/>
        <v>102.58474541695962</v>
      </c>
      <c r="BG82" s="2">
        <f t="shared" si="29"/>
        <v>105.72021940484058</v>
      </c>
      <c r="BH82" s="2">
        <f t="shared" si="29"/>
        <v>105.9246842666103</v>
      </c>
      <c r="BI82" s="2">
        <f t="shared" si="29"/>
        <v>107.29404939597265</v>
      </c>
      <c r="BJ82" s="2">
        <f t="shared" si="29"/>
        <v>116.82313252634198</v>
      </c>
      <c r="BK82" s="2">
        <f t="shared" si="29"/>
        <v>107.53942914132649</v>
      </c>
      <c r="BL82" s="2">
        <f t="shared" si="29"/>
        <v>105.61765861066564</v>
      </c>
      <c r="BM82" s="2">
        <f t="shared" si="29"/>
        <v>103.05769688723481</v>
      </c>
      <c r="BN82" s="2">
        <f t="shared" si="29"/>
        <v>100.57095958935213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58.622802767527681</v>
      </c>
      <c r="CW82" s="2">
        <f t="shared" si="32"/>
        <v>67.996685114764333</v>
      </c>
      <c r="CX82" s="2">
        <f t="shared" si="32"/>
        <v>78.476975884756499</v>
      </c>
      <c r="CY82" s="2">
        <f t="shared" si="32"/>
        <v>86.369551300923533</v>
      </c>
      <c r="CZ82" s="2">
        <f t="shared" si="32"/>
        <v>92.992384941297857</v>
      </c>
      <c r="DA82" s="2">
        <f t="shared" si="32"/>
        <v>97.901308327275643</v>
      </c>
      <c r="DB82" s="2">
        <f t="shared" si="32"/>
        <v>102.52513738506158</v>
      </c>
      <c r="DC82" s="2">
        <f t="shared" si="32"/>
        <v>105.63685929396102</v>
      </c>
      <c r="DD82" s="2">
        <f t="shared" si="32"/>
        <v>105.76311268267038</v>
      </c>
      <c r="DE82" s="2">
        <f t="shared" si="32"/>
        <v>107.1635672999454</v>
      </c>
      <c r="DF82" s="2">
        <f t="shared" si="32"/>
        <v>116.66227085860201</v>
      </c>
      <c r="DG82" s="2">
        <f t="shared" si="32"/>
        <v>107.48915448004283</v>
      </c>
      <c r="DH82" s="2">
        <f t="shared" si="32"/>
        <v>105.5685231514986</v>
      </c>
      <c r="DI82" s="2">
        <f t="shared" si="32"/>
        <v>103.02983540369813</v>
      </c>
      <c r="DJ82" s="2">
        <f t="shared" si="32"/>
        <v>100.5276628126058</v>
      </c>
      <c r="DL82" s="2">
        <f t="shared" si="33"/>
        <v>56.590693716261377</v>
      </c>
      <c r="DM82" s="2">
        <f t="shared" si="33"/>
        <v>68.814766748644004</v>
      </c>
      <c r="DN82" s="2">
        <f t="shared" si="33"/>
        <v>78.31072447366067</v>
      </c>
      <c r="DO82" s="2">
        <f t="shared" si="33"/>
        <v>86.80439576842258</v>
      </c>
      <c r="DP82" s="2">
        <f t="shared" si="33"/>
        <v>94.684979062372435</v>
      </c>
      <c r="DQ82" s="2">
        <f t="shared" si="33"/>
        <v>98.480753260425857</v>
      </c>
      <c r="DR82" s="2">
        <f t="shared" si="33"/>
        <v>104.42370275224796</v>
      </c>
      <c r="DS82" s="2">
        <f t="shared" si="33"/>
        <v>108.18651122435405</v>
      </c>
      <c r="DT82" s="2">
        <f t="shared" si="33"/>
        <v>110.03154889100247</v>
      </c>
      <c r="DU82" s="2">
        <f t="shared" si="33"/>
        <v>110.61185626137271</v>
      </c>
      <c r="DV82" s="2">
        <f t="shared" si="33"/>
        <v>121.05176206314339</v>
      </c>
      <c r="DW82" s="2">
        <f t="shared" si="33"/>
        <v>109.07637562354725</v>
      </c>
      <c r="DX82" s="2">
        <f t="shared" si="33"/>
        <v>107.49928459887198</v>
      </c>
      <c r="DY82" s="2">
        <f t="shared" si="33"/>
        <v>104.36592500637701</v>
      </c>
      <c r="DZ82" s="2">
        <f t="shared" si="33"/>
        <v>102.74528998310731</v>
      </c>
      <c r="EB82" s="2">
        <f t="shared" si="34"/>
        <v>5.3570379665396434E-2</v>
      </c>
      <c r="EC82" s="2">
        <f t="shared" si="34"/>
        <v>2.0719306454908427E-2</v>
      </c>
      <c r="ED82" s="2">
        <f t="shared" si="34"/>
        <v>2.5631895696718428E-2</v>
      </c>
      <c r="EE82" s="2">
        <f t="shared" si="34"/>
        <v>3.5640418795741362E-2</v>
      </c>
      <c r="EF82" s="2">
        <f t="shared" si="34"/>
        <v>3.5067005940774637E-2</v>
      </c>
      <c r="EG82" s="2">
        <f t="shared" si="34"/>
        <v>3.0399796198664269E-2</v>
      </c>
      <c r="EH82" s="2">
        <f t="shared" si="34"/>
        <v>3.1396354809934052E-2</v>
      </c>
      <c r="EI82" s="2">
        <f t="shared" si="34"/>
        <v>3.2694702318327828E-2</v>
      </c>
      <c r="EJ82" s="2">
        <f t="shared" si="34"/>
        <v>3.785264112054023E-2</v>
      </c>
      <c r="EK82" s="2">
        <f t="shared" si="34"/>
        <v>3.7839664102060723E-2</v>
      </c>
      <c r="EL82" s="2">
        <f t="shared" si="34"/>
        <v>3.6646996256316657E-2</v>
      </c>
      <c r="EM82" s="2">
        <f t="shared" si="34"/>
        <v>3.1674641866646883E-2</v>
      </c>
      <c r="EN82" s="2">
        <f t="shared" si="34"/>
        <v>2.5448746780133862E-2</v>
      </c>
      <c r="EO82" s="2">
        <f t="shared" si="34"/>
        <v>2.0853005278105484E-2</v>
      </c>
      <c r="EP82" s="2">
        <f t="shared" si="34"/>
        <v>1.9523920577028519E-2</v>
      </c>
    </row>
    <row r="83" spans="2:146" x14ac:dyDescent="0.25">
      <c r="B83" s="2">
        <v>61</v>
      </c>
      <c r="C83" s="49">
        <v>103.96429999999999</v>
      </c>
      <c r="D83" s="49">
        <v>130.125</v>
      </c>
      <c r="E83" s="49">
        <v>157.77780000000001</v>
      </c>
      <c r="F83" s="49">
        <v>187.185</v>
      </c>
      <c r="G83" s="49">
        <v>197.20400000000001</v>
      </c>
      <c r="H83" s="49">
        <v>206.77799999999999</v>
      </c>
      <c r="I83" s="49">
        <v>218.5</v>
      </c>
      <c r="J83" s="49">
        <v>221.20400000000001</v>
      </c>
      <c r="K83" s="49">
        <v>221.571</v>
      </c>
      <c r="L83" s="49">
        <v>222.732</v>
      </c>
      <c r="M83" s="49">
        <v>226.774</v>
      </c>
      <c r="N83" s="49">
        <v>225.18899999999999</v>
      </c>
      <c r="O83" s="49">
        <v>211.434</v>
      </c>
      <c r="P83" s="49">
        <v>182.01900000000001</v>
      </c>
      <c r="Q83" s="49">
        <v>157.07400000000001</v>
      </c>
      <c r="T83" s="4">
        <f t="shared" si="27"/>
        <v>99.381442174075943</v>
      </c>
      <c r="U83" s="4">
        <f t="shared" si="27"/>
        <v>135.02682927870003</v>
      </c>
      <c r="V83" s="4">
        <f t="shared" si="27"/>
        <v>163.52662532856846</v>
      </c>
      <c r="W83" s="4">
        <f t="shared" si="27"/>
        <v>176.52368293903388</v>
      </c>
      <c r="X83" s="4">
        <f t="shared" si="27"/>
        <v>184.44782615591299</v>
      </c>
      <c r="Y83" s="4">
        <f t="shared" si="27"/>
        <v>207.02811242786817</v>
      </c>
      <c r="Z83" s="4">
        <f t="shared" si="27"/>
        <v>216.34697432972405</v>
      </c>
      <c r="AA83" s="4">
        <f t="shared" si="27"/>
        <v>219.29814072313616</v>
      </c>
      <c r="AB83" s="4">
        <f t="shared" si="27"/>
        <v>208.93463167370143</v>
      </c>
      <c r="AC83" s="4">
        <f t="shared" si="27"/>
        <v>213.08111422070277</v>
      </c>
      <c r="AD83" s="4">
        <f t="shared" si="27"/>
        <v>213.70838484359393</v>
      </c>
      <c r="AE83" s="4">
        <f t="shared" si="27"/>
        <v>221.64362536608425</v>
      </c>
      <c r="AF83" s="4">
        <f t="shared" si="27"/>
        <v>218.37140243872111</v>
      </c>
      <c r="AG83" s="4">
        <f t="shared" si="27"/>
        <v>188.54906555318047</v>
      </c>
      <c r="AH83" s="4">
        <f t="shared" si="27"/>
        <v>156.97376129696514</v>
      </c>
      <c r="AJ83" s="4">
        <f t="shared" si="28"/>
        <v>4.5828578259240516</v>
      </c>
      <c r="AK83" s="4">
        <f t="shared" si="28"/>
        <v>-4.9018292787000348</v>
      </c>
      <c r="AL83" s="4">
        <f t="shared" si="28"/>
        <v>-5.7488253285684436</v>
      </c>
      <c r="AM83" s="4">
        <f t="shared" si="28"/>
        <v>10.661317060966127</v>
      </c>
      <c r="AN83" s="4">
        <f t="shared" si="28"/>
        <v>12.756173844087016</v>
      </c>
      <c r="AO83" s="4">
        <f t="shared" si="28"/>
        <v>-0.25011242786817434</v>
      </c>
      <c r="AP83" s="4">
        <f t="shared" si="28"/>
        <v>2.1530256702759516</v>
      </c>
      <c r="AQ83" s="4">
        <f t="shared" si="28"/>
        <v>1.9058592768638505</v>
      </c>
      <c r="AR83" s="4">
        <f t="shared" si="28"/>
        <v>12.636368326298566</v>
      </c>
      <c r="AS83" s="4">
        <f t="shared" si="28"/>
        <v>9.6508857792972265</v>
      </c>
      <c r="AT83" s="4">
        <f t="shared" si="28"/>
        <v>13.065615156406068</v>
      </c>
      <c r="AU83" s="4">
        <f t="shared" si="28"/>
        <v>3.5453746339157419</v>
      </c>
      <c r="AV83" s="4">
        <f t="shared" si="28"/>
        <v>-6.937402438721108</v>
      </c>
      <c r="AW83" s="4">
        <f t="shared" si="28"/>
        <v>-6.5300655531804637</v>
      </c>
      <c r="AX83" s="4">
        <f t="shared" si="28"/>
        <v>0.1002387030348757</v>
      </c>
      <c r="AZ83" s="2">
        <f t="shared" si="29"/>
        <v>58.534691594437092</v>
      </c>
      <c r="BA83" s="2">
        <f t="shared" si="29"/>
        <v>68.007338238646611</v>
      </c>
      <c r="BB83" s="2">
        <f t="shared" si="29"/>
        <v>78.462190147125881</v>
      </c>
      <c r="BC83" s="2">
        <f t="shared" si="29"/>
        <v>86.363169455876161</v>
      </c>
      <c r="BD83" s="2">
        <f t="shared" si="29"/>
        <v>93.028065758193677</v>
      </c>
      <c r="BE83" s="2">
        <f t="shared" si="29"/>
        <v>97.891542638865488</v>
      </c>
      <c r="BF83" s="2">
        <f t="shared" si="29"/>
        <v>102.56322072744086</v>
      </c>
      <c r="BG83" s="2">
        <f t="shared" si="29"/>
        <v>105.70680044068837</v>
      </c>
      <c r="BH83" s="2">
        <f t="shared" si="29"/>
        <v>105.93630162257735</v>
      </c>
      <c r="BI83" s="2">
        <f t="shared" si="29"/>
        <v>107.28832269529636</v>
      </c>
      <c r="BJ83" s="2">
        <f t="shared" si="29"/>
        <v>116.90600511025782</v>
      </c>
      <c r="BK83" s="2">
        <f t="shared" si="29"/>
        <v>107.53709031924353</v>
      </c>
      <c r="BL83" s="2">
        <f t="shared" si="29"/>
        <v>105.55478395289329</v>
      </c>
      <c r="BM83" s="2">
        <f t="shared" si="29"/>
        <v>103.00456335442853</v>
      </c>
      <c r="BN83" s="2">
        <f t="shared" si="29"/>
        <v>100.56089098643864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58.658673782287835</v>
      </c>
      <c r="CW83" s="2">
        <f t="shared" si="32"/>
        <v>67.990036319184881</v>
      </c>
      <c r="CX83" s="2">
        <f t="shared" si="32"/>
        <v>78.468400354624137</v>
      </c>
      <c r="CY83" s="2">
        <f t="shared" si="32"/>
        <v>86.348386120356906</v>
      </c>
      <c r="CZ83" s="2">
        <f t="shared" si="32"/>
        <v>92.965520983287874</v>
      </c>
      <c r="DA83" s="2">
        <f t="shared" si="32"/>
        <v>97.873819363935752</v>
      </c>
      <c r="DB83" s="2">
        <f t="shared" si="32"/>
        <v>102.50035845467437</v>
      </c>
      <c r="DC83" s="2">
        <f t="shared" si="32"/>
        <v>105.61886363094412</v>
      </c>
      <c r="DD83" s="2">
        <f t="shared" si="32"/>
        <v>105.76517300359748</v>
      </c>
      <c r="DE83" s="2">
        <f t="shared" si="32"/>
        <v>107.15003878490775</v>
      </c>
      <c r="DF83" s="2">
        <f t="shared" si="32"/>
        <v>116.73957235268192</v>
      </c>
      <c r="DG83" s="2">
        <f t="shared" si="32"/>
        <v>107.48568809323987</v>
      </c>
      <c r="DH83" s="2">
        <f t="shared" si="32"/>
        <v>105.50320529296019</v>
      </c>
      <c r="DI83" s="2">
        <f t="shared" si="32"/>
        <v>102.97598001307601</v>
      </c>
      <c r="DJ83" s="2">
        <f t="shared" si="32"/>
        <v>100.51607436477155</v>
      </c>
      <c r="DL83" s="2">
        <f t="shared" si="33"/>
        <v>56.537025514396127</v>
      </c>
      <c r="DM83" s="2">
        <f t="shared" si="33"/>
        <v>68.753144911228659</v>
      </c>
      <c r="DN83" s="2">
        <f t="shared" si="33"/>
        <v>78.246887959238506</v>
      </c>
      <c r="DO83" s="2">
        <f t="shared" si="33"/>
        <v>86.727981052097675</v>
      </c>
      <c r="DP83" s="2">
        <f t="shared" si="33"/>
        <v>94.597667613819482</v>
      </c>
      <c r="DQ83" s="2">
        <f t="shared" si="33"/>
        <v>98.407086951850985</v>
      </c>
      <c r="DR83" s="2">
        <f t="shared" si="33"/>
        <v>104.33193202339007</v>
      </c>
      <c r="DS83" s="2">
        <f t="shared" si="33"/>
        <v>108.07957722563815</v>
      </c>
      <c r="DT83" s="2">
        <f t="shared" si="33"/>
        <v>109.90335505801788</v>
      </c>
      <c r="DU83" s="2">
        <f t="shared" si="33"/>
        <v>110.49512235633377</v>
      </c>
      <c r="DV83" s="2">
        <f t="shared" si="33"/>
        <v>120.89612441201881</v>
      </c>
      <c r="DW83" s="2">
        <f t="shared" si="33"/>
        <v>108.97023989265848</v>
      </c>
      <c r="DX83" s="2">
        <f t="shared" si="33"/>
        <v>107.35617640373771</v>
      </c>
      <c r="DY83" s="2">
        <f t="shared" si="33"/>
        <v>104.22859384994734</v>
      </c>
      <c r="DZ83" s="2">
        <f t="shared" si="33"/>
        <v>102.61351349130254</v>
      </c>
      <c r="EB83" s="2">
        <f t="shared" si="34"/>
        <v>5.8436730407695626E-2</v>
      </c>
      <c r="EC83" s="2">
        <f t="shared" si="34"/>
        <v>2.2672945426277204E-2</v>
      </c>
      <c r="ED83" s="2">
        <f t="shared" si="34"/>
        <v>2.8035485271368767E-2</v>
      </c>
      <c r="EE83" s="2">
        <f t="shared" si="34"/>
        <v>3.8945028721671528E-2</v>
      </c>
      <c r="EF83" s="2">
        <f t="shared" si="34"/>
        <v>3.8320561238688912E-2</v>
      </c>
      <c r="EG83" s="2">
        <f t="shared" si="34"/>
        <v>3.3235237489370427E-2</v>
      </c>
      <c r="EH83" s="2">
        <f t="shared" si="34"/>
        <v>3.4321456609890819E-2</v>
      </c>
      <c r="EI83" s="2">
        <f t="shared" si="34"/>
        <v>3.5736304271194438E-2</v>
      </c>
      <c r="EJ83" s="2">
        <f t="shared" si="34"/>
        <v>4.1353574281985744E-2</v>
      </c>
      <c r="EK83" s="2">
        <f t="shared" si="34"/>
        <v>4.1339448607455281E-2</v>
      </c>
      <c r="EL83" s="2">
        <f t="shared" si="34"/>
        <v>4.0041061726156083E-2</v>
      </c>
      <c r="EM83" s="2">
        <f t="shared" si="34"/>
        <v>3.4624743995987597E-2</v>
      </c>
      <c r="EN83" s="2">
        <f t="shared" si="34"/>
        <v>2.783565250051313E-2</v>
      </c>
      <c r="EO83" s="2">
        <f t="shared" si="34"/>
        <v>2.2818957056949075E-2</v>
      </c>
      <c r="EP83" s="2">
        <f t="shared" si="34"/>
        <v>2.1367305062721255E-2</v>
      </c>
    </row>
    <row r="84" spans="2:146" x14ac:dyDescent="0.25">
      <c r="B84" s="2">
        <v>62</v>
      </c>
      <c r="C84" s="49">
        <v>97.839299999999994</v>
      </c>
      <c r="D84" s="49">
        <v>136.1071</v>
      </c>
      <c r="E84" s="49">
        <v>162.51849999999999</v>
      </c>
      <c r="F84" s="49">
        <v>181.94399999999999</v>
      </c>
      <c r="G84" s="49">
        <v>190.75899999999999</v>
      </c>
      <c r="H84" s="49">
        <v>207.25899999999999</v>
      </c>
      <c r="I84" s="49">
        <v>219.077</v>
      </c>
      <c r="J84" s="49">
        <v>219.51900000000001</v>
      </c>
      <c r="K84" s="49">
        <v>213.125</v>
      </c>
      <c r="L84" s="49">
        <v>215.018</v>
      </c>
      <c r="M84" s="49">
        <v>218.98099999999999</v>
      </c>
      <c r="N84" s="49">
        <v>223.774</v>
      </c>
      <c r="O84" s="49">
        <v>215.37700000000001</v>
      </c>
      <c r="P84" s="49">
        <v>192.39599999999999</v>
      </c>
      <c r="Q84" s="49">
        <v>168.98099999999999</v>
      </c>
      <c r="T84" s="4">
        <f t="shared" si="27"/>
        <v>93.669973647756891</v>
      </c>
      <c r="U84" s="4">
        <f t="shared" si="27"/>
        <v>140.80070230996807</v>
      </c>
      <c r="V84" s="4">
        <f t="shared" si="27"/>
        <v>167.5012506402345</v>
      </c>
      <c r="W84" s="4">
        <f t="shared" si="27"/>
        <v>163.54875108501938</v>
      </c>
      <c r="X84" s="4">
        <f t="shared" si="27"/>
        <v>169.65781372112295</v>
      </c>
      <c r="Y84" s="4">
        <f t="shared" si="27"/>
        <v>197.47901837138571</v>
      </c>
      <c r="Z84" s="4">
        <f t="shared" si="27"/>
        <v>205.7077007369966</v>
      </c>
      <c r="AA84" s="4">
        <f t="shared" si="27"/>
        <v>208.72270147079135</v>
      </c>
      <c r="AB84" s="4">
        <f t="shared" si="27"/>
        <v>193.25177645535132</v>
      </c>
      <c r="AC84" s="4">
        <f t="shared" si="27"/>
        <v>197.72013825630847</v>
      </c>
      <c r="AD84" s="4">
        <f t="shared" si="27"/>
        <v>199.05989471110558</v>
      </c>
      <c r="AE84" s="4">
        <f t="shared" si="27"/>
        <v>211.14118425035289</v>
      </c>
      <c r="AF84" s="4">
        <f t="shared" si="27"/>
        <v>218.53113956722672</v>
      </c>
      <c r="AG84" s="4">
        <f t="shared" si="27"/>
        <v>200.84968458257455</v>
      </c>
      <c r="AH84" s="4">
        <f t="shared" si="27"/>
        <v>171.85222177287943</v>
      </c>
      <c r="AJ84" s="4">
        <f t="shared" si="28"/>
        <v>4.1693263522431039</v>
      </c>
      <c r="AK84" s="4">
        <f t="shared" si="28"/>
        <v>-4.693602309968071</v>
      </c>
      <c r="AL84" s="4">
        <f t="shared" si="28"/>
        <v>-4.9827506402345136</v>
      </c>
      <c r="AM84" s="4">
        <f t="shared" si="28"/>
        <v>18.395248914980613</v>
      </c>
      <c r="AN84" s="4">
        <f t="shared" si="28"/>
        <v>21.101186278877037</v>
      </c>
      <c r="AO84" s="4">
        <f t="shared" si="28"/>
        <v>9.77998162861428</v>
      </c>
      <c r="AP84" s="4">
        <f t="shared" si="28"/>
        <v>13.369299263003398</v>
      </c>
      <c r="AQ84" s="4">
        <f t="shared" si="28"/>
        <v>10.796298529208656</v>
      </c>
      <c r="AR84" s="4">
        <f t="shared" si="28"/>
        <v>19.873223544648681</v>
      </c>
      <c r="AS84" s="4">
        <f t="shared" si="28"/>
        <v>17.297861743691527</v>
      </c>
      <c r="AT84" s="4">
        <f t="shared" si="28"/>
        <v>19.92110528889441</v>
      </c>
      <c r="AU84" s="4">
        <f t="shared" si="28"/>
        <v>12.632815749647108</v>
      </c>
      <c r="AV84" s="4">
        <f t="shared" si="28"/>
        <v>-3.1541395672267072</v>
      </c>
      <c r="AW84" s="4">
        <f t="shared" si="28"/>
        <v>-8.4536845825745672</v>
      </c>
      <c r="AX84" s="4">
        <f t="shared" si="28"/>
        <v>-2.8712217728794371</v>
      </c>
      <c r="AZ84" s="2">
        <f t="shared" si="29"/>
        <v>58.553658142493909</v>
      </c>
      <c r="BA84" s="2">
        <f t="shared" si="29"/>
        <v>68.000953624892247</v>
      </c>
      <c r="BB84" s="2">
        <f t="shared" si="29"/>
        <v>78.451339678966306</v>
      </c>
      <c r="BC84" s="2">
        <f t="shared" si="29"/>
        <v>86.34101941282853</v>
      </c>
      <c r="BD84" s="2">
        <f t="shared" si="29"/>
        <v>93.004452891341785</v>
      </c>
      <c r="BE84" s="2">
        <f t="shared" si="29"/>
        <v>97.864024069227256</v>
      </c>
      <c r="BF84" s="2">
        <f t="shared" si="29"/>
        <v>102.54176638882372</v>
      </c>
      <c r="BG84" s="2">
        <f t="shared" si="29"/>
        <v>105.69348447492662</v>
      </c>
      <c r="BH84" s="2">
        <f t="shared" si="29"/>
        <v>105.94824379100596</v>
      </c>
      <c r="BI84" s="2">
        <f t="shared" si="29"/>
        <v>107.28287373925687</v>
      </c>
      <c r="BJ84" s="2">
        <f t="shared" si="29"/>
        <v>116.98847383503497</v>
      </c>
      <c r="BK84" s="2">
        <f t="shared" si="29"/>
        <v>107.53451058370028</v>
      </c>
      <c r="BL84" s="2">
        <f t="shared" si="29"/>
        <v>105.49192294291868</v>
      </c>
      <c r="BM84" s="2">
        <f t="shared" si="29"/>
        <v>102.95131276991515</v>
      </c>
      <c r="BN84" s="2">
        <f t="shared" si="29"/>
        <v>100.55071520497634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58.694544797047982</v>
      </c>
      <c r="CW84" s="2">
        <f t="shared" si="32"/>
        <v>67.98338752360543</v>
      </c>
      <c r="CX84" s="2">
        <f t="shared" si="32"/>
        <v>78.459824824491776</v>
      </c>
      <c r="CY84" s="2">
        <f t="shared" si="32"/>
        <v>86.327220939790294</v>
      </c>
      <c r="CZ84" s="2">
        <f t="shared" si="32"/>
        <v>92.938657025277905</v>
      </c>
      <c r="DA84" s="2">
        <f t="shared" si="32"/>
        <v>97.846330400595861</v>
      </c>
      <c r="DB84" s="2">
        <f t="shared" si="32"/>
        <v>102.47557952428714</v>
      </c>
      <c r="DC84" s="2">
        <f t="shared" si="32"/>
        <v>105.6008679679272</v>
      </c>
      <c r="DD84" s="2">
        <f t="shared" si="32"/>
        <v>105.7672333245246</v>
      </c>
      <c r="DE84" s="2">
        <f t="shared" si="32"/>
        <v>107.1365102698701</v>
      </c>
      <c r="DF84" s="2">
        <f t="shared" si="32"/>
        <v>116.81687384676184</v>
      </c>
      <c r="DG84" s="2">
        <f t="shared" si="32"/>
        <v>107.48222170643692</v>
      </c>
      <c r="DH84" s="2">
        <f t="shared" si="32"/>
        <v>105.4378874344218</v>
      </c>
      <c r="DI84" s="2">
        <f t="shared" si="32"/>
        <v>102.92212462245389</v>
      </c>
      <c r="DJ84" s="2">
        <f t="shared" si="32"/>
        <v>100.50448591693731</v>
      </c>
      <c r="DL84" s="2">
        <f t="shared" si="33"/>
        <v>56.483357312530877</v>
      </c>
      <c r="DM84" s="2">
        <f t="shared" si="33"/>
        <v>68.6915230738133</v>
      </c>
      <c r="DN84" s="2">
        <f t="shared" si="33"/>
        <v>78.183051444816329</v>
      </c>
      <c r="DO84" s="2">
        <f t="shared" si="33"/>
        <v>86.65156633577277</v>
      </c>
      <c r="DP84" s="2">
        <f t="shared" si="33"/>
        <v>94.510356165266529</v>
      </c>
      <c r="DQ84" s="2">
        <f t="shared" si="33"/>
        <v>98.333420643276128</v>
      </c>
      <c r="DR84" s="2">
        <f t="shared" si="33"/>
        <v>104.24016129453216</v>
      </c>
      <c r="DS84" s="2">
        <f t="shared" si="33"/>
        <v>107.97264322692226</v>
      </c>
      <c r="DT84" s="2">
        <f t="shared" si="33"/>
        <v>109.77516122503329</v>
      </c>
      <c r="DU84" s="2">
        <f t="shared" si="33"/>
        <v>110.37838845129482</v>
      </c>
      <c r="DV84" s="2">
        <f t="shared" si="33"/>
        <v>120.74048676089423</v>
      </c>
      <c r="DW84" s="2">
        <f t="shared" si="33"/>
        <v>108.86410416176972</v>
      </c>
      <c r="DX84" s="2">
        <f t="shared" si="33"/>
        <v>107.21306820860343</v>
      </c>
      <c r="DY84" s="2">
        <f t="shared" si="33"/>
        <v>104.09126269351769</v>
      </c>
      <c r="DZ84" s="2">
        <f t="shared" si="33"/>
        <v>102.48173699949777</v>
      </c>
      <c r="EB84" s="2">
        <f t="shared" si="34"/>
        <v>6.3715381685441719E-2</v>
      </c>
      <c r="EC84" s="2">
        <f t="shared" si="34"/>
        <v>2.4806128264093112E-2</v>
      </c>
      <c r="ED84" s="2">
        <f t="shared" si="34"/>
        <v>3.0657375848168942E-2</v>
      </c>
      <c r="EE84" s="2">
        <f t="shared" si="34"/>
        <v>4.2542527839577918E-2</v>
      </c>
      <c r="EF84" s="2">
        <f t="shared" si="34"/>
        <v>4.1862888634246538E-2</v>
      </c>
      <c r="EG84" s="2">
        <f t="shared" si="34"/>
        <v>3.6325237257941824E-2</v>
      </c>
      <c r="EH84" s="2">
        <f t="shared" si="34"/>
        <v>3.7508527886114924E-2</v>
      </c>
      <c r="EI84" s="2">
        <f t="shared" si="34"/>
        <v>3.9049444776934908E-2</v>
      </c>
      <c r="EJ84" s="2">
        <f t="shared" si="34"/>
        <v>4.5163104470615778E-2</v>
      </c>
      <c r="EK84" s="2">
        <f t="shared" si="34"/>
        <v>4.5147738809369668E-2</v>
      </c>
      <c r="EL84" s="2">
        <f t="shared" si="34"/>
        <v>4.3735198152457841E-2</v>
      </c>
      <c r="EM84" s="2">
        <f t="shared" si="34"/>
        <v>3.7838874834526311E-2</v>
      </c>
      <c r="EN84" s="2">
        <f t="shared" si="34"/>
        <v>3.0439439905374163E-2</v>
      </c>
      <c r="EO84" s="2">
        <f t="shared" si="34"/>
        <v>2.4965526470875382E-2</v>
      </c>
      <c r="EP84" s="2">
        <f t="shared" si="34"/>
        <v>2.3380585524404345E-2</v>
      </c>
    </row>
    <row r="85" spans="2:146" x14ac:dyDescent="0.25">
      <c r="B85" s="2">
        <v>63</v>
      </c>
      <c r="C85" s="49">
        <v>91.946399999999997</v>
      </c>
      <c r="D85" s="49">
        <v>139.875</v>
      </c>
      <c r="E85" s="49">
        <v>165.3519</v>
      </c>
      <c r="F85" s="49">
        <v>164.51900000000001</v>
      </c>
      <c r="G85" s="49">
        <v>166.92599999999999</v>
      </c>
      <c r="H85" s="49">
        <v>202.185</v>
      </c>
      <c r="I85" s="49">
        <v>209.51900000000001</v>
      </c>
      <c r="J85" s="49">
        <v>212.27799999999999</v>
      </c>
      <c r="K85" s="49">
        <v>188.161</v>
      </c>
      <c r="L85" s="49">
        <v>195.375</v>
      </c>
      <c r="M85" s="49">
        <v>195.566</v>
      </c>
      <c r="N85" s="49">
        <v>216.98099999999999</v>
      </c>
      <c r="O85" s="49">
        <v>217.113</v>
      </c>
      <c r="P85" s="49">
        <v>202.92500000000001</v>
      </c>
      <c r="Q85" s="49">
        <v>180.5</v>
      </c>
      <c r="T85" s="4">
        <f t="shared" si="27"/>
        <v>87.896524713924975</v>
      </c>
      <c r="U85" s="4">
        <f t="shared" si="27"/>
        <v>144.13633338663914</v>
      </c>
      <c r="V85" s="4">
        <f t="shared" si="27"/>
        <v>167.44076752482016</v>
      </c>
      <c r="W85" s="4">
        <f t="shared" si="27"/>
        <v>148.32293184376945</v>
      </c>
      <c r="X85" s="4">
        <f t="shared" si="27"/>
        <v>153.00849902046161</v>
      </c>
      <c r="Y85" s="4">
        <f t="shared" si="27"/>
        <v>182.48978107415462</v>
      </c>
      <c r="Z85" s="4">
        <f t="shared" si="27"/>
        <v>190.00802883114807</v>
      </c>
      <c r="AA85" s="4">
        <f t="shared" si="27"/>
        <v>192.98556062038841</v>
      </c>
      <c r="AB85" s="4">
        <f t="shared" si="27"/>
        <v>174.81934896463687</v>
      </c>
      <c r="AC85" s="4">
        <f t="shared" si="27"/>
        <v>179.24346233432462</v>
      </c>
      <c r="AD85" s="4">
        <f t="shared" si="27"/>
        <v>182.47141774127681</v>
      </c>
      <c r="AE85" s="4">
        <f t="shared" si="27"/>
        <v>196.07796840326904</v>
      </c>
      <c r="AF85" s="4">
        <f t="shared" si="27"/>
        <v>212.7140779243812</v>
      </c>
      <c r="AG85" s="4">
        <f t="shared" si="27"/>
        <v>209.54823395914812</v>
      </c>
      <c r="AH85" s="4">
        <f t="shared" si="27"/>
        <v>186.08168215393604</v>
      </c>
      <c r="AJ85" s="4">
        <f t="shared" si="28"/>
        <v>4.0498752860750216</v>
      </c>
      <c r="AK85" s="4">
        <f t="shared" si="28"/>
        <v>-4.2613333866391372</v>
      </c>
      <c r="AL85" s="4">
        <f t="shared" si="28"/>
        <v>-2.0888675248201594</v>
      </c>
      <c r="AM85" s="4">
        <f t="shared" si="28"/>
        <v>16.196068156230552</v>
      </c>
      <c r="AN85" s="4">
        <f t="shared" si="28"/>
        <v>13.917500979538374</v>
      </c>
      <c r="AO85" s="4">
        <f t="shared" si="28"/>
        <v>19.695218925845381</v>
      </c>
      <c r="AP85" s="4">
        <f t="shared" si="28"/>
        <v>19.510971168851938</v>
      </c>
      <c r="AQ85" s="4">
        <f t="shared" si="28"/>
        <v>19.292439379611579</v>
      </c>
      <c r="AR85" s="4">
        <f t="shared" si="28"/>
        <v>13.341651035363128</v>
      </c>
      <c r="AS85" s="4">
        <f t="shared" si="28"/>
        <v>16.131537665675381</v>
      </c>
      <c r="AT85" s="4">
        <f t="shared" si="28"/>
        <v>13.094582258723193</v>
      </c>
      <c r="AU85" s="4">
        <f t="shared" si="28"/>
        <v>20.903031596730955</v>
      </c>
      <c r="AV85" s="4">
        <f t="shared" si="28"/>
        <v>4.398922075618799</v>
      </c>
      <c r="AW85" s="4">
        <f t="shared" si="28"/>
        <v>-6.6232339591481093</v>
      </c>
      <c r="AX85" s="4">
        <f t="shared" si="28"/>
        <v>-5.5816821539360433</v>
      </c>
      <c r="AZ85" s="2">
        <f t="shared" si="29"/>
        <v>58.570663253199456</v>
      </c>
      <c r="BA85" s="2">
        <f t="shared" si="29"/>
        <v>67.994461926437452</v>
      </c>
      <c r="BB85" s="2">
        <f t="shared" si="29"/>
        <v>78.440120826774702</v>
      </c>
      <c r="BC85" s="2">
        <f t="shared" si="29"/>
        <v>86.318556951264938</v>
      </c>
      <c r="BD85" s="2">
        <f t="shared" si="29"/>
        <v>92.980883109798341</v>
      </c>
      <c r="BE85" s="2">
        <f t="shared" si="29"/>
        <v>97.836341592353293</v>
      </c>
      <c r="BF85" s="2">
        <f t="shared" si="29"/>
        <v>102.52036611649081</v>
      </c>
      <c r="BG85" s="2">
        <f t="shared" si="29"/>
        <v>105.6802493644647</v>
      </c>
      <c r="BH85" s="2">
        <f t="shared" si="29"/>
        <v>105.96048437597916</v>
      </c>
      <c r="BI85" s="2">
        <f t="shared" si="29"/>
        <v>107.27768323411236</v>
      </c>
      <c r="BJ85" s="2">
        <f t="shared" si="29"/>
        <v>117.07041681201162</v>
      </c>
      <c r="BK85" s="2">
        <f t="shared" si="29"/>
        <v>107.53163618529346</v>
      </c>
      <c r="BL85" s="2">
        <f t="shared" si="29"/>
        <v>105.42905610195541</v>
      </c>
      <c r="BM85" s="2">
        <f t="shared" si="29"/>
        <v>102.89791691026407</v>
      </c>
      <c r="BN85" s="2">
        <f t="shared" si="29"/>
        <v>100.54039854945917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58.730415811808129</v>
      </c>
      <c r="CW85" s="2">
        <f t="shared" si="32"/>
        <v>67.976738728025978</v>
      </c>
      <c r="CX85" s="2">
        <f t="shared" si="32"/>
        <v>78.451249294359414</v>
      </c>
      <c r="CY85" s="2">
        <f t="shared" si="32"/>
        <v>86.306055759223668</v>
      </c>
      <c r="CZ85" s="2">
        <f t="shared" si="32"/>
        <v>92.911793067267936</v>
      </c>
      <c r="DA85" s="2">
        <f t="shared" si="32"/>
        <v>97.818841437255969</v>
      </c>
      <c r="DB85" s="2">
        <f t="shared" si="32"/>
        <v>102.45080059389993</v>
      </c>
      <c r="DC85" s="2">
        <f t="shared" si="32"/>
        <v>105.5828723049103</v>
      </c>
      <c r="DD85" s="2">
        <f t="shared" si="32"/>
        <v>105.76929364545171</v>
      </c>
      <c r="DE85" s="2">
        <f t="shared" si="32"/>
        <v>107.12298175483247</v>
      </c>
      <c r="DF85" s="2">
        <f t="shared" si="32"/>
        <v>116.89417534084176</v>
      </c>
      <c r="DG85" s="2">
        <f t="shared" si="32"/>
        <v>107.47875531963396</v>
      </c>
      <c r="DH85" s="2">
        <f t="shared" si="32"/>
        <v>105.37256957588339</v>
      </c>
      <c r="DI85" s="2">
        <f t="shared" si="32"/>
        <v>102.86826923183176</v>
      </c>
      <c r="DJ85" s="2">
        <f t="shared" si="32"/>
        <v>100.49289746910308</v>
      </c>
      <c r="DL85" s="2">
        <f t="shared" si="33"/>
        <v>56.429689110665628</v>
      </c>
      <c r="DM85" s="2">
        <f t="shared" si="33"/>
        <v>68.629901236397941</v>
      </c>
      <c r="DN85" s="2">
        <f t="shared" si="33"/>
        <v>78.119214930394151</v>
      </c>
      <c r="DO85" s="2">
        <f t="shared" si="33"/>
        <v>86.575151619447865</v>
      </c>
      <c r="DP85" s="2">
        <f t="shared" si="33"/>
        <v>94.423044716713576</v>
      </c>
      <c r="DQ85" s="2">
        <f t="shared" si="33"/>
        <v>98.259754334701256</v>
      </c>
      <c r="DR85" s="2">
        <f t="shared" si="33"/>
        <v>104.14839056567426</v>
      </c>
      <c r="DS85" s="2">
        <f t="shared" si="33"/>
        <v>107.86570922820636</v>
      </c>
      <c r="DT85" s="2">
        <f t="shared" si="33"/>
        <v>109.64696739204869</v>
      </c>
      <c r="DU85" s="2">
        <f t="shared" si="33"/>
        <v>110.26165454625588</v>
      </c>
      <c r="DV85" s="2">
        <f t="shared" si="33"/>
        <v>120.58484910976965</v>
      </c>
      <c r="DW85" s="2">
        <f t="shared" si="33"/>
        <v>108.75796843088095</v>
      </c>
      <c r="DX85" s="2">
        <f t="shared" si="33"/>
        <v>107.06996001346917</v>
      </c>
      <c r="DY85" s="2">
        <f t="shared" si="33"/>
        <v>103.95393153708802</v>
      </c>
      <c r="DZ85" s="2">
        <f t="shared" si="33"/>
        <v>102.349960507693</v>
      </c>
      <c r="EB85" s="2">
        <f t="shared" si="34"/>
        <v>6.9435695482362392E-2</v>
      </c>
      <c r="EC85" s="2">
        <f t="shared" si="34"/>
        <v>2.7134439261755929E-2</v>
      </c>
      <c r="ED85" s="2">
        <f t="shared" si="34"/>
        <v>3.3516011571235224E-2</v>
      </c>
      <c r="EE85" s="2">
        <f t="shared" si="34"/>
        <v>4.6456277814344298E-2</v>
      </c>
      <c r="EF85" s="2">
        <f t="shared" si="34"/>
        <v>4.5717099832937751E-2</v>
      </c>
      <c r="EG85" s="2">
        <f t="shared" si="34"/>
        <v>3.9690730751413127E-2</v>
      </c>
      <c r="EH85" s="2">
        <f t="shared" si="34"/>
        <v>4.0978990066828688E-2</v>
      </c>
      <c r="EI85" s="2">
        <f t="shared" si="34"/>
        <v>4.2656161095294007E-2</v>
      </c>
      <c r="EJ85" s="2">
        <f t="shared" si="34"/>
        <v>4.9305522594633257E-2</v>
      </c>
      <c r="EK85" s="2">
        <f t="shared" si="34"/>
        <v>4.928882032642156E-2</v>
      </c>
      <c r="EL85" s="2">
        <f t="shared" si="34"/>
        <v>4.775319689690969E-2</v>
      </c>
      <c r="EM85" s="2">
        <f t="shared" si="34"/>
        <v>4.1338589477056452E-2</v>
      </c>
      <c r="EN85" s="2">
        <f t="shared" si="34"/>
        <v>3.3278451923153783E-2</v>
      </c>
      <c r="EO85" s="2">
        <f t="shared" si="34"/>
        <v>2.7308379676419949E-2</v>
      </c>
      <c r="EP85" s="2">
        <f t="shared" si="34"/>
        <v>2.5578604155600357E-2</v>
      </c>
    </row>
    <row r="86" spans="2:146" x14ac:dyDescent="0.25">
      <c r="B86" s="2">
        <v>64</v>
      </c>
      <c r="C86" s="49">
        <v>84.857100000000003</v>
      </c>
      <c r="D86" s="49">
        <v>142.05359999999999</v>
      </c>
      <c r="E86" s="49">
        <v>166.2593</v>
      </c>
      <c r="F86" s="49">
        <v>128.167</v>
      </c>
      <c r="G86" s="49">
        <v>124.46299999999999</v>
      </c>
      <c r="H86" s="49">
        <v>181.852</v>
      </c>
      <c r="I86" s="49">
        <v>187.346</v>
      </c>
      <c r="J86" s="49">
        <v>189.25899999999999</v>
      </c>
      <c r="K86" s="49">
        <v>146.232</v>
      </c>
      <c r="L86" s="49">
        <v>158.268</v>
      </c>
      <c r="M86" s="49">
        <v>154.98099999999999</v>
      </c>
      <c r="N86" s="49">
        <v>196.07499999999999</v>
      </c>
      <c r="O86" s="49">
        <v>214.41499999999999</v>
      </c>
      <c r="P86" s="49">
        <v>207.62299999999999</v>
      </c>
      <c r="Q86" s="49">
        <v>189.685</v>
      </c>
      <c r="T86" s="4">
        <f t="shared" si="27"/>
        <v>82.404442965504003</v>
      </c>
      <c r="U86" s="4">
        <f t="shared" si="27"/>
        <v>144.66784845701488</v>
      </c>
      <c r="V86" s="4">
        <f t="shared" si="27"/>
        <v>163.35182844163575</v>
      </c>
      <c r="W86" s="4">
        <f t="shared" si="27"/>
        <v>132.99436019850518</v>
      </c>
      <c r="X86" s="4">
        <f t="shared" si="27"/>
        <v>136.8609933807524</v>
      </c>
      <c r="Y86" s="4">
        <f t="shared" si="27"/>
        <v>164.78612869026679</v>
      </c>
      <c r="Z86" s="4">
        <f t="shared" si="27"/>
        <v>171.89137924058397</v>
      </c>
      <c r="AA86" s="4">
        <f t="shared" si="27"/>
        <v>174.78425474833085</v>
      </c>
      <c r="AB86" s="4">
        <f t="shared" si="27"/>
        <v>156.51057890628169</v>
      </c>
      <c r="AC86" s="4">
        <f t="shared" si="27"/>
        <v>160.58074632621708</v>
      </c>
      <c r="AD86" s="4">
        <f t="shared" si="27"/>
        <v>166.1384711250023</v>
      </c>
      <c r="AE86" s="4">
        <f t="shared" si="27"/>
        <v>178.75795801503625</v>
      </c>
      <c r="AF86" s="4">
        <f t="shared" si="27"/>
        <v>201.81633477297933</v>
      </c>
      <c r="AG86" s="4">
        <f t="shared" si="27"/>
        <v>213.44358539639174</v>
      </c>
      <c r="AH86" s="4">
        <f t="shared" si="27"/>
        <v>197.94120833369763</v>
      </c>
      <c r="AJ86" s="4">
        <f t="shared" si="28"/>
        <v>2.4526570344959993</v>
      </c>
      <c r="AK86" s="4">
        <f t="shared" si="28"/>
        <v>-2.6142484570148952</v>
      </c>
      <c r="AL86" s="4">
        <f t="shared" si="28"/>
        <v>2.9074715583642501</v>
      </c>
      <c r="AM86" s="4">
        <f t="shared" si="28"/>
        <v>-4.8273601985051755</v>
      </c>
      <c r="AN86" s="4">
        <f t="shared" si="28"/>
        <v>-12.397993380752411</v>
      </c>
      <c r="AO86" s="4">
        <f t="shared" si="28"/>
        <v>17.065871309733211</v>
      </c>
      <c r="AP86" s="4">
        <f t="shared" si="28"/>
        <v>15.454620759416031</v>
      </c>
      <c r="AQ86" s="4">
        <f t="shared" si="28"/>
        <v>14.474745251669134</v>
      </c>
      <c r="AR86" s="4">
        <f t="shared" si="28"/>
        <v>-10.278578906281695</v>
      </c>
      <c r="AS86" s="4">
        <f t="shared" si="28"/>
        <v>-2.3127463262170807</v>
      </c>
      <c r="AT86" s="4">
        <f t="shared" si="28"/>
        <v>-11.157471125002303</v>
      </c>
      <c r="AU86" s="4">
        <f t="shared" si="28"/>
        <v>17.317041984963737</v>
      </c>
      <c r="AV86" s="4">
        <f t="shared" si="28"/>
        <v>12.59866522702066</v>
      </c>
      <c r="AW86" s="4">
        <f t="shared" si="28"/>
        <v>-5.8205853963917491</v>
      </c>
      <c r="AX86" s="4">
        <f t="shared" si="28"/>
        <v>-8.2562083336976286</v>
      </c>
      <c r="AZ86" s="2">
        <f t="shared" si="29"/>
        <v>58.585515577676688</v>
      </c>
      <c r="BA86" s="2">
        <f t="shared" si="29"/>
        <v>67.987840987320098</v>
      </c>
      <c r="BB86" s="2">
        <f t="shared" si="29"/>
        <v>78.428486699214432</v>
      </c>
      <c r="BC86" s="2">
        <f t="shared" si="29"/>
        <v>86.29573494133902</v>
      </c>
      <c r="BD86" s="2">
        <f t="shared" si="29"/>
        <v>92.957335372011954</v>
      </c>
      <c r="BE86" s="2">
        <f t="shared" si="29"/>
        <v>97.808465841333103</v>
      </c>
      <c r="BF86" s="2">
        <f t="shared" si="29"/>
        <v>102.4990001025952</v>
      </c>
      <c r="BG86" s="2">
        <f t="shared" si="29"/>
        <v>105.66706812288788</v>
      </c>
      <c r="BH86" s="2">
        <f t="shared" si="29"/>
        <v>105.97298941630638</v>
      </c>
      <c r="BI86" s="2">
        <f t="shared" si="29"/>
        <v>107.27272598427822</v>
      </c>
      <c r="BJ86" s="2">
        <f t="shared" si="29"/>
        <v>117.15169470329725</v>
      </c>
      <c r="BK86" s="2">
        <f t="shared" si="29"/>
        <v>107.52840612399157</v>
      </c>
      <c r="BL86" s="2">
        <f t="shared" si="29"/>
        <v>105.36616032778987</v>
      </c>
      <c r="BM86" s="2">
        <f t="shared" si="29"/>
        <v>102.84434350116733</v>
      </c>
      <c r="BN86" s="2">
        <f t="shared" si="29"/>
        <v>100.52990216334325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58.766286826568276</v>
      </c>
      <c r="CW86" s="2">
        <f t="shared" si="32"/>
        <v>67.970089932446541</v>
      </c>
      <c r="CX86" s="2">
        <f t="shared" si="32"/>
        <v>78.442673764227052</v>
      </c>
      <c r="CY86" s="2">
        <f t="shared" si="32"/>
        <v>86.284890578657041</v>
      </c>
      <c r="CZ86" s="2">
        <f t="shared" si="32"/>
        <v>92.884929109257953</v>
      </c>
      <c r="DA86" s="2">
        <f t="shared" si="32"/>
        <v>97.791352473916092</v>
      </c>
      <c r="DB86" s="2">
        <f t="shared" si="32"/>
        <v>102.4260216635127</v>
      </c>
      <c r="DC86" s="2">
        <f t="shared" si="32"/>
        <v>105.56487664189339</v>
      </c>
      <c r="DD86" s="2">
        <f t="shared" si="32"/>
        <v>105.77135396637881</v>
      </c>
      <c r="DE86" s="2">
        <f t="shared" si="32"/>
        <v>107.10945323979482</v>
      </c>
      <c r="DF86" s="2">
        <f t="shared" si="32"/>
        <v>116.97147683492167</v>
      </c>
      <c r="DG86" s="2">
        <f t="shared" si="32"/>
        <v>107.47528893283102</v>
      </c>
      <c r="DH86" s="2">
        <f t="shared" si="32"/>
        <v>105.30725171734498</v>
      </c>
      <c r="DI86" s="2">
        <f t="shared" si="32"/>
        <v>102.81441384120964</v>
      </c>
      <c r="DJ86" s="2">
        <f t="shared" si="32"/>
        <v>100.48130902126884</v>
      </c>
      <c r="DL86" s="2">
        <f t="shared" si="33"/>
        <v>56.376020908800378</v>
      </c>
      <c r="DM86" s="2">
        <f t="shared" si="33"/>
        <v>68.568279398982583</v>
      </c>
      <c r="DN86" s="2">
        <f t="shared" si="33"/>
        <v>78.055378415971973</v>
      </c>
      <c r="DO86" s="2">
        <f t="shared" si="33"/>
        <v>86.49873690312296</v>
      </c>
      <c r="DP86" s="2">
        <f t="shared" si="33"/>
        <v>94.335733268160624</v>
      </c>
      <c r="DQ86" s="2">
        <f t="shared" si="33"/>
        <v>98.186088026126384</v>
      </c>
      <c r="DR86" s="2">
        <f t="shared" si="33"/>
        <v>104.05661983681637</v>
      </c>
      <c r="DS86" s="2">
        <f t="shared" si="33"/>
        <v>107.75877522949047</v>
      </c>
      <c r="DT86" s="2">
        <f t="shared" si="33"/>
        <v>109.5187735590641</v>
      </c>
      <c r="DU86" s="2">
        <f t="shared" si="33"/>
        <v>110.14492064121694</v>
      </c>
      <c r="DV86" s="2">
        <f t="shared" si="33"/>
        <v>120.42921145864509</v>
      </c>
      <c r="DW86" s="2">
        <f t="shared" si="33"/>
        <v>108.65183269999218</v>
      </c>
      <c r="DX86" s="2">
        <f t="shared" si="33"/>
        <v>106.9268518183349</v>
      </c>
      <c r="DY86" s="2">
        <f t="shared" si="33"/>
        <v>103.81660038065837</v>
      </c>
      <c r="DZ86" s="2">
        <f t="shared" si="33"/>
        <v>102.21818401588821</v>
      </c>
      <c r="EB86" s="2">
        <f t="shared" si="34"/>
        <v>7.5628091229445929E-2</v>
      </c>
      <c r="EC86" s="2">
        <f t="shared" si="34"/>
        <v>2.96746363261121E-2</v>
      </c>
      <c r="ED86" s="2">
        <f t="shared" si="34"/>
        <v>3.6631126804235949E-2</v>
      </c>
      <c r="EE86" s="2">
        <f t="shared" si="34"/>
        <v>5.0711008052440151E-2</v>
      </c>
      <c r="EF86" s="2">
        <f t="shared" si="34"/>
        <v>4.9907675208742258E-2</v>
      </c>
      <c r="EG86" s="2">
        <f t="shared" si="34"/>
        <v>4.335400579245606E-2</v>
      </c>
      <c r="EH86" s="2">
        <f t="shared" si="34"/>
        <v>4.4755624210382115E-2</v>
      </c>
      <c r="EI86" s="2">
        <f t="shared" si="34"/>
        <v>4.6579856321621115E-2</v>
      </c>
      <c r="EJ86" s="2">
        <f t="shared" si="34"/>
        <v>5.3806478015204259E-2</v>
      </c>
      <c r="EK86" s="2">
        <f t="shared" si="34"/>
        <v>5.3788337310724077E-2</v>
      </c>
      <c r="EL86" s="2">
        <f t="shared" si="34"/>
        <v>5.2120213951386225E-2</v>
      </c>
      <c r="EM86" s="2">
        <f t="shared" si="34"/>
        <v>4.5146804261029662E-2</v>
      </c>
      <c r="EN86" s="2">
        <f t="shared" si="34"/>
        <v>3.6372318332708181E-2</v>
      </c>
      <c r="EO86" s="2">
        <f t="shared" si="34"/>
        <v>2.986436035565181E-2</v>
      </c>
      <c r="EP86" s="2">
        <f t="shared" si="34"/>
        <v>2.7977339892013703E-2</v>
      </c>
    </row>
    <row r="87" spans="2:146" x14ac:dyDescent="0.25">
      <c r="B87" s="2">
        <v>65</v>
      </c>
      <c r="C87" s="49">
        <v>77.678600000000003</v>
      </c>
      <c r="D87" s="49">
        <v>142.82140000000001</v>
      </c>
      <c r="E87" s="49">
        <v>165.07409999999999</v>
      </c>
      <c r="F87" s="49">
        <v>98</v>
      </c>
      <c r="G87" s="49">
        <v>100.241</v>
      </c>
      <c r="H87" s="49">
        <v>140.96299999999999</v>
      </c>
      <c r="I87" s="49">
        <v>145.654</v>
      </c>
      <c r="J87" s="49">
        <v>148.5</v>
      </c>
      <c r="K87" s="49">
        <v>115.393</v>
      </c>
      <c r="L87" s="49">
        <v>120.161</v>
      </c>
      <c r="M87" s="49">
        <v>128.05699999999999</v>
      </c>
      <c r="N87" s="49">
        <v>157.98099999999999</v>
      </c>
      <c r="O87" s="49">
        <v>205.453</v>
      </c>
      <c r="P87" s="49">
        <v>211.62299999999999</v>
      </c>
      <c r="Q87" s="49">
        <v>197.88900000000001</v>
      </c>
      <c r="T87" s="4">
        <f t="shared" si="27"/>
        <v>77.475926092806176</v>
      </c>
      <c r="U87" s="4">
        <f t="shared" si="27"/>
        <v>142.33531056093008</v>
      </c>
      <c r="V87" s="4">
        <f t="shared" si="27"/>
        <v>155.77976013688689</v>
      </c>
      <c r="W87" s="4">
        <f t="shared" si="27"/>
        <v>119.25822586216741</v>
      </c>
      <c r="X87" s="4">
        <f t="shared" si="27"/>
        <v>122.9245605435152</v>
      </c>
      <c r="Y87" s="4">
        <f t="shared" si="27"/>
        <v>147.11829599157554</v>
      </c>
      <c r="Z87" s="4">
        <f t="shared" si="27"/>
        <v>153.95680459371854</v>
      </c>
      <c r="AA87" s="4">
        <f t="shared" si="27"/>
        <v>156.77461630789924</v>
      </c>
      <c r="AB87" s="4">
        <f t="shared" si="27"/>
        <v>140.49993480378211</v>
      </c>
      <c r="AC87" s="4">
        <f t="shared" si="27"/>
        <v>144.02601853889689</v>
      </c>
      <c r="AD87" s="4">
        <f t="shared" si="27"/>
        <v>151.72736917565985</v>
      </c>
      <c r="AE87" s="4">
        <f t="shared" si="27"/>
        <v>161.45885900706546</v>
      </c>
      <c r="AF87" s="4">
        <f t="shared" si="27"/>
        <v>187.4368986223667</v>
      </c>
      <c r="AG87" s="4">
        <f t="shared" si="27"/>
        <v>211.97115467562313</v>
      </c>
      <c r="AH87" s="4">
        <f t="shared" si="27"/>
        <v>205.8121859027427</v>
      </c>
      <c r="AJ87" s="4">
        <f t="shared" si="28"/>
        <v>0.20267390719382661</v>
      </c>
      <c r="AK87" s="4">
        <f t="shared" si="28"/>
        <v>0.48608943906992863</v>
      </c>
      <c r="AL87" s="4">
        <f t="shared" si="28"/>
        <v>9.2943398631130947</v>
      </c>
      <c r="AM87" s="4">
        <f t="shared" si="28"/>
        <v>-21.258225862167407</v>
      </c>
      <c r="AN87" s="4">
        <f t="shared" si="28"/>
        <v>-22.683560543515199</v>
      </c>
      <c r="AO87" s="4">
        <f t="shared" si="28"/>
        <v>-6.1552959915755423</v>
      </c>
      <c r="AP87" s="4">
        <f t="shared" si="28"/>
        <v>-8.3028045937185482</v>
      </c>
      <c r="AQ87" s="4">
        <f t="shared" si="28"/>
        <v>-8.2746163078992367</v>
      </c>
      <c r="AR87" s="4">
        <f t="shared" si="28"/>
        <v>-25.10693480378211</v>
      </c>
      <c r="AS87" s="4">
        <f t="shared" si="28"/>
        <v>-23.865018538896891</v>
      </c>
      <c r="AT87" s="4">
        <f t="shared" si="28"/>
        <v>-23.670369175659857</v>
      </c>
      <c r="AU87" s="4">
        <f t="shared" si="28"/>
        <v>-3.4778590070654616</v>
      </c>
      <c r="AV87" s="4">
        <f t="shared" si="28"/>
        <v>18.016101377633305</v>
      </c>
      <c r="AW87" s="4">
        <f t="shared" si="28"/>
        <v>-0.34815467562313529</v>
      </c>
      <c r="AX87" s="4">
        <f t="shared" si="28"/>
        <v>-7.9231859027426879</v>
      </c>
      <c r="AZ87" s="2">
        <f t="shared" si="29"/>
        <v>58.598010661016922</v>
      </c>
      <c r="BA87" s="2">
        <f t="shared" si="29"/>
        <v>67.981065632958206</v>
      </c>
      <c r="BB87" s="2">
        <f t="shared" si="29"/>
        <v>78.416385455216371</v>
      </c>
      <c r="BC87" s="2">
        <f t="shared" si="29"/>
        <v>86.272501002251104</v>
      </c>
      <c r="BD87" s="2">
        <f t="shared" si="29"/>
        <v>92.933784601738296</v>
      </c>
      <c r="BE87" s="2">
        <f t="shared" si="29"/>
        <v>97.780363809118072</v>
      </c>
      <c r="BF87" s="2">
        <f t="shared" si="29"/>
        <v>102.47764457520306</v>
      </c>
      <c r="BG87" s="2">
        <f t="shared" si="29"/>
        <v>105.65390831664074</v>
      </c>
      <c r="BH87" s="2">
        <f t="shared" si="29"/>
        <v>105.98571638291303</v>
      </c>
      <c r="BI87" s="2">
        <f t="shared" si="29"/>
        <v>107.26797009599395</v>
      </c>
      <c r="BJ87" s="2">
        <f t="shared" si="29"/>
        <v>117.23214905485214</v>
      </c>
      <c r="BK87" s="2">
        <f t="shared" si="29"/>
        <v>107.52475145863221</v>
      </c>
      <c r="BL87" s="2">
        <f t="shared" si="29"/>
        <v>105.30320845313017</v>
      </c>
      <c r="BM87" s="2">
        <f t="shared" si="29"/>
        <v>102.79055577436752</v>
      </c>
      <c r="BN87" s="2">
        <f t="shared" si="29"/>
        <v>100.5191814355594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58.802157841328423</v>
      </c>
      <c r="CW87" s="2">
        <f t="shared" si="32"/>
        <v>67.96344113686709</v>
      </c>
      <c r="CX87" s="2">
        <f t="shared" si="32"/>
        <v>78.434098234094691</v>
      </c>
      <c r="CY87" s="2">
        <f t="shared" si="32"/>
        <v>86.263725398090415</v>
      </c>
      <c r="CZ87" s="2">
        <f t="shared" si="32"/>
        <v>92.858065151247985</v>
      </c>
      <c r="DA87" s="2">
        <f t="shared" si="32"/>
        <v>97.763863510576201</v>
      </c>
      <c r="DB87" s="2">
        <f t="shared" si="32"/>
        <v>102.40124273312549</v>
      </c>
      <c r="DC87" s="2">
        <f t="shared" si="32"/>
        <v>105.54688097887647</v>
      </c>
      <c r="DD87" s="2">
        <f t="shared" si="32"/>
        <v>105.77341428730593</v>
      </c>
      <c r="DE87" s="2">
        <f t="shared" si="32"/>
        <v>107.09592472475717</v>
      </c>
      <c r="DF87" s="2">
        <f t="shared" si="32"/>
        <v>117.04877832900159</v>
      </c>
      <c r="DG87" s="2">
        <f t="shared" si="32"/>
        <v>107.47182254602806</v>
      </c>
      <c r="DH87" s="2">
        <f t="shared" si="32"/>
        <v>105.24193385880659</v>
      </c>
      <c r="DI87" s="2">
        <f t="shared" si="32"/>
        <v>102.76055845058752</v>
      </c>
      <c r="DJ87" s="2">
        <f t="shared" si="32"/>
        <v>100.4697205734346</v>
      </c>
      <c r="DL87" s="2">
        <f t="shared" si="33"/>
        <v>56.322352706935135</v>
      </c>
      <c r="DM87" s="2">
        <f t="shared" si="33"/>
        <v>68.506657561567238</v>
      </c>
      <c r="DN87" s="2">
        <f t="shared" si="33"/>
        <v>77.991541901549795</v>
      </c>
      <c r="DO87" s="2">
        <f t="shared" si="33"/>
        <v>86.422322186798056</v>
      </c>
      <c r="DP87" s="2">
        <f t="shared" si="33"/>
        <v>94.248421819607685</v>
      </c>
      <c r="DQ87" s="2">
        <f t="shared" si="33"/>
        <v>98.112421717551527</v>
      </c>
      <c r="DR87" s="2">
        <f t="shared" si="33"/>
        <v>103.96484910795846</v>
      </c>
      <c r="DS87" s="2">
        <f t="shared" si="33"/>
        <v>107.65184123077458</v>
      </c>
      <c r="DT87" s="2">
        <f t="shared" si="33"/>
        <v>109.39057972607951</v>
      </c>
      <c r="DU87" s="2">
        <f t="shared" si="33"/>
        <v>110.028186736178</v>
      </c>
      <c r="DV87" s="2">
        <f t="shared" si="33"/>
        <v>120.27357380752051</v>
      </c>
      <c r="DW87" s="2">
        <f t="shared" si="33"/>
        <v>108.54569696910342</v>
      </c>
      <c r="DX87" s="2">
        <f t="shared" si="33"/>
        <v>106.78374362320062</v>
      </c>
      <c r="DY87" s="2">
        <f t="shared" si="33"/>
        <v>103.6792692242287</v>
      </c>
      <c r="DZ87" s="2">
        <f t="shared" si="33"/>
        <v>102.08640752408344</v>
      </c>
      <c r="EB87" s="2">
        <f t="shared" si="34"/>
        <v>8.2323880001743593E-2</v>
      </c>
      <c r="EC87" s="2">
        <f t="shared" si="34"/>
        <v>3.2444703970148474E-2</v>
      </c>
      <c r="ED87" s="2">
        <f t="shared" si="34"/>
        <v>4.0023783585839766E-2</v>
      </c>
      <c r="EE87" s="2">
        <f t="shared" si="34"/>
        <v>5.5332798552849359E-2</v>
      </c>
      <c r="EF87" s="2">
        <f t="shared" si="34"/>
        <v>5.4460450482563844E-2</v>
      </c>
      <c r="EG87" s="2">
        <f t="shared" si="34"/>
        <v>4.7338717642200379E-2</v>
      </c>
      <c r="EH87" s="2">
        <f t="shared" si="34"/>
        <v>4.8862580318996381E-2</v>
      </c>
      <c r="EI87" s="2">
        <f t="shared" si="34"/>
        <v>5.0845301077654073E-2</v>
      </c>
      <c r="EJ87" s="2">
        <f t="shared" si="34"/>
        <v>5.8692945954688241E-2</v>
      </c>
      <c r="EK87" s="2">
        <f t="shared" si="34"/>
        <v>5.8673259949715527E-2</v>
      </c>
      <c r="EL87" s="2">
        <f t="shared" si="34"/>
        <v>5.6862745892577962E-2</v>
      </c>
      <c r="EM87" s="2">
        <f t="shared" si="34"/>
        <v>4.9287804483287803E-2</v>
      </c>
      <c r="EN87" s="2">
        <f t="shared" si="34"/>
        <v>3.9741993946744721E-2</v>
      </c>
      <c r="EO87" s="2">
        <f t="shared" si="34"/>
        <v>3.2651542401211701E-2</v>
      </c>
      <c r="EP87" s="2">
        <f t="shared" si="34"/>
        <v>3.0593963849934652E-2</v>
      </c>
    </row>
    <row r="88" spans="2:146" x14ac:dyDescent="0.25">
      <c r="B88" s="2">
        <v>66</v>
      </c>
      <c r="C88" s="49">
        <v>70.267899999999997</v>
      </c>
      <c r="D88" s="49">
        <v>141.96430000000001</v>
      </c>
      <c r="E88" s="49">
        <v>158.88890000000001</v>
      </c>
      <c r="F88" s="49">
        <v>89.852000000000004</v>
      </c>
      <c r="G88" s="49">
        <v>96.778000000000006</v>
      </c>
      <c r="H88" s="49">
        <v>107.72199999999999</v>
      </c>
      <c r="I88" s="49">
        <v>113.077</v>
      </c>
      <c r="J88" s="49">
        <v>117.37</v>
      </c>
      <c r="K88" s="49">
        <v>112.607</v>
      </c>
      <c r="L88" s="49">
        <v>111.732</v>
      </c>
      <c r="M88" s="49">
        <v>123.642</v>
      </c>
      <c r="N88" s="49">
        <v>119.396</v>
      </c>
      <c r="O88" s="49">
        <v>185.755</v>
      </c>
      <c r="P88" s="49">
        <v>212.62299999999999</v>
      </c>
      <c r="Q88" s="49">
        <v>203.07400000000001</v>
      </c>
      <c r="T88" s="4">
        <f t="shared" si="27"/>
        <v>73.329430549514257</v>
      </c>
      <c r="U88" s="4">
        <f t="shared" si="27"/>
        <v>137.39573371033666</v>
      </c>
      <c r="V88" s="4">
        <f t="shared" si="27"/>
        <v>145.68888013043872</v>
      </c>
      <c r="W88" s="4">
        <f t="shared" si="27"/>
        <v>108.10681973811417</v>
      </c>
      <c r="X88" s="4">
        <f t="shared" si="27"/>
        <v>112.04706795698625</v>
      </c>
      <c r="Y88" s="4">
        <f t="shared" si="27"/>
        <v>131.58950575969823</v>
      </c>
      <c r="Z88" s="4">
        <f t="shared" si="27"/>
        <v>138.17599067889196</v>
      </c>
      <c r="AA88" s="4">
        <f t="shared" si="27"/>
        <v>140.96521271968655</v>
      </c>
      <c r="AB88" s="4">
        <f t="shared" si="27"/>
        <v>127.93329896561198</v>
      </c>
      <c r="AC88" s="4">
        <f t="shared" si="27"/>
        <v>130.85999598343801</v>
      </c>
      <c r="AD88" s="4">
        <f t="shared" si="27"/>
        <v>140.17063775623743</v>
      </c>
      <c r="AE88" s="4">
        <f t="shared" si="27"/>
        <v>145.96378762578729</v>
      </c>
      <c r="AF88" s="4">
        <f t="shared" si="27"/>
        <v>171.49176893816656</v>
      </c>
      <c r="AG88" s="4">
        <f t="shared" si="27"/>
        <v>205.33528074003905</v>
      </c>
      <c r="AH88" s="4">
        <f t="shared" si="27"/>
        <v>208.53864340116792</v>
      </c>
      <c r="AJ88" s="4">
        <f t="shared" si="28"/>
        <v>-3.0615305495142593</v>
      </c>
      <c r="AK88" s="4">
        <f t="shared" si="28"/>
        <v>4.5685662896633517</v>
      </c>
      <c r="AL88" s="4">
        <f t="shared" si="28"/>
        <v>13.200019869561288</v>
      </c>
      <c r="AM88" s="4">
        <f t="shared" si="28"/>
        <v>-18.254819738114165</v>
      </c>
      <c r="AN88" s="4">
        <f t="shared" si="28"/>
        <v>-15.269067956986248</v>
      </c>
      <c r="AO88" s="4">
        <f t="shared" si="28"/>
        <v>-23.867505759698233</v>
      </c>
      <c r="AP88" s="4">
        <f t="shared" si="28"/>
        <v>-25.098990678891965</v>
      </c>
      <c r="AQ88" s="4">
        <f t="shared" si="28"/>
        <v>-23.595212719686543</v>
      </c>
      <c r="AR88" s="4">
        <f t="shared" si="28"/>
        <v>-15.326298965611983</v>
      </c>
      <c r="AS88" s="4">
        <f t="shared" si="28"/>
        <v>-19.127995983438012</v>
      </c>
      <c r="AT88" s="4">
        <f t="shared" si="28"/>
        <v>-16.52863775623743</v>
      </c>
      <c r="AU88" s="4">
        <f t="shared" si="28"/>
        <v>-26.56778762578729</v>
      </c>
      <c r="AV88" s="4">
        <f t="shared" si="28"/>
        <v>14.263231061833437</v>
      </c>
      <c r="AW88" s="4">
        <f t="shared" si="28"/>
        <v>7.2877192599609373</v>
      </c>
      <c r="AX88" s="4">
        <f t="shared" si="28"/>
        <v>-5.4646434011679048</v>
      </c>
      <c r="AZ88" s="2">
        <f t="shared" si="29"/>
        <v>58.607931088934791</v>
      </c>
      <c r="BA88" s="2">
        <f t="shared" si="29"/>
        <v>67.974107356354295</v>
      </c>
      <c r="BB88" s="2">
        <f t="shared" si="29"/>
        <v>78.403759923736203</v>
      </c>
      <c r="BC88" s="2">
        <f t="shared" si="29"/>
        <v>86.248797124955104</v>
      </c>
      <c r="BD88" s="2">
        <f t="shared" si="29"/>
        <v>92.91020123054038</v>
      </c>
      <c r="BE88" s="2">
        <f t="shared" si="29"/>
        <v>97.751998532311546</v>
      </c>
      <c r="BF88" s="2">
        <f t="shared" si="29"/>
        <v>102.45627132709464</v>
      </c>
      <c r="BG88" s="2">
        <f t="shared" si="29"/>
        <v>105.64073142102173</v>
      </c>
      <c r="BH88" s="2">
        <f t="shared" si="29"/>
        <v>105.9986131094889</v>
      </c>
      <c r="BI88" s="2">
        <f t="shared" si="29"/>
        <v>107.26337612634877</v>
      </c>
      <c r="BJ88" s="2">
        <f t="shared" si="29"/>
        <v>117.31160058895296</v>
      </c>
      <c r="BK88" s="2">
        <f t="shared" si="29"/>
        <v>107.52059459405037</v>
      </c>
      <c r="BL88" s="2">
        <f t="shared" si="29"/>
        <v>105.24016877102082</v>
      </c>
      <c r="BM88" s="2">
        <f t="shared" si="29"/>
        <v>102.7365119937801</v>
      </c>
      <c r="BN88" s="2">
        <f t="shared" si="29"/>
        <v>100.50818536106205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58.83802885608857</v>
      </c>
      <c r="CW88" s="2">
        <f t="shared" si="32"/>
        <v>67.956792341287638</v>
      </c>
      <c r="CX88" s="2">
        <f t="shared" si="32"/>
        <v>78.425522703962315</v>
      </c>
      <c r="CY88" s="2">
        <f t="shared" si="32"/>
        <v>86.242560217523788</v>
      </c>
      <c r="CZ88" s="2">
        <f t="shared" si="32"/>
        <v>92.831201193238016</v>
      </c>
      <c r="DA88" s="2">
        <f t="shared" si="32"/>
        <v>97.736374547236309</v>
      </c>
      <c r="DB88" s="2">
        <f t="shared" si="32"/>
        <v>102.37646380273826</v>
      </c>
      <c r="DC88" s="2">
        <f t="shared" si="32"/>
        <v>105.52888531585957</v>
      </c>
      <c r="DD88" s="2">
        <f t="shared" si="32"/>
        <v>105.77547460823304</v>
      </c>
      <c r="DE88" s="2">
        <f t="shared" si="32"/>
        <v>107.08239620971952</v>
      </c>
      <c r="DF88" s="2">
        <f t="shared" si="32"/>
        <v>117.12607982308151</v>
      </c>
      <c r="DG88" s="2">
        <f t="shared" si="32"/>
        <v>107.46835615922511</v>
      </c>
      <c r="DH88" s="2">
        <f t="shared" si="32"/>
        <v>105.17661600026818</v>
      </c>
      <c r="DI88" s="2">
        <f t="shared" si="32"/>
        <v>102.70670305996541</v>
      </c>
      <c r="DJ88" s="2">
        <f t="shared" si="32"/>
        <v>100.45813212560037</v>
      </c>
      <c r="DL88" s="2">
        <f t="shared" si="33"/>
        <v>56.268684505069885</v>
      </c>
      <c r="DM88" s="2">
        <f t="shared" si="33"/>
        <v>68.445035724151879</v>
      </c>
      <c r="DN88" s="2">
        <f t="shared" si="33"/>
        <v>77.927705387127631</v>
      </c>
      <c r="DO88" s="2">
        <f t="shared" si="33"/>
        <v>86.345907470473165</v>
      </c>
      <c r="DP88" s="2">
        <f t="shared" si="33"/>
        <v>94.161110371054733</v>
      </c>
      <c r="DQ88" s="2">
        <f t="shared" si="33"/>
        <v>98.038755408976655</v>
      </c>
      <c r="DR88" s="2">
        <f t="shared" si="33"/>
        <v>103.87307837910056</v>
      </c>
      <c r="DS88" s="2">
        <f t="shared" si="33"/>
        <v>107.54490723205868</v>
      </c>
      <c r="DT88" s="2">
        <f t="shared" si="33"/>
        <v>109.26238589309492</v>
      </c>
      <c r="DU88" s="2">
        <f t="shared" si="33"/>
        <v>109.91145283113906</v>
      </c>
      <c r="DV88" s="2">
        <f t="shared" si="33"/>
        <v>120.11793615639593</v>
      </c>
      <c r="DW88" s="2">
        <f t="shared" si="33"/>
        <v>108.43956123821465</v>
      </c>
      <c r="DX88" s="2">
        <f t="shared" si="33"/>
        <v>106.64063542806636</v>
      </c>
      <c r="DY88" s="2">
        <f t="shared" si="33"/>
        <v>103.54193806779905</v>
      </c>
      <c r="DZ88" s="2">
        <f t="shared" si="33"/>
        <v>101.95463103227867</v>
      </c>
      <c r="EB88" s="2">
        <f t="shared" si="34"/>
        <v>8.9555052074882111E-2</v>
      </c>
      <c r="EC88" s="2">
        <f t="shared" si="34"/>
        <v>3.5463901149218768E-2</v>
      </c>
      <c r="ED88" s="2">
        <f t="shared" si="34"/>
        <v>4.3716398546543897E-2</v>
      </c>
      <c r="EE88" s="2">
        <f t="shared" si="34"/>
        <v>6.03490393147895E-2</v>
      </c>
      <c r="EF88" s="2">
        <f t="shared" si="34"/>
        <v>5.9402580732654621E-2</v>
      </c>
      <c r="EG88" s="2">
        <f t="shared" si="34"/>
        <v>5.1669887390739355E-2</v>
      </c>
      <c r="EH88" s="2">
        <f t="shared" si="34"/>
        <v>5.3325368880457365E-2</v>
      </c>
      <c r="EI88" s="2">
        <f t="shared" si="34"/>
        <v>5.547861571516656E-2</v>
      </c>
      <c r="EJ88" s="2">
        <f t="shared" si="34"/>
        <v>6.3993168459604857E-2</v>
      </c>
      <c r="EK88" s="2">
        <f t="shared" si="34"/>
        <v>6.3971825540359656E-2</v>
      </c>
      <c r="EL88" s="2">
        <f t="shared" si="34"/>
        <v>6.2008581028996326E-2</v>
      </c>
      <c r="EM88" s="2">
        <f t="shared" si="34"/>
        <v>5.3787233979056423E-2</v>
      </c>
      <c r="EN88" s="2">
        <f t="shared" si="34"/>
        <v>4.3409786472714339E-2</v>
      </c>
      <c r="EO88" s="2">
        <f t="shared" si="34"/>
        <v>3.5689277311314653E-2</v>
      </c>
      <c r="EP88" s="2">
        <f t="shared" si="34"/>
        <v>3.3446890765031982E-2</v>
      </c>
    </row>
    <row r="89" spans="2:146" x14ac:dyDescent="0.25">
      <c r="B89" s="2">
        <v>67</v>
      </c>
      <c r="C89" s="49">
        <v>66.321399999999997</v>
      </c>
      <c r="D89" s="49">
        <v>139.07140000000001</v>
      </c>
      <c r="E89" s="49">
        <v>147.92590000000001</v>
      </c>
      <c r="F89" s="49">
        <v>90.203999999999994</v>
      </c>
      <c r="G89" s="49">
        <v>95.980999999999995</v>
      </c>
      <c r="H89" s="49">
        <v>102.093</v>
      </c>
      <c r="I89" s="49">
        <v>108.923</v>
      </c>
      <c r="J89" s="49">
        <v>111.53700000000001</v>
      </c>
      <c r="K89" s="49">
        <v>111.429</v>
      </c>
      <c r="L89" s="49">
        <v>113.339</v>
      </c>
      <c r="M89" s="49">
        <v>124.34</v>
      </c>
      <c r="N89" s="49">
        <v>111.057</v>
      </c>
      <c r="O89" s="49">
        <v>150.66</v>
      </c>
      <c r="P89" s="49">
        <v>209.792</v>
      </c>
      <c r="Q89" s="49">
        <v>205.70400000000001</v>
      </c>
      <c r="T89" s="4">
        <f t="shared" si="27"/>
        <v>70.130856635691131</v>
      </c>
      <c r="U89" s="4">
        <f t="shared" si="27"/>
        <v>130.37643435620066</v>
      </c>
      <c r="V89" s="4">
        <f t="shared" si="27"/>
        <v>134.26099309908844</v>
      </c>
      <c r="W89" s="4">
        <f t="shared" si="27"/>
        <v>99.83520719611397</v>
      </c>
      <c r="X89" s="4">
        <f t="shared" si="27"/>
        <v>104.30417047679629</v>
      </c>
      <c r="Y89" s="4">
        <f t="shared" si="27"/>
        <v>119.33014456982991</v>
      </c>
      <c r="Z89" s="4">
        <f t="shared" si="27"/>
        <v>125.61733592395882</v>
      </c>
      <c r="AA89" s="4">
        <f t="shared" si="27"/>
        <v>128.43331782340013</v>
      </c>
      <c r="AB89" s="4">
        <f t="shared" si="27"/>
        <v>118.98935624551521</v>
      </c>
      <c r="AC89" s="4">
        <f t="shared" si="27"/>
        <v>121.37191557220238</v>
      </c>
      <c r="AD89" s="4">
        <f t="shared" si="27"/>
        <v>131.71594368335803</v>
      </c>
      <c r="AE89" s="4">
        <f t="shared" si="27"/>
        <v>133.32305841349327</v>
      </c>
      <c r="AF89" s="4">
        <f t="shared" si="27"/>
        <v>155.79912472137403</v>
      </c>
      <c r="AG89" s="4">
        <f t="shared" si="27"/>
        <v>194.46096013810418</v>
      </c>
      <c r="AH89" s="4">
        <f t="shared" si="27"/>
        <v>205.70502601556564</v>
      </c>
      <c r="AJ89" s="4">
        <f t="shared" si="28"/>
        <v>-3.8094566356911344</v>
      </c>
      <c r="AK89" s="4">
        <f t="shared" si="28"/>
        <v>8.6949656437993497</v>
      </c>
      <c r="AL89" s="4">
        <f t="shared" si="28"/>
        <v>13.664906900911575</v>
      </c>
      <c r="AM89" s="4">
        <f t="shared" si="28"/>
        <v>-9.6312071961139765</v>
      </c>
      <c r="AN89" s="4">
        <f t="shared" si="28"/>
        <v>-8.3231704767962924</v>
      </c>
      <c r="AO89" s="4">
        <f t="shared" si="28"/>
        <v>-17.237144569829908</v>
      </c>
      <c r="AP89" s="4">
        <f t="shared" si="28"/>
        <v>-16.694335923958818</v>
      </c>
      <c r="AQ89" s="4">
        <f t="shared" si="28"/>
        <v>-16.896317823400125</v>
      </c>
      <c r="AR89" s="4">
        <f t="shared" si="28"/>
        <v>-7.5603562455152087</v>
      </c>
      <c r="AS89" s="4">
        <f t="shared" si="28"/>
        <v>-8.0329155722023842</v>
      </c>
      <c r="AT89" s="4">
        <f t="shared" si="28"/>
        <v>-7.375943683358031</v>
      </c>
      <c r="AU89" s="4">
        <f t="shared" si="28"/>
        <v>-22.266058413493269</v>
      </c>
      <c r="AV89" s="4">
        <f t="shared" si="28"/>
        <v>-5.1391247213740314</v>
      </c>
      <c r="AW89" s="4">
        <f t="shared" si="28"/>
        <v>15.331039861895817</v>
      </c>
      <c r="AX89" s="4">
        <f t="shared" si="28"/>
        <v>-1.0260155656283132E-3</v>
      </c>
      <c r="AZ89" s="2">
        <f t="shared" si="29"/>
        <v>58.615046886532724</v>
      </c>
      <c r="BA89" s="2">
        <f t="shared" si="29"/>
        <v>67.966933985408261</v>
      </c>
      <c r="BB89" s="2">
        <f t="shared" si="29"/>
        <v>78.390547222032708</v>
      </c>
      <c r="BC89" s="2">
        <f t="shared" si="29"/>
        <v>86.22455930697825</v>
      </c>
      <c r="BD89" s="2">
        <f t="shared" si="29"/>
        <v>92.886550718963719</v>
      </c>
      <c r="BE89" s="2">
        <f t="shared" si="29"/>
        <v>97.72332877022744</v>
      </c>
      <c r="BF89" s="2">
        <f t="shared" si="29"/>
        <v>102.43484721699529</v>
      </c>
      <c r="BG89" s="2">
        <f t="shared" si="29"/>
        <v>105.62749214024723</v>
      </c>
      <c r="BH89" s="2">
        <f t="shared" si="29"/>
        <v>106.01161666458412</v>
      </c>
      <c r="BI89" s="2">
        <f t="shared" si="29"/>
        <v>107.25889618383083</v>
      </c>
      <c r="BJ89" s="2">
        <f t="shared" si="29"/>
        <v>117.38984748378068</v>
      </c>
      <c r="BK89" s="2">
        <f t="shared" si="29"/>
        <v>107.51584855545636</v>
      </c>
      <c r="BL89" s="2">
        <f t="shared" si="29"/>
        <v>105.17700452893654</v>
      </c>
      <c r="BM89" s="2">
        <f t="shared" si="29"/>
        <v>102.68216495235673</v>
      </c>
      <c r="BN89" s="2">
        <f t="shared" si="29"/>
        <v>100.49685585628562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58.873899870848717</v>
      </c>
      <c r="CW89" s="2">
        <f t="shared" si="32"/>
        <v>67.950143545708201</v>
      </c>
      <c r="CX89" s="2">
        <f t="shared" si="32"/>
        <v>78.416947173829953</v>
      </c>
      <c r="CY89" s="2">
        <f t="shared" si="32"/>
        <v>86.221395036957162</v>
      </c>
      <c r="CZ89" s="2">
        <f t="shared" si="32"/>
        <v>92.804337235228047</v>
      </c>
      <c r="DA89" s="2">
        <f t="shared" si="32"/>
        <v>97.708885583896432</v>
      </c>
      <c r="DB89" s="2">
        <f t="shared" si="32"/>
        <v>102.35168487235104</v>
      </c>
      <c r="DC89" s="2">
        <f t="shared" si="32"/>
        <v>105.51088965284265</v>
      </c>
      <c r="DD89" s="2">
        <f t="shared" si="32"/>
        <v>105.77753492916015</v>
      </c>
      <c r="DE89" s="2">
        <f t="shared" si="32"/>
        <v>107.06886769468187</v>
      </c>
      <c r="DF89" s="2">
        <f t="shared" si="32"/>
        <v>117.20338131716143</v>
      </c>
      <c r="DG89" s="2">
        <f t="shared" si="32"/>
        <v>107.46488977242217</v>
      </c>
      <c r="DH89" s="2">
        <f t="shared" si="32"/>
        <v>105.11129814172979</v>
      </c>
      <c r="DI89" s="2">
        <f t="shared" si="32"/>
        <v>102.65284766934327</v>
      </c>
      <c r="DJ89" s="2">
        <f t="shared" si="32"/>
        <v>100.44654367776613</v>
      </c>
      <c r="DL89" s="2">
        <f t="shared" si="33"/>
        <v>56.215016303204635</v>
      </c>
      <c r="DM89" s="2">
        <f t="shared" si="33"/>
        <v>68.38341388673652</v>
      </c>
      <c r="DN89" s="2">
        <f t="shared" si="33"/>
        <v>77.863868872705453</v>
      </c>
      <c r="DO89" s="2">
        <f t="shared" si="33"/>
        <v>86.26949275414826</v>
      </c>
      <c r="DP89" s="2">
        <f t="shared" si="33"/>
        <v>94.07379892250178</v>
      </c>
      <c r="DQ89" s="2">
        <f t="shared" si="33"/>
        <v>97.965089100401784</v>
      </c>
      <c r="DR89" s="2">
        <f t="shared" si="33"/>
        <v>103.78130765024265</v>
      </c>
      <c r="DS89" s="2">
        <f t="shared" si="33"/>
        <v>107.43797323334279</v>
      </c>
      <c r="DT89" s="2">
        <f t="shared" si="33"/>
        <v>109.13419206011032</v>
      </c>
      <c r="DU89" s="2">
        <f t="shared" si="33"/>
        <v>109.7947189261001</v>
      </c>
      <c r="DV89" s="2">
        <f t="shared" si="33"/>
        <v>119.96229850527135</v>
      </c>
      <c r="DW89" s="2">
        <f t="shared" si="33"/>
        <v>108.33342550732588</v>
      </c>
      <c r="DX89" s="2">
        <f t="shared" si="33"/>
        <v>106.49752723293209</v>
      </c>
      <c r="DY89" s="2">
        <f t="shared" si="33"/>
        <v>103.40460691136938</v>
      </c>
      <c r="DZ89" s="2">
        <f t="shared" si="33"/>
        <v>101.82285454047388</v>
      </c>
      <c r="EB89" s="2">
        <f t="shared" si="34"/>
        <v>9.7354012588581271E-2</v>
      </c>
      <c r="EC89" s="2">
        <f t="shared" si="34"/>
        <v>3.8752801911644721E-2</v>
      </c>
      <c r="ED89" s="2">
        <f t="shared" si="34"/>
        <v>4.7732756363004725E-2</v>
      </c>
      <c r="EE89" s="2">
        <f t="shared" si="34"/>
        <v>6.578836181608029E-2</v>
      </c>
      <c r="EF89" s="2">
        <f t="shared" si="34"/>
        <v>6.476247732393782E-2</v>
      </c>
      <c r="EG89" s="2">
        <f t="shared" si="34"/>
        <v>5.6373880140364131E-2</v>
      </c>
      <c r="EH89" s="2">
        <f t="shared" si="34"/>
        <v>5.8170830746625678E-2</v>
      </c>
      <c r="EI89" s="2">
        <f t="shared" si="34"/>
        <v>6.0507228946610418E-2</v>
      </c>
      <c r="EJ89" s="2">
        <f t="shared" si="34"/>
        <v>6.9736564174400689E-2</v>
      </c>
      <c r="EK89" s="2">
        <f t="shared" si="34"/>
        <v>6.9713448393177238E-2</v>
      </c>
      <c r="EL89" s="2">
        <f t="shared" si="34"/>
        <v>6.7586721132069719E-2</v>
      </c>
      <c r="EM89" s="2">
        <f t="shared" si="34"/>
        <v>5.867206262946606E-2</v>
      </c>
      <c r="EN89" s="2">
        <f t="shared" si="34"/>
        <v>4.7399371160037569E-2</v>
      </c>
      <c r="EO89" s="2">
        <f t="shared" si="34"/>
        <v>3.8998234241121331E-2</v>
      </c>
      <c r="EP89" s="2">
        <f t="shared" si="34"/>
        <v>3.655582461981776E-2</v>
      </c>
    </row>
    <row r="90" spans="2:146" x14ac:dyDescent="0.25">
      <c r="B90" s="2">
        <v>68</v>
      </c>
      <c r="C90" s="49">
        <v>65.803600000000003</v>
      </c>
      <c r="D90" s="49">
        <v>133.17859999999999</v>
      </c>
      <c r="E90" s="49">
        <v>127.2778</v>
      </c>
      <c r="F90" s="49">
        <v>88.778000000000006</v>
      </c>
      <c r="G90" s="49">
        <v>95</v>
      </c>
      <c r="H90" s="49">
        <v>100.833</v>
      </c>
      <c r="I90" s="49">
        <v>107.654</v>
      </c>
      <c r="J90" s="49">
        <v>111.648</v>
      </c>
      <c r="K90" s="49">
        <v>113.214</v>
      </c>
      <c r="L90" s="49">
        <v>112.179</v>
      </c>
      <c r="M90" s="49">
        <v>124.69799999999999</v>
      </c>
      <c r="N90" s="49">
        <v>111.358</v>
      </c>
      <c r="O90" s="49">
        <v>120.34</v>
      </c>
      <c r="P90" s="49">
        <v>198.52799999999999</v>
      </c>
      <c r="Q90" s="49">
        <v>206.79599999999999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68.010709657777824</v>
      </c>
      <c r="U90" s="4">
        <f t="shared" si="35"/>
        <v>121.98260118915914</v>
      </c>
      <c r="V90" s="4">
        <f t="shared" si="35"/>
        <v>122.67056935219146</v>
      </c>
      <c r="W90" s="4">
        <f t="shared" si="35"/>
        <v>94.237394737099194</v>
      </c>
      <c r="X90" s="4">
        <f t="shared" si="35"/>
        <v>99.274870503430634</v>
      </c>
      <c r="Y90" s="4">
        <f t="shared" si="35"/>
        <v>110.54229001263815</v>
      </c>
      <c r="Z90" s="4">
        <f t="shared" si="35"/>
        <v>116.4911074366064</v>
      </c>
      <c r="AA90" s="4">
        <f t="shared" si="35"/>
        <v>119.37638922973741</v>
      </c>
      <c r="AB90" s="4">
        <f t="shared" si="35"/>
        <v>113.19771975728567</v>
      </c>
      <c r="AC90" s="4">
        <f t="shared" si="35"/>
        <v>115.16223818774435</v>
      </c>
      <c r="AD90" s="4">
        <f t="shared" si="35"/>
        <v>126.1560676081495</v>
      </c>
      <c r="AE90" s="4">
        <f t="shared" si="35"/>
        <v>123.86881906362473</v>
      </c>
      <c r="AF90" s="4">
        <f t="shared" si="35"/>
        <v>141.75868292499615</v>
      </c>
      <c r="AG90" s="4">
        <f t="shared" si="35"/>
        <v>180.78070022970462</v>
      </c>
      <c r="AH90" s="4">
        <f t="shared" si="35"/>
        <v>197.7395325400077</v>
      </c>
      <c r="AJ90" s="4">
        <f t="shared" ref="AJ90:AX106" si="36">IF(OR($B90 &lt; C$226, $B90 &gt; C$231), 0, C90-T90)</f>
        <v>-2.2071096577778206</v>
      </c>
      <c r="AK90" s="4">
        <f t="shared" si="36"/>
        <v>11.195998810840848</v>
      </c>
      <c r="AL90" s="4">
        <f t="shared" si="36"/>
        <v>4.6072306478085352</v>
      </c>
      <c r="AM90" s="4">
        <f t="shared" si="36"/>
        <v>-5.4593947370991884</v>
      </c>
      <c r="AN90" s="4">
        <f t="shared" si="36"/>
        <v>-4.274870503430634</v>
      </c>
      <c r="AO90" s="4">
        <f t="shared" si="36"/>
        <v>-9.7092900126381494</v>
      </c>
      <c r="AP90" s="4">
        <f t="shared" si="36"/>
        <v>-8.8371074366064022</v>
      </c>
      <c r="AQ90" s="4">
        <f t="shared" si="36"/>
        <v>-7.7283892297374166</v>
      </c>
      <c r="AR90" s="4">
        <f t="shared" si="36"/>
        <v>1.6280242714330484E-2</v>
      </c>
      <c r="AS90" s="4">
        <f t="shared" si="36"/>
        <v>-2.9832381877443481</v>
      </c>
      <c r="AT90" s="4">
        <f t="shared" si="36"/>
        <v>-1.4580676081495056</v>
      </c>
      <c r="AU90" s="4">
        <f t="shared" si="36"/>
        <v>-12.510819063624723</v>
      </c>
      <c r="AV90" s="4">
        <f t="shared" si="36"/>
        <v>-21.418682924996148</v>
      </c>
      <c r="AW90" s="4">
        <f t="shared" si="36"/>
        <v>17.747299770295371</v>
      </c>
      <c r="AX90" s="4">
        <f t="shared" si="36"/>
        <v>9.056467459992291</v>
      </c>
      <c r="AZ90" s="2">
        <f t="shared" ref="AZ90:BN106" si="37">IF(OR($B90 &lt; C$226, $B90 &gt; C$231), #N/A, ((1-EB90)*CV90) + (EB90*DL90))</f>
        <v>58.619116215126077</v>
      </c>
      <c r="BA90" s="2">
        <f t="shared" si="37"/>
        <v>67.959509333200671</v>
      </c>
      <c r="BB90" s="2">
        <f t="shared" si="37"/>
        <v>78.376678379709261</v>
      </c>
      <c r="BC90" s="2">
        <f t="shared" si="37"/>
        <v>86.199717210190073</v>
      </c>
      <c r="BD90" s="2">
        <f t="shared" si="37"/>
        <v>92.862793062049406</v>
      </c>
      <c r="BE90" s="2">
        <f t="shared" si="37"/>
        <v>97.694308684875011</v>
      </c>
      <c r="BF90" s="2">
        <f t="shared" si="37"/>
        <v>102.41333364751536</v>
      </c>
      <c r="BG90" s="2">
        <f t="shared" si="37"/>
        <v>105.61413769799273</v>
      </c>
      <c r="BH90" s="2">
        <f t="shared" si="37"/>
        <v>106.02465217724152</v>
      </c>
      <c r="BI90" s="2">
        <f t="shared" si="37"/>
        <v>107.25447298963178</v>
      </c>
      <c r="BJ90" s="2">
        <f t="shared" si="37"/>
        <v>117.46666367557047</v>
      </c>
      <c r="BK90" s="2">
        <f t="shared" si="37"/>
        <v>107.51041626259033</v>
      </c>
      <c r="BL90" s="2">
        <f t="shared" si="37"/>
        <v>105.11367339441918</v>
      </c>
      <c r="BM90" s="2">
        <f t="shared" si="37"/>
        <v>102.6274614423682</v>
      </c>
      <c r="BN90" s="2">
        <f t="shared" si="37"/>
        <v>100.4851270317008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58.909770885608864</v>
      </c>
      <c r="CW90" s="2">
        <f t="shared" si="40"/>
        <v>67.94349475012875</v>
      </c>
      <c r="CX90" s="2">
        <f t="shared" si="40"/>
        <v>78.408371643697592</v>
      </c>
      <c r="CY90" s="2">
        <f t="shared" si="40"/>
        <v>86.200229856390536</v>
      </c>
      <c r="CZ90" s="2">
        <f t="shared" si="40"/>
        <v>92.777473277218064</v>
      </c>
      <c r="DA90" s="2">
        <f t="shared" si="40"/>
        <v>97.681396620556541</v>
      </c>
      <c r="DB90" s="2">
        <f t="shared" si="40"/>
        <v>102.32690594196382</v>
      </c>
      <c r="DC90" s="2">
        <f t="shared" si="40"/>
        <v>105.49289398982575</v>
      </c>
      <c r="DD90" s="2">
        <f t="shared" si="40"/>
        <v>105.77959525008725</v>
      </c>
      <c r="DE90" s="2">
        <f t="shared" si="40"/>
        <v>107.05533917964424</v>
      </c>
      <c r="DF90" s="2">
        <f t="shared" si="40"/>
        <v>117.28068281124135</v>
      </c>
      <c r="DG90" s="2">
        <f t="shared" si="40"/>
        <v>107.46142338561921</v>
      </c>
      <c r="DH90" s="2">
        <f t="shared" si="40"/>
        <v>105.04598028319138</v>
      </c>
      <c r="DI90" s="2">
        <f t="shared" si="40"/>
        <v>102.59899227872116</v>
      </c>
      <c r="DJ90" s="2">
        <f t="shared" si="40"/>
        <v>100.43495522993189</v>
      </c>
      <c r="DL90" s="2">
        <f t="shared" ref="DL90:DZ106" si="41">CF$223*$B90+CF$224</f>
        <v>56.161348101339385</v>
      </c>
      <c r="DM90" s="2">
        <f t="shared" si="41"/>
        <v>68.321792049321161</v>
      </c>
      <c r="DN90" s="2">
        <f t="shared" si="41"/>
        <v>77.800032358283275</v>
      </c>
      <c r="DO90" s="2">
        <f t="shared" si="41"/>
        <v>86.193078037823355</v>
      </c>
      <c r="DP90" s="2">
        <f t="shared" si="41"/>
        <v>93.986487473948827</v>
      </c>
      <c r="DQ90" s="2">
        <f t="shared" si="41"/>
        <v>97.891422791826926</v>
      </c>
      <c r="DR90" s="2">
        <f t="shared" si="41"/>
        <v>103.68953692138476</v>
      </c>
      <c r="DS90" s="2">
        <f t="shared" si="41"/>
        <v>107.33103923462689</v>
      </c>
      <c r="DT90" s="2">
        <f t="shared" si="41"/>
        <v>109.00599822712573</v>
      </c>
      <c r="DU90" s="2">
        <f t="shared" si="41"/>
        <v>109.67798502106116</v>
      </c>
      <c r="DV90" s="2">
        <f t="shared" si="41"/>
        <v>119.80666085414677</v>
      </c>
      <c r="DW90" s="2">
        <f t="shared" si="41"/>
        <v>108.22728977643712</v>
      </c>
      <c r="DX90" s="2">
        <f t="shared" si="41"/>
        <v>106.35441903779781</v>
      </c>
      <c r="DY90" s="2">
        <f t="shared" si="41"/>
        <v>103.26727575493973</v>
      </c>
      <c r="DZ90" s="2">
        <f t="shared" si="41"/>
        <v>101.69107804866911</v>
      </c>
      <c r="EB90" s="2">
        <f t="shared" ref="EB90:EP106" si="42">POWER(10,($B90-C$224)/C$225)/(1+POWER(10,($B90-C$224)/C$225))</f>
        <v>0.1057532604322544</v>
      </c>
      <c r="EC90" s="2">
        <f t="shared" si="42"/>
        <v>4.2333326476597322E-2</v>
      </c>
      <c r="ED90" s="2">
        <f t="shared" si="42"/>
        <v>5.2098006405663838E-2</v>
      </c>
      <c r="EE90" s="2">
        <f t="shared" si="42"/>
        <v>7.1680537705791109E-2</v>
      </c>
      <c r="EF90" s="2">
        <f t="shared" si="42"/>
        <v>7.0569712962888359E-2</v>
      </c>
      <c r="EG90" s="2">
        <f t="shared" si="42"/>
        <v>6.1478358817718216E-2</v>
      </c>
      <c r="EH90" s="2">
        <f t="shared" si="42"/>
        <v>6.34270810342763E-2</v>
      </c>
      <c r="EI90" s="2">
        <f t="shared" si="42"/>
        <v>6.5959808404638831E-2</v>
      </c>
      <c r="EJ90" s="2">
        <f t="shared" si="42"/>
        <v>7.5953601858876535E-2</v>
      </c>
      <c r="EK90" s="2">
        <f t="shared" si="42"/>
        <v>7.5928593500050726E-2</v>
      </c>
      <c r="EL90" s="2">
        <f t="shared" si="42"/>
        <v>7.3627268792569242E-2</v>
      </c>
      <c r="EM90" s="2">
        <f t="shared" si="42"/>
        <v>6.3970527442516689E-2</v>
      </c>
      <c r="EN90" s="2">
        <f t="shared" si="42"/>
        <v>5.1735788923623571E-2</v>
      </c>
      <c r="EO90" s="2">
        <f t="shared" si="42"/>
        <v>4.2600430296637702E-2</v>
      </c>
      <c r="EP90" s="2">
        <f t="shared" si="42"/>
        <v>3.9941796312046383E-2</v>
      </c>
    </row>
    <row r="91" spans="2:146" x14ac:dyDescent="0.25">
      <c r="B91" s="2">
        <v>69</v>
      </c>
      <c r="C91" s="49">
        <v>67.214299999999994</v>
      </c>
      <c r="D91" s="49">
        <v>124</v>
      </c>
      <c r="E91" s="49">
        <v>97.648099999999999</v>
      </c>
      <c r="F91" s="49">
        <v>90.019000000000005</v>
      </c>
      <c r="G91" s="49">
        <v>96.037000000000006</v>
      </c>
      <c r="H91" s="49">
        <v>101.611</v>
      </c>
      <c r="I91" s="49">
        <v>106.712</v>
      </c>
      <c r="J91" s="49">
        <v>111.852</v>
      </c>
      <c r="K91" s="49">
        <v>113.857</v>
      </c>
      <c r="L91" s="49">
        <v>112.857</v>
      </c>
      <c r="M91" s="49">
        <v>125.09399999999999</v>
      </c>
      <c r="N91" s="49">
        <v>112.86799999999999</v>
      </c>
      <c r="O91" s="49">
        <v>111.13200000000001</v>
      </c>
      <c r="P91" s="49">
        <v>177.50899999999999</v>
      </c>
      <c r="Q91" s="49">
        <v>202.685</v>
      </c>
      <c r="T91" s="4">
        <f t="shared" si="35"/>
        <v>67.075963788803378</v>
      </c>
      <c r="U91" s="4">
        <f t="shared" si="35"/>
        <v>112.98192437202805</v>
      </c>
      <c r="V91" s="4">
        <f t="shared" si="35"/>
        <v>111.89627960273093</v>
      </c>
      <c r="W91" s="4">
        <f t="shared" si="35"/>
        <v>90.890194571653112</v>
      </c>
      <c r="X91" s="4">
        <f t="shared" si="35"/>
        <v>96.371412260623046</v>
      </c>
      <c r="Y91" s="4">
        <f t="shared" si="35"/>
        <v>104.78977254576418</v>
      </c>
      <c r="Z91" s="4">
        <f t="shared" si="35"/>
        <v>110.41061383394445</v>
      </c>
      <c r="AA91" s="4">
        <f t="shared" si="35"/>
        <v>113.3875439952736</v>
      </c>
      <c r="AB91" s="4">
        <f t="shared" si="35"/>
        <v>109.8380144390639</v>
      </c>
      <c r="AC91" s="4">
        <f t="shared" si="35"/>
        <v>111.55227782325416</v>
      </c>
      <c r="AD91" s="4">
        <f t="shared" si="35"/>
        <v>123.13449139053475</v>
      </c>
      <c r="AE91" s="4">
        <f t="shared" si="35"/>
        <v>117.41982669353463</v>
      </c>
      <c r="AF91" s="4">
        <f t="shared" si="35"/>
        <v>130.19902728646946</v>
      </c>
      <c r="AG91" s="4">
        <f t="shared" si="35"/>
        <v>165.92437281360893</v>
      </c>
      <c r="AH91" s="4">
        <f t="shared" si="35"/>
        <v>185.80764399785426</v>
      </c>
      <c r="AJ91" s="4">
        <f t="shared" si="36"/>
        <v>0.13833621119661643</v>
      </c>
      <c r="AK91" s="4">
        <f t="shared" si="36"/>
        <v>11.018075627971953</v>
      </c>
      <c r="AL91" s="4">
        <f t="shared" si="36"/>
        <v>-14.248179602730929</v>
      </c>
      <c r="AM91" s="4">
        <f t="shared" si="36"/>
        <v>-0.87119457165310621</v>
      </c>
      <c r="AN91" s="4">
        <f t="shared" si="36"/>
        <v>-0.33441226062303997</v>
      </c>
      <c r="AO91" s="4">
        <f t="shared" si="36"/>
        <v>-3.1787725457641756</v>
      </c>
      <c r="AP91" s="4">
        <f t="shared" si="36"/>
        <v>-3.6986138339444494</v>
      </c>
      <c r="AQ91" s="4">
        <f t="shared" si="36"/>
        <v>-1.5355439952735992</v>
      </c>
      <c r="AR91" s="4">
        <f t="shared" si="36"/>
        <v>4.0189855609361018</v>
      </c>
      <c r="AS91" s="4">
        <f t="shared" si="36"/>
        <v>1.304722176745841</v>
      </c>
      <c r="AT91" s="4">
        <f t="shared" si="36"/>
        <v>1.9595086094652459</v>
      </c>
      <c r="AU91" s="4">
        <f t="shared" si="36"/>
        <v>-4.5518266935346361</v>
      </c>
      <c r="AV91" s="4">
        <f t="shared" si="36"/>
        <v>-19.067027286469454</v>
      </c>
      <c r="AW91" s="4">
        <f t="shared" si="36"/>
        <v>11.58462718639106</v>
      </c>
      <c r="AX91" s="4">
        <f t="shared" si="36"/>
        <v>16.877356002145746</v>
      </c>
      <c r="AZ91" s="2">
        <f t="shared" si="37"/>
        <v>58.619886414628859</v>
      </c>
      <c r="BA91" s="2">
        <f t="shared" si="37"/>
        <v>67.951792834033057</v>
      </c>
      <c r="BB91" s="2">
        <f t="shared" si="37"/>
        <v>78.362077977525416</v>
      </c>
      <c r="BC91" s="2">
        <f t="shared" si="37"/>
        <v>86.174193854521704</v>
      </c>
      <c r="BD91" s="2">
        <f t="shared" si="37"/>
        <v>92.838882286809181</v>
      </c>
      <c r="BE91" s="2">
        <f t="shared" si="37"/>
        <v>97.664887528998662</v>
      </c>
      <c r="BF91" s="2">
        <f t="shared" si="37"/>
        <v>102.39168602588406</v>
      </c>
      <c r="BG91" s="2">
        <f t="shared" si="37"/>
        <v>105.60060710737473</v>
      </c>
      <c r="BH91" s="2">
        <f t="shared" si="37"/>
        <v>106.03763163284776</v>
      </c>
      <c r="BI91" s="2">
        <f t="shared" si="37"/>
        <v>107.25003891256156</v>
      </c>
      <c r="BJ91" s="2">
        <f t="shared" si="37"/>
        <v>117.54179722739809</v>
      </c>
      <c r="BK91" s="2">
        <f t="shared" si="37"/>
        <v>107.50418981950072</v>
      </c>
      <c r="BL91" s="2">
        <f t="shared" si="37"/>
        <v>105.05012689665159</v>
      </c>
      <c r="BM91" s="2">
        <f t="shared" si="37"/>
        <v>102.57234170316799</v>
      </c>
      <c r="BN91" s="2">
        <f t="shared" si="37"/>
        <v>100.4729244253067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58.945641900369012</v>
      </c>
      <c r="CW91" s="2">
        <f t="shared" si="40"/>
        <v>67.936845954549298</v>
      </c>
      <c r="CX91" s="2">
        <f t="shared" si="40"/>
        <v>78.39979611356523</v>
      </c>
      <c r="CY91" s="2">
        <f t="shared" si="40"/>
        <v>86.179064675823923</v>
      </c>
      <c r="CZ91" s="2">
        <f t="shared" si="40"/>
        <v>92.750609319208095</v>
      </c>
      <c r="DA91" s="2">
        <f t="shared" si="40"/>
        <v>97.653907657216649</v>
      </c>
      <c r="DB91" s="2">
        <f t="shared" si="40"/>
        <v>102.3021270115766</v>
      </c>
      <c r="DC91" s="2">
        <f t="shared" si="40"/>
        <v>105.47489832680883</v>
      </c>
      <c r="DD91" s="2">
        <f t="shared" si="40"/>
        <v>105.78165557101437</v>
      </c>
      <c r="DE91" s="2">
        <f t="shared" si="40"/>
        <v>107.04181066460659</v>
      </c>
      <c r="DF91" s="2">
        <f t="shared" si="40"/>
        <v>117.35798430532127</v>
      </c>
      <c r="DG91" s="2">
        <f t="shared" si="40"/>
        <v>107.45795699881626</v>
      </c>
      <c r="DH91" s="2">
        <f t="shared" si="40"/>
        <v>104.98066242465298</v>
      </c>
      <c r="DI91" s="2">
        <f t="shared" si="40"/>
        <v>102.54513688809904</v>
      </c>
      <c r="DJ91" s="2">
        <f t="shared" si="40"/>
        <v>100.42336678209766</v>
      </c>
      <c r="DL91" s="2">
        <f t="shared" si="41"/>
        <v>56.107679899474135</v>
      </c>
      <c r="DM91" s="2">
        <f t="shared" si="41"/>
        <v>68.260170211905802</v>
      </c>
      <c r="DN91" s="2">
        <f t="shared" si="41"/>
        <v>77.736195843861097</v>
      </c>
      <c r="DO91" s="2">
        <f t="shared" si="41"/>
        <v>86.11666332149845</v>
      </c>
      <c r="DP91" s="2">
        <f t="shared" si="41"/>
        <v>93.899176025395874</v>
      </c>
      <c r="DQ91" s="2">
        <f t="shared" si="41"/>
        <v>97.817756483252055</v>
      </c>
      <c r="DR91" s="2">
        <f t="shared" si="41"/>
        <v>103.59776619252686</v>
      </c>
      <c r="DS91" s="2">
        <f t="shared" si="41"/>
        <v>107.224105235911</v>
      </c>
      <c r="DT91" s="2">
        <f t="shared" si="41"/>
        <v>108.87780439414115</v>
      </c>
      <c r="DU91" s="2">
        <f t="shared" si="41"/>
        <v>109.56125111602222</v>
      </c>
      <c r="DV91" s="2">
        <f t="shared" si="41"/>
        <v>119.65102320302219</v>
      </c>
      <c r="DW91" s="2">
        <f t="shared" si="41"/>
        <v>108.12115404554834</v>
      </c>
      <c r="DX91" s="2">
        <f t="shared" si="41"/>
        <v>106.21131084266355</v>
      </c>
      <c r="DY91" s="2">
        <f t="shared" si="41"/>
        <v>103.12994459851006</v>
      </c>
      <c r="DZ91" s="2">
        <f t="shared" si="41"/>
        <v>101.55930155686434</v>
      </c>
      <c r="EB91" s="2">
        <f t="shared" si="42"/>
        <v>0.11478500615492049</v>
      </c>
      <c r="EC91" s="2">
        <f t="shared" si="42"/>
        <v>4.6228759963666044E-2</v>
      </c>
      <c r="ED91" s="2">
        <f t="shared" si="42"/>
        <v>5.6838638803818717E-2</v>
      </c>
      <c r="EE91" s="2">
        <f t="shared" si="42"/>
        <v>7.8056339559693252E-2</v>
      </c>
      <c r="EF91" s="2">
        <f t="shared" si="42"/>
        <v>7.6854889773068619E-2</v>
      </c>
      <c r="EG91" s="2">
        <f t="shared" si="42"/>
        <v>6.7012209044770885E-2</v>
      </c>
      <c r="EH91" s="2">
        <f t="shared" si="42"/>
        <v>6.912342234183462E-2</v>
      </c>
      <c r="EI91" s="2">
        <f t="shared" si="42"/>
        <v>7.1866158263929794E-2</v>
      </c>
      <c r="EJ91" s="2">
        <f t="shared" si="42"/>
        <v>8.2675632360231566E-2</v>
      </c>
      <c r="EK91" s="2">
        <f t="shared" si="42"/>
        <v>8.2648608677366522E-2</v>
      </c>
      <c r="EL91" s="2">
        <f t="shared" si="42"/>
        <v>8.0161275179902236E-2</v>
      </c>
      <c r="EM91" s="2">
        <f t="shared" si="42"/>
        <v>6.9712042465031127E-2</v>
      </c>
      <c r="EN91" s="2">
        <f t="shared" si="42"/>
        <v>5.6445424202409444E-2</v>
      </c>
      <c r="EO91" s="2">
        <f t="shared" si="42"/>
        <v>4.6519248266807985E-2</v>
      </c>
      <c r="EP91" s="2">
        <f t="shared" si="42"/>
        <v>4.36271908474734E-2</v>
      </c>
    </row>
    <row r="92" spans="2:146" x14ac:dyDescent="0.25">
      <c r="B92" s="2">
        <v>70</v>
      </c>
      <c r="C92" s="49">
        <v>70.142899999999997</v>
      </c>
      <c r="D92" s="49">
        <v>104.5536</v>
      </c>
      <c r="E92" s="49">
        <v>83.203699999999998</v>
      </c>
      <c r="F92" s="49">
        <v>92.13</v>
      </c>
      <c r="G92" s="49">
        <v>98.037000000000006</v>
      </c>
      <c r="H92" s="49">
        <v>101.03700000000001</v>
      </c>
      <c r="I92" s="49">
        <v>106.76900000000001</v>
      </c>
      <c r="J92" s="49">
        <v>112.852</v>
      </c>
      <c r="K92" s="49">
        <v>113.679</v>
      </c>
      <c r="L92" s="49">
        <v>113.446</v>
      </c>
      <c r="M92" s="49">
        <v>127.01900000000001</v>
      </c>
      <c r="N92" s="49">
        <v>114.509</v>
      </c>
      <c r="O92" s="49">
        <v>110.453</v>
      </c>
      <c r="P92" s="49">
        <v>142.642</v>
      </c>
      <c r="Q92" s="49">
        <v>189.5</v>
      </c>
      <c r="T92" s="4">
        <f t="shared" si="35"/>
        <v>67.405048484300579</v>
      </c>
      <c r="U92" s="4">
        <f t="shared" si="35"/>
        <v>104.09328661096588</v>
      </c>
      <c r="V92" s="4">
        <f t="shared" si="35"/>
        <v>102.61094382401062</v>
      </c>
      <c r="W92" s="4">
        <f t="shared" si="35"/>
        <v>89.434991635667103</v>
      </c>
      <c r="X92" s="4">
        <f t="shared" si="35"/>
        <v>95.136389130252084</v>
      </c>
      <c r="Y92" s="4">
        <f t="shared" si="35"/>
        <v>101.36314203353236</v>
      </c>
      <c r="Z92" s="4">
        <f t="shared" si="35"/>
        <v>106.72865741712201</v>
      </c>
      <c r="AA92" s="4">
        <f t="shared" si="35"/>
        <v>109.80766399633907</v>
      </c>
      <c r="AB92" s="4">
        <f t="shared" si="35"/>
        <v>108.30199856316639</v>
      </c>
      <c r="AC92" s="4">
        <f t="shared" si="35"/>
        <v>109.97023560582066</v>
      </c>
      <c r="AD92" s="4">
        <f t="shared" si="35"/>
        <v>122.42750287327819</v>
      </c>
      <c r="AE92" s="4">
        <f t="shared" si="35"/>
        <v>113.57730963683369</v>
      </c>
      <c r="AF92" s="4">
        <f t="shared" si="35"/>
        <v>121.40141934345341</v>
      </c>
      <c r="AG92" s="4">
        <f t="shared" si="35"/>
        <v>151.40502151606017</v>
      </c>
      <c r="AH92" s="4">
        <f t="shared" si="35"/>
        <v>171.53232128252577</v>
      </c>
      <c r="AJ92" s="4">
        <f t="shared" si="36"/>
        <v>2.7378515156994183</v>
      </c>
      <c r="AK92" s="4">
        <f t="shared" si="36"/>
        <v>0.46031338903412689</v>
      </c>
      <c r="AL92" s="4">
        <f t="shared" si="36"/>
        <v>-19.407243824010621</v>
      </c>
      <c r="AM92" s="4">
        <f t="shared" si="36"/>
        <v>2.6950083643328924</v>
      </c>
      <c r="AN92" s="4">
        <f t="shared" si="36"/>
        <v>2.900610869747922</v>
      </c>
      <c r="AO92" s="4">
        <f t="shared" si="36"/>
        <v>-0.32614203353234927</v>
      </c>
      <c r="AP92" s="4">
        <f t="shared" si="36"/>
        <v>4.0342582877997302E-2</v>
      </c>
      <c r="AQ92" s="4">
        <f t="shared" si="36"/>
        <v>3.0443360036609306</v>
      </c>
      <c r="AR92" s="4">
        <f t="shared" si="36"/>
        <v>5.3770014368336092</v>
      </c>
      <c r="AS92" s="4">
        <f t="shared" si="36"/>
        <v>3.4757643941793361</v>
      </c>
      <c r="AT92" s="4">
        <f t="shared" si="36"/>
        <v>4.5914971267218192</v>
      </c>
      <c r="AU92" s="4">
        <f t="shared" si="36"/>
        <v>0.93169036316631093</v>
      </c>
      <c r="AV92" s="4">
        <f t="shared" si="36"/>
        <v>-10.948419343453409</v>
      </c>
      <c r="AW92" s="4">
        <f t="shared" si="36"/>
        <v>-8.7630215160601779</v>
      </c>
      <c r="AX92" s="4">
        <f t="shared" si="36"/>
        <v>17.967678717474229</v>
      </c>
      <c r="AZ92" s="2">
        <f t="shared" si="37"/>
        <v>58.617095438869292</v>
      </c>
      <c r="BA92" s="2">
        <f t="shared" si="37"/>
        <v>67.94373916912086</v>
      </c>
      <c r="BB92" s="2">
        <f t="shared" si="37"/>
        <v>78.346663811962273</v>
      </c>
      <c r="BC92" s="2">
        <f t="shared" si="37"/>
        <v>86.147905362935177</v>
      </c>
      <c r="BD92" s="2">
        <f t="shared" si="37"/>
        <v>92.814765951532209</v>
      </c>
      <c r="BE92" s="2">
        <f t="shared" si="37"/>
        <v>97.635009350947968</v>
      </c>
      <c r="BF92" s="2">
        <f t="shared" si="37"/>
        <v>102.369853215676</v>
      </c>
      <c r="BG92" s="2">
        <f t="shared" si="37"/>
        <v>105.58683043231424</v>
      </c>
      <c r="BH92" s="2">
        <f t="shared" si="37"/>
        <v>106.05045266117239</v>
      </c>
      <c r="BI92" s="2">
        <f t="shared" si="37"/>
        <v>107.24551499461018</v>
      </c>
      <c r="BJ92" s="2">
        <f t="shared" si="37"/>
        <v>117.61496881813324</v>
      </c>
      <c r="BK92" s="2">
        <f t="shared" si="37"/>
        <v>107.49704983950775</v>
      </c>
      <c r="BL92" s="2">
        <f t="shared" si="37"/>
        <v>104.9863098501956</v>
      </c>
      <c r="BM92" s="2">
        <f t="shared" si="37"/>
        <v>102.51673885216341</v>
      </c>
      <c r="BN92" s="2">
        <f t="shared" si="37"/>
        <v>100.46016420291302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58.981512915129159</v>
      </c>
      <c r="CW92" s="2">
        <f t="shared" si="40"/>
        <v>67.930197158969847</v>
      </c>
      <c r="CX92" s="2">
        <f t="shared" si="40"/>
        <v>78.391220583432869</v>
      </c>
      <c r="CY92" s="2">
        <f t="shared" si="40"/>
        <v>86.157899495257297</v>
      </c>
      <c r="CZ92" s="2">
        <f t="shared" si="40"/>
        <v>92.723745361198127</v>
      </c>
      <c r="DA92" s="2">
        <f t="shared" si="40"/>
        <v>97.626418693876758</v>
      </c>
      <c r="DB92" s="2">
        <f t="shared" si="40"/>
        <v>102.27734808118937</v>
      </c>
      <c r="DC92" s="2">
        <f t="shared" si="40"/>
        <v>105.45690266379192</v>
      </c>
      <c r="DD92" s="2">
        <f t="shared" si="40"/>
        <v>105.78371589194148</v>
      </c>
      <c r="DE92" s="2">
        <f t="shared" si="40"/>
        <v>107.02828214956894</v>
      </c>
      <c r="DF92" s="2">
        <f t="shared" si="40"/>
        <v>117.43528579940119</v>
      </c>
      <c r="DG92" s="2">
        <f t="shared" si="40"/>
        <v>107.45449061201332</v>
      </c>
      <c r="DH92" s="2">
        <f t="shared" si="40"/>
        <v>104.91534456611458</v>
      </c>
      <c r="DI92" s="2">
        <f t="shared" si="40"/>
        <v>102.4912814974769</v>
      </c>
      <c r="DJ92" s="2">
        <f t="shared" si="40"/>
        <v>100.41177833426342</v>
      </c>
      <c r="DL92" s="2">
        <f t="shared" si="41"/>
        <v>56.054011697608885</v>
      </c>
      <c r="DM92" s="2">
        <f t="shared" si="41"/>
        <v>68.198548374490457</v>
      </c>
      <c r="DN92" s="2">
        <f t="shared" si="41"/>
        <v>77.672359329438933</v>
      </c>
      <c r="DO92" s="2">
        <f t="shared" si="41"/>
        <v>86.040248605173545</v>
      </c>
      <c r="DP92" s="2">
        <f t="shared" si="41"/>
        <v>93.811864576842922</v>
      </c>
      <c r="DQ92" s="2">
        <f t="shared" si="41"/>
        <v>97.744090174677183</v>
      </c>
      <c r="DR92" s="2">
        <f t="shared" si="41"/>
        <v>103.50599546366895</v>
      </c>
      <c r="DS92" s="2">
        <f t="shared" si="41"/>
        <v>107.11717123719509</v>
      </c>
      <c r="DT92" s="2">
        <f t="shared" si="41"/>
        <v>108.74961056115654</v>
      </c>
      <c r="DU92" s="2">
        <f t="shared" si="41"/>
        <v>109.44451721098328</v>
      </c>
      <c r="DV92" s="2">
        <f t="shared" si="41"/>
        <v>119.49538555189763</v>
      </c>
      <c r="DW92" s="2">
        <f t="shared" si="41"/>
        <v>108.01501831465959</v>
      </c>
      <c r="DX92" s="2">
        <f t="shared" si="41"/>
        <v>106.06820264752928</v>
      </c>
      <c r="DY92" s="2">
        <f t="shared" si="41"/>
        <v>102.99261344208041</v>
      </c>
      <c r="DZ92" s="2">
        <f t="shared" si="41"/>
        <v>101.42752506505957</v>
      </c>
      <c r="EB92" s="2">
        <f t="shared" si="42"/>
        <v>0.1244807257735456</v>
      </c>
      <c r="EC92" s="2">
        <f t="shared" si="42"/>
        <v>5.0463755585181604E-2</v>
      </c>
      <c r="ED92" s="2">
        <f t="shared" si="42"/>
        <v>6.1982435724607328E-2</v>
      </c>
      <c r="EE92" s="2">
        <f t="shared" si="42"/>
        <v>8.4947358366880846E-2</v>
      </c>
      <c r="EF92" s="2">
        <f t="shared" si="42"/>
        <v>8.3649465081947358E-2</v>
      </c>
      <c r="EG92" s="2">
        <f t="shared" si="42"/>
        <v>7.3005430141418262E-2</v>
      </c>
      <c r="EH92" s="2">
        <f t="shared" si="42"/>
        <v>7.5290222244185981E-2</v>
      </c>
      <c r="EI92" s="2">
        <f t="shared" si="42"/>
        <v>7.8257078766478735E-2</v>
      </c>
      <c r="EJ92" s="2">
        <f t="shared" si="42"/>
        <v>8.993467367521131E-2</v>
      </c>
      <c r="EK92" s="2">
        <f t="shared" si="42"/>
        <v>8.9905509819926732E-2</v>
      </c>
      <c r="EL92" s="2">
        <f t="shared" si="42"/>
        <v>8.72205428471656E-2</v>
      </c>
      <c r="EM92" s="2">
        <f t="shared" si="42"/>
        <v>7.5927072459604478E-2</v>
      </c>
      <c r="EN92" s="2">
        <f t="shared" si="42"/>
        <v>6.1555958382962753E-2</v>
      </c>
      <c r="EO92" s="2">
        <f t="shared" si="42"/>
        <v>5.0779438574656097E-2</v>
      </c>
      <c r="EP92" s="2">
        <f t="shared" si="42"/>
        <v>4.7635761142617743E-2</v>
      </c>
    </row>
    <row r="93" spans="2:146" x14ac:dyDescent="0.25">
      <c r="B93" s="2">
        <v>71</v>
      </c>
      <c r="C93" s="49">
        <v>72.017899999999997</v>
      </c>
      <c r="D93" s="49">
        <v>81.017899999999997</v>
      </c>
      <c r="E93" s="49">
        <v>82.370400000000004</v>
      </c>
      <c r="F93" s="49">
        <v>93.741</v>
      </c>
      <c r="G93" s="49">
        <v>99.962999999999994</v>
      </c>
      <c r="H93" s="49">
        <v>99.906999999999996</v>
      </c>
      <c r="I93" s="49">
        <v>106.788</v>
      </c>
      <c r="J93" s="49">
        <v>112.72199999999999</v>
      </c>
      <c r="K93" s="49">
        <v>114.696</v>
      </c>
      <c r="L93" s="49">
        <v>113.732</v>
      </c>
      <c r="M93" s="49">
        <v>128.69800000000001</v>
      </c>
      <c r="N93" s="49">
        <v>117.038</v>
      </c>
      <c r="O93" s="49">
        <v>111.34</v>
      </c>
      <c r="P93" s="49">
        <v>117.358</v>
      </c>
      <c r="Q93" s="49">
        <v>163.51900000000001</v>
      </c>
      <c r="T93" s="4">
        <f t="shared" si="35"/>
        <v>69.019128825362074</v>
      </c>
      <c r="U93" s="4">
        <f t="shared" si="35"/>
        <v>95.903296441884734</v>
      </c>
      <c r="V93" s="4">
        <f t="shared" si="35"/>
        <v>95.164896385771456</v>
      </c>
      <c r="W93" s="4">
        <f t="shared" si="35"/>
        <v>89.794392855261322</v>
      </c>
      <c r="X93" s="4">
        <f t="shared" si="35"/>
        <v>95.471877032231987</v>
      </c>
      <c r="Y93" s="4">
        <f t="shared" si="35"/>
        <v>99.59866507267094</v>
      </c>
      <c r="Z93" s="4">
        <f t="shared" si="35"/>
        <v>104.84811271452786</v>
      </c>
      <c r="AA93" s="4">
        <f t="shared" si="35"/>
        <v>108.05008512723917</v>
      </c>
      <c r="AB93" s="4">
        <f t="shared" si="35"/>
        <v>108.38275843090169</v>
      </c>
      <c r="AC93" s="4">
        <f t="shared" si="35"/>
        <v>110.25190918472312</v>
      </c>
      <c r="AD93" s="4">
        <f t="shared" si="35"/>
        <v>124.11824704265101</v>
      </c>
      <c r="AE93" s="4">
        <f t="shared" si="35"/>
        <v>112.01916853649334</v>
      </c>
      <c r="AF93" s="4">
        <f t="shared" si="35"/>
        <v>115.257053462862</v>
      </c>
      <c r="AG93" s="4">
        <f t="shared" si="35"/>
        <v>138.38422067909141</v>
      </c>
      <c r="AH93" s="4">
        <f t="shared" si="35"/>
        <v>156.63348180478869</v>
      </c>
      <c r="AJ93" s="4">
        <f t="shared" si="36"/>
        <v>2.9987711746379233</v>
      </c>
      <c r="AK93" s="4">
        <f t="shared" si="36"/>
        <v>-14.885396441884737</v>
      </c>
      <c r="AL93" s="4">
        <f t="shared" si="36"/>
        <v>-12.794496385771453</v>
      </c>
      <c r="AM93" s="4">
        <f t="shared" si="36"/>
        <v>3.9466071447386781</v>
      </c>
      <c r="AN93" s="4">
        <f t="shared" si="36"/>
        <v>4.4911229677680069</v>
      </c>
      <c r="AO93" s="4">
        <f t="shared" si="36"/>
        <v>0.30833492732905654</v>
      </c>
      <c r="AP93" s="4">
        <f t="shared" si="36"/>
        <v>1.939887285472139</v>
      </c>
      <c r="AQ93" s="4">
        <f t="shared" si="36"/>
        <v>4.6719148727608228</v>
      </c>
      <c r="AR93" s="4">
        <f t="shared" si="36"/>
        <v>6.3132415690983095</v>
      </c>
      <c r="AS93" s="4">
        <f t="shared" si="36"/>
        <v>3.4800908152768812</v>
      </c>
      <c r="AT93" s="4">
        <f t="shared" si="36"/>
        <v>4.579752957349001</v>
      </c>
      <c r="AU93" s="4">
        <f t="shared" si="36"/>
        <v>5.0188314635066575</v>
      </c>
      <c r="AV93" s="4">
        <f t="shared" si="36"/>
        <v>-3.9170534628620004</v>
      </c>
      <c r="AW93" s="4">
        <f t="shared" si="36"/>
        <v>-21.026220679091409</v>
      </c>
      <c r="AX93" s="4">
        <f t="shared" si="36"/>
        <v>6.8855181952113185</v>
      </c>
      <c r="AZ93" s="2">
        <f t="shared" si="37"/>
        <v>58.610473728861621</v>
      </c>
      <c r="BA93" s="2">
        <f t="shared" si="37"/>
        <v>67.935297887146248</v>
      </c>
      <c r="BB93" s="2">
        <f t="shared" si="37"/>
        <v>78.330346598695627</v>
      </c>
      <c r="BC93" s="2">
        <f t="shared" si="37"/>
        <v>86.12076077530125</v>
      </c>
      <c r="BD93" s="2">
        <f t="shared" si="37"/>
        <v>92.790384659308799</v>
      </c>
      <c r="BE93" s="2">
        <f t="shared" si="37"/>
        <v>97.604612726953604</v>
      </c>
      <c r="BF93" s="2">
        <f t="shared" si="37"/>
        <v>102.3477769901581</v>
      </c>
      <c r="BG93" s="2">
        <f t="shared" si="37"/>
        <v>105.57272805561678</v>
      </c>
      <c r="BH93" s="2">
        <f t="shared" si="37"/>
        <v>106.0629973445059</v>
      </c>
      <c r="BI93" s="2">
        <f t="shared" si="37"/>
        <v>107.24080998890663</v>
      </c>
      <c r="BJ93" s="2">
        <f t="shared" si="37"/>
        <v>117.68587041515362</v>
      </c>
      <c r="BK93" s="2">
        <f t="shared" si="37"/>
        <v>107.48886482897188</v>
      </c>
      <c r="BL93" s="2">
        <f t="shared" si="37"/>
        <v>104.92215976928081</v>
      </c>
      <c r="BM93" s="2">
        <f t="shared" si="37"/>
        <v>102.46057830669052</v>
      </c>
      <c r="BN93" s="2">
        <f t="shared" si="37"/>
        <v>100.44675233349125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59.017383929889306</v>
      </c>
      <c r="CW93" s="2">
        <f t="shared" si="40"/>
        <v>67.92354836339041</v>
      </c>
      <c r="CX93" s="2">
        <f t="shared" si="40"/>
        <v>78.382645053300507</v>
      </c>
      <c r="CY93" s="2">
        <f t="shared" si="40"/>
        <v>86.136734314690671</v>
      </c>
      <c r="CZ93" s="2">
        <f t="shared" si="40"/>
        <v>92.696881403188144</v>
      </c>
      <c r="DA93" s="2">
        <f t="shared" si="40"/>
        <v>97.598929730536881</v>
      </c>
      <c r="DB93" s="2">
        <f t="shared" si="40"/>
        <v>102.25256915080216</v>
      </c>
      <c r="DC93" s="2">
        <f t="shared" si="40"/>
        <v>105.438907000775</v>
      </c>
      <c r="DD93" s="2">
        <f t="shared" si="40"/>
        <v>105.7857762128686</v>
      </c>
      <c r="DE93" s="2">
        <f t="shared" si="40"/>
        <v>107.01475363453129</v>
      </c>
      <c r="DF93" s="2">
        <f t="shared" si="40"/>
        <v>117.5125872934811</v>
      </c>
      <c r="DG93" s="2">
        <f t="shared" si="40"/>
        <v>107.45102422521036</v>
      </c>
      <c r="DH93" s="2">
        <f t="shared" si="40"/>
        <v>104.85002670757618</v>
      </c>
      <c r="DI93" s="2">
        <f t="shared" si="40"/>
        <v>102.43742610685479</v>
      </c>
      <c r="DJ93" s="2">
        <f t="shared" si="40"/>
        <v>100.40018988642917</v>
      </c>
      <c r="DL93" s="2">
        <f t="shared" si="41"/>
        <v>56.000343495743635</v>
      </c>
      <c r="DM93" s="2">
        <f t="shared" si="41"/>
        <v>68.136926537075098</v>
      </c>
      <c r="DN93" s="2">
        <f t="shared" si="41"/>
        <v>77.608522815016755</v>
      </c>
      <c r="DO93" s="2">
        <f t="shared" si="41"/>
        <v>85.96383388884864</v>
      </c>
      <c r="DP93" s="2">
        <f t="shared" si="41"/>
        <v>93.724553128289969</v>
      </c>
      <c r="DQ93" s="2">
        <f t="shared" si="41"/>
        <v>97.670423866102325</v>
      </c>
      <c r="DR93" s="2">
        <f t="shared" si="41"/>
        <v>103.41422473481106</v>
      </c>
      <c r="DS93" s="2">
        <f t="shared" si="41"/>
        <v>107.01023723847921</v>
      </c>
      <c r="DT93" s="2">
        <f t="shared" si="41"/>
        <v>108.62141672817197</v>
      </c>
      <c r="DU93" s="2">
        <f t="shared" si="41"/>
        <v>109.32778330594434</v>
      </c>
      <c r="DV93" s="2">
        <f t="shared" si="41"/>
        <v>119.33974790077305</v>
      </c>
      <c r="DW93" s="2">
        <f t="shared" si="41"/>
        <v>107.9088825837708</v>
      </c>
      <c r="DX93" s="2">
        <f t="shared" si="41"/>
        <v>105.925094452395</v>
      </c>
      <c r="DY93" s="2">
        <f t="shared" si="41"/>
        <v>102.85528228565074</v>
      </c>
      <c r="DZ93" s="2">
        <f t="shared" si="41"/>
        <v>101.29574857325478</v>
      </c>
      <c r="EB93" s="2">
        <f t="shared" si="42"/>
        <v>0.13487064887246233</v>
      </c>
      <c r="EC93" s="2">
        <f t="shared" si="42"/>
        <v>5.5064318683336388E-2</v>
      </c>
      <c r="ED93" s="2">
        <f t="shared" si="42"/>
        <v>6.7558393259485788E-2</v>
      </c>
      <c r="EE93" s="2">
        <f t="shared" si="42"/>
        <v>9.23857723983431E-2</v>
      </c>
      <c r="EF93" s="2">
        <f t="shared" si="42"/>
        <v>9.0985529558466754E-2</v>
      </c>
      <c r="EG93" s="2">
        <f t="shared" si="42"/>
        <v>7.948898705843517E-2</v>
      </c>
      <c r="EH93" s="2">
        <f t="shared" si="42"/>
        <v>8.1958749793443419E-2</v>
      </c>
      <c r="EI93" s="2">
        <f t="shared" si="42"/>
        <v>8.5164182315548329E-2</v>
      </c>
      <c r="EJ93" s="2">
        <f t="shared" si="42"/>
        <v>9.7763143861571325E-2</v>
      </c>
      <c r="EK93" s="2">
        <f t="shared" si="42"/>
        <v>9.7731714023904459E-2</v>
      </c>
      <c r="EL93" s="2">
        <f t="shared" si="42"/>
        <v>9.4837378269293213E-2</v>
      </c>
      <c r="EM93" s="2">
        <f t="shared" si="42"/>
        <v>8.2646965058152153E-2</v>
      </c>
      <c r="EN93" s="2">
        <f t="shared" si="42"/>
        <v>6.7096294212407911E-2</v>
      </c>
      <c r="EO93" s="2">
        <f t="shared" si="42"/>
        <v>5.5407101798649008E-2</v>
      </c>
      <c r="EP93" s="2">
        <f t="shared" si="42"/>
        <v>5.1992625103245128E-2</v>
      </c>
    </row>
    <row r="94" spans="2:146" x14ac:dyDescent="0.25">
      <c r="B94" s="2">
        <v>72</v>
      </c>
      <c r="C94" s="49">
        <v>74.642899999999997</v>
      </c>
      <c r="D94" s="49">
        <v>73.821399999999997</v>
      </c>
      <c r="E94" s="49">
        <v>82.814800000000005</v>
      </c>
      <c r="F94" s="49">
        <v>97.5</v>
      </c>
      <c r="G94" s="49">
        <v>103.01900000000001</v>
      </c>
      <c r="H94" s="49">
        <v>101.259</v>
      </c>
      <c r="I94" s="49">
        <v>108.673</v>
      </c>
      <c r="J94" s="49">
        <v>113.352</v>
      </c>
      <c r="K94" s="49">
        <v>117.196</v>
      </c>
      <c r="L94" s="49">
        <v>118</v>
      </c>
      <c r="M94" s="49">
        <v>135</v>
      </c>
      <c r="N94" s="49">
        <v>117.717</v>
      </c>
      <c r="O94" s="49">
        <v>111.47199999999999</v>
      </c>
      <c r="P94" s="49">
        <v>108.69799999999999</v>
      </c>
      <c r="Q94" s="49">
        <v>127.48099999999999</v>
      </c>
      <c r="T94" s="4">
        <f t="shared" si="35"/>
        <v>71.833179311007811</v>
      </c>
      <c r="U94" s="4">
        <f t="shared" si="35"/>
        <v>88.825690078515706</v>
      </c>
      <c r="V94" s="4">
        <f t="shared" si="35"/>
        <v>89.652129447004825</v>
      </c>
      <c r="W94" s="4">
        <f t="shared" si="35"/>
        <v>92.26462026264943</v>
      </c>
      <c r="X94" s="4">
        <f t="shared" si="35"/>
        <v>97.766605488039858</v>
      </c>
      <c r="Y94" s="4">
        <f t="shared" si="35"/>
        <v>99.116809891674038</v>
      </c>
      <c r="Z94" s="4">
        <f t="shared" si="35"/>
        <v>104.47007729590608</v>
      </c>
      <c r="AA94" s="4">
        <f t="shared" si="35"/>
        <v>107.85976442896066</v>
      </c>
      <c r="AB94" s="4">
        <f t="shared" si="35"/>
        <v>110.46965179440643</v>
      </c>
      <c r="AC94" s="4">
        <f t="shared" si="35"/>
        <v>112.80495772522971</v>
      </c>
      <c r="AD94" s="4">
        <f t="shared" si="35"/>
        <v>128.58460745634935</v>
      </c>
      <c r="AE94" s="4">
        <f t="shared" si="35"/>
        <v>112.71718331109415</v>
      </c>
      <c r="AF94" s="4">
        <f t="shared" si="35"/>
        <v>111.49162232465015</v>
      </c>
      <c r="AG94" s="4">
        <f t="shared" si="35"/>
        <v>127.56515738936031</v>
      </c>
      <c r="AH94" s="4">
        <f t="shared" si="35"/>
        <v>142.5970065543581</v>
      </c>
      <c r="AJ94" s="4">
        <f t="shared" si="36"/>
        <v>2.8097206889921864</v>
      </c>
      <c r="AK94" s="4">
        <f t="shared" si="36"/>
        <v>-15.004290078515709</v>
      </c>
      <c r="AL94" s="4">
        <f t="shared" si="36"/>
        <v>-6.8373294470048194</v>
      </c>
      <c r="AM94" s="4">
        <f t="shared" si="36"/>
        <v>5.2353797373505699</v>
      </c>
      <c r="AN94" s="4">
        <f t="shared" si="36"/>
        <v>5.2523945119601478</v>
      </c>
      <c r="AO94" s="4">
        <f t="shared" si="36"/>
        <v>2.1421901083259627</v>
      </c>
      <c r="AP94" s="4">
        <f t="shared" si="36"/>
        <v>4.2029227040939219</v>
      </c>
      <c r="AQ94" s="4">
        <f t="shared" si="36"/>
        <v>5.4922355710393447</v>
      </c>
      <c r="AR94" s="4">
        <f t="shared" si="36"/>
        <v>6.7263482055935668</v>
      </c>
      <c r="AS94" s="4">
        <f t="shared" si="36"/>
        <v>5.1950422747702873</v>
      </c>
      <c r="AT94" s="4">
        <f t="shared" si="36"/>
        <v>6.415392543650654</v>
      </c>
      <c r="AU94" s="4">
        <f t="shared" si="36"/>
        <v>4.9998166889058524</v>
      </c>
      <c r="AV94" s="4">
        <f t="shared" si="36"/>
        <v>-1.9622324650157452E-2</v>
      </c>
      <c r="AW94" s="4">
        <f t="shared" si="36"/>
        <v>-18.867157389360315</v>
      </c>
      <c r="AX94" s="4">
        <f t="shared" si="36"/>
        <v>-15.116006554358108</v>
      </c>
      <c r="AZ94" s="2">
        <f t="shared" si="37"/>
        <v>58.599746563946553</v>
      </c>
      <c r="BA94" s="2">
        <f t="shared" si="37"/>
        <v>67.926413026400311</v>
      </c>
      <c r="BB94" s="2">
        <f t="shared" si="37"/>
        <v>78.313029730457615</v>
      </c>
      <c r="BC94" s="2">
        <f t="shared" si="37"/>
        <v>86.09266195116389</v>
      </c>
      <c r="BD94" s="2">
        <f t="shared" si="37"/>
        <v>92.765671600898614</v>
      </c>
      <c r="BE94" s="2">
        <f t="shared" si="37"/>
        <v>97.573630533302818</v>
      </c>
      <c r="BF94" s="2">
        <f t="shared" si="37"/>
        <v>102.3253915006073</v>
      </c>
      <c r="BG94" s="2">
        <f t="shared" si="37"/>
        <v>105.55820997288207</v>
      </c>
      <c r="BH94" s="2">
        <f t="shared" si="37"/>
        <v>106.07513108030221</v>
      </c>
      <c r="BI94" s="2">
        <f t="shared" si="37"/>
        <v>107.23581943699578</v>
      </c>
      <c r="BJ94" s="2">
        <f t="shared" si="37"/>
        <v>117.75416420476161</v>
      </c>
      <c r="BK94" s="2">
        <f t="shared" si="37"/>
        <v>107.47949065780459</v>
      </c>
      <c r="BL94" s="2">
        <f t="shared" si="37"/>
        <v>104.85760628352304</v>
      </c>
      <c r="BM94" s="2">
        <f t="shared" si="37"/>
        <v>102.40377720678222</v>
      </c>
      <c r="BN94" s="2">
        <f t="shared" si="37"/>
        <v>100.43258375074493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59.053254944649453</v>
      </c>
      <c r="CW94" s="2">
        <f t="shared" si="40"/>
        <v>67.916899567810958</v>
      </c>
      <c r="CX94" s="2">
        <f t="shared" si="40"/>
        <v>78.374069523168146</v>
      </c>
      <c r="CY94" s="2">
        <f t="shared" si="40"/>
        <v>86.115569134124044</v>
      </c>
      <c r="CZ94" s="2">
        <f t="shared" si="40"/>
        <v>92.670017445178175</v>
      </c>
      <c r="DA94" s="2">
        <f t="shared" si="40"/>
        <v>97.571440767196989</v>
      </c>
      <c r="DB94" s="2">
        <f t="shared" si="40"/>
        <v>102.22779022041493</v>
      </c>
      <c r="DC94" s="2">
        <f t="shared" si="40"/>
        <v>105.4209113377581</v>
      </c>
      <c r="DD94" s="2">
        <f t="shared" si="40"/>
        <v>105.7878365337957</v>
      </c>
      <c r="DE94" s="2">
        <f t="shared" si="40"/>
        <v>107.00122511949364</v>
      </c>
      <c r="DF94" s="2">
        <f t="shared" si="40"/>
        <v>117.58988878756101</v>
      </c>
      <c r="DG94" s="2">
        <f t="shared" si="40"/>
        <v>107.44755783840741</v>
      </c>
      <c r="DH94" s="2">
        <f t="shared" si="40"/>
        <v>104.78470884903778</v>
      </c>
      <c r="DI94" s="2">
        <f t="shared" si="40"/>
        <v>102.38357071623267</v>
      </c>
      <c r="DJ94" s="2">
        <f t="shared" si="40"/>
        <v>100.38860143859495</v>
      </c>
      <c r="DL94" s="2">
        <f t="shared" si="41"/>
        <v>55.946675293878393</v>
      </c>
      <c r="DM94" s="2">
        <f t="shared" si="41"/>
        <v>68.075304699659739</v>
      </c>
      <c r="DN94" s="2">
        <f t="shared" si="41"/>
        <v>77.544686300594577</v>
      </c>
      <c r="DO94" s="2">
        <f t="shared" si="41"/>
        <v>85.887419172523735</v>
      </c>
      <c r="DP94" s="2">
        <f t="shared" si="41"/>
        <v>93.637241679737016</v>
      </c>
      <c r="DQ94" s="2">
        <f t="shared" si="41"/>
        <v>97.596757557527454</v>
      </c>
      <c r="DR94" s="2">
        <f t="shared" si="41"/>
        <v>103.32245400595315</v>
      </c>
      <c r="DS94" s="2">
        <f t="shared" si="41"/>
        <v>106.90330323976332</v>
      </c>
      <c r="DT94" s="2">
        <f t="shared" si="41"/>
        <v>108.49322289518737</v>
      </c>
      <c r="DU94" s="2">
        <f t="shared" si="41"/>
        <v>109.2110494009054</v>
      </c>
      <c r="DV94" s="2">
        <f t="shared" si="41"/>
        <v>119.18411024964847</v>
      </c>
      <c r="DW94" s="2">
        <f t="shared" si="41"/>
        <v>107.80274685288204</v>
      </c>
      <c r="DX94" s="2">
        <f t="shared" si="41"/>
        <v>105.78198625726073</v>
      </c>
      <c r="DY94" s="2">
        <f t="shared" si="41"/>
        <v>102.71795112922109</v>
      </c>
      <c r="DZ94" s="2">
        <f t="shared" si="41"/>
        <v>101.16397208145001</v>
      </c>
      <c r="EB94" s="2">
        <f t="shared" si="42"/>
        <v>0.14598318140349181</v>
      </c>
      <c r="EC94" s="2">
        <f t="shared" si="42"/>
        <v>6.005776756292025E-2</v>
      </c>
      <c r="ED94" s="2">
        <f t="shared" si="42"/>
        <v>7.3596608960968465E-2</v>
      </c>
      <c r="EE94" s="2">
        <f t="shared" si="42"/>
        <v>0.10040406230831536</v>
      </c>
      <c r="EF94" s="2">
        <f t="shared" si="42"/>
        <v>9.8895532496729124E-2</v>
      </c>
      <c r="EG94" s="2">
        <f t="shared" si="42"/>
        <v>8.649461788991511E-2</v>
      </c>
      <c r="EH94" s="2">
        <f t="shared" si="42"/>
        <v>8.9160965660686195E-2</v>
      </c>
      <c r="EI94" s="2">
        <f t="shared" si="42"/>
        <v>9.2619660791622843E-2</v>
      </c>
      <c r="EJ94" s="2">
        <f t="shared" si="42"/>
        <v>0.10619353694040339</v>
      </c>
      <c r="EK94" s="2">
        <f t="shared" si="42"/>
        <v>0.10615971571833158</v>
      </c>
      <c r="EL94" s="2">
        <f t="shared" si="42"/>
        <v>0.10304428908232748</v>
      </c>
      <c r="EM94" s="2">
        <f t="shared" si="42"/>
        <v>8.9903736027484096E-2</v>
      </c>
      <c r="EN94" s="2">
        <f t="shared" si="42"/>
        <v>7.3096446268796994E-2</v>
      </c>
      <c r="EO94" s="2">
        <f t="shared" si="42"/>
        <v>6.0429647684718639E-2</v>
      </c>
      <c r="EP94" s="2">
        <f t="shared" si="42"/>
        <v>5.6724242212756418E-2</v>
      </c>
    </row>
    <row r="95" spans="2:146" x14ac:dyDescent="0.25">
      <c r="B95" s="2">
        <v>73</v>
      </c>
      <c r="C95" s="49">
        <v>77.196399999999997</v>
      </c>
      <c r="D95" s="49">
        <v>73.339299999999994</v>
      </c>
      <c r="E95" s="49">
        <v>83.555599999999998</v>
      </c>
      <c r="F95" s="49">
        <v>103.27800000000001</v>
      </c>
      <c r="G95" s="49">
        <v>109.685</v>
      </c>
      <c r="H95" s="49">
        <v>104.352</v>
      </c>
      <c r="I95" s="49">
        <v>111.38500000000001</v>
      </c>
      <c r="J95" s="49">
        <v>116.574</v>
      </c>
      <c r="K95" s="49">
        <v>121</v>
      </c>
      <c r="L95" s="49">
        <v>124.321</v>
      </c>
      <c r="M95" s="49">
        <v>141.16999999999999</v>
      </c>
      <c r="N95" s="49">
        <v>122.52800000000001</v>
      </c>
      <c r="O95" s="49">
        <v>113.52800000000001</v>
      </c>
      <c r="P95" s="49">
        <v>106.792</v>
      </c>
      <c r="Q95" s="49">
        <v>108.352</v>
      </c>
      <c r="T95" s="4">
        <f t="shared" si="35"/>
        <v>75.603738511037278</v>
      </c>
      <c r="U95" s="4">
        <f t="shared" si="35"/>
        <v>83.107392916086766</v>
      </c>
      <c r="V95" s="4">
        <f t="shared" si="35"/>
        <v>86.030791450514499</v>
      </c>
      <c r="W95" s="4">
        <f t="shared" si="35"/>
        <v>97.406845158904247</v>
      </c>
      <c r="X95" s="4">
        <f t="shared" si="35"/>
        <v>102.82712029751821</v>
      </c>
      <c r="Y95" s="4">
        <f t="shared" si="35"/>
        <v>99.996395416838283</v>
      </c>
      <c r="Z95" s="4">
        <f t="shared" si="35"/>
        <v>105.76975167448738</v>
      </c>
      <c r="AA95" s="4">
        <f t="shared" si="35"/>
        <v>109.48855907993224</v>
      </c>
      <c r="AB95" s="4">
        <f t="shared" si="35"/>
        <v>115.53174800988981</v>
      </c>
      <c r="AC95" s="4">
        <f t="shared" si="35"/>
        <v>118.51682703562324</v>
      </c>
      <c r="AD95" s="4">
        <f t="shared" si="35"/>
        <v>136.24431256929168</v>
      </c>
      <c r="AE95" s="4">
        <f t="shared" si="35"/>
        <v>116.00422586724089</v>
      </c>
      <c r="AF95" s="4">
        <f t="shared" si="35"/>
        <v>109.89085437975598</v>
      </c>
      <c r="AG95" s="4">
        <f t="shared" si="35"/>
        <v>119.21816494418555</v>
      </c>
      <c r="AH95" s="4">
        <f t="shared" si="35"/>
        <v>130.45944270351487</v>
      </c>
      <c r="AJ95" s="4">
        <f t="shared" si="36"/>
        <v>1.5926614889627189</v>
      </c>
      <c r="AK95" s="4">
        <f t="shared" si="36"/>
        <v>-9.768092916086772</v>
      </c>
      <c r="AL95" s="4">
        <f t="shared" si="36"/>
        <v>-2.475191450514501</v>
      </c>
      <c r="AM95" s="4">
        <f t="shared" si="36"/>
        <v>5.871154841095759</v>
      </c>
      <c r="AN95" s="4">
        <f t="shared" si="36"/>
        <v>6.8578797024817959</v>
      </c>
      <c r="AO95" s="4">
        <f t="shared" si="36"/>
        <v>4.3556045831617212</v>
      </c>
      <c r="AP95" s="4">
        <f t="shared" si="36"/>
        <v>5.6152483255126242</v>
      </c>
      <c r="AQ95" s="4">
        <f t="shared" si="36"/>
        <v>7.0854409200677537</v>
      </c>
      <c r="AR95" s="4">
        <f t="shared" si="36"/>
        <v>5.4682519901101898</v>
      </c>
      <c r="AS95" s="4">
        <f t="shared" si="36"/>
        <v>5.804172964376761</v>
      </c>
      <c r="AT95" s="4">
        <f t="shared" si="36"/>
        <v>4.9256874307083081</v>
      </c>
      <c r="AU95" s="4">
        <f t="shared" si="36"/>
        <v>6.5237741327591152</v>
      </c>
      <c r="AV95" s="4">
        <f t="shared" si="36"/>
        <v>3.6371456202440271</v>
      </c>
      <c r="AW95" s="4">
        <f t="shared" si="36"/>
        <v>-12.426164944185544</v>
      </c>
      <c r="AX95" s="4">
        <f t="shared" si="36"/>
        <v>-22.107442703514863</v>
      </c>
      <c r="AZ95" s="2">
        <f t="shared" si="37"/>
        <v>58.584636922273404</v>
      </c>
      <c r="BA95" s="2">
        <f t="shared" si="37"/>
        <v>67.91702274698244</v>
      </c>
      <c r="BB95" s="2">
        <f t="shared" si="37"/>
        <v>78.294609107194191</v>
      </c>
      <c r="BC95" s="2">
        <f t="shared" si="37"/>
        <v>86.063503583508762</v>
      </c>
      <c r="BD95" s="2">
        <f t="shared" si="37"/>
        <v>92.7405521449719</v>
      </c>
      <c r="BE95" s="2">
        <f t="shared" si="37"/>
        <v>97.541989772884193</v>
      </c>
      <c r="BF95" s="2">
        <f t="shared" si="37"/>
        <v>102.30262277592925</v>
      </c>
      <c r="BG95" s="2">
        <f t="shared" si="37"/>
        <v>105.54317513544996</v>
      </c>
      <c r="BH95" s="2">
        <f t="shared" si="37"/>
        <v>106.08670153960989</v>
      </c>
      <c r="BI95" s="2">
        <f t="shared" si="37"/>
        <v>107.23042481784864</v>
      </c>
      <c r="BJ95" s="2">
        <f t="shared" si="37"/>
        <v>117.81948186441183</v>
      </c>
      <c r="BK95" s="2">
        <f t="shared" si="37"/>
        <v>107.46877014909498</v>
      </c>
      <c r="BL95" s="2">
        <f t="shared" si="37"/>
        <v>104.79257056876945</v>
      </c>
      <c r="BM95" s="2">
        <f t="shared" si="37"/>
        <v>102.34624385143968</v>
      </c>
      <c r="BN95" s="2">
        <f t="shared" si="37"/>
        <v>100.41754151539025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59.0891259594096</v>
      </c>
      <c r="CW95" s="2">
        <f t="shared" si="40"/>
        <v>67.910250772231507</v>
      </c>
      <c r="CX95" s="2">
        <f t="shared" si="40"/>
        <v>78.365493993035784</v>
      </c>
      <c r="CY95" s="2">
        <f t="shared" si="40"/>
        <v>86.094403953557418</v>
      </c>
      <c r="CZ95" s="2">
        <f t="shared" si="40"/>
        <v>92.643153487168206</v>
      </c>
      <c r="DA95" s="2">
        <f t="shared" si="40"/>
        <v>97.543951803857098</v>
      </c>
      <c r="DB95" s="2">
        <f t="shared" si="40"/>
        <v>102.20301129002772</v>
      </c>
      <c r="DC95" s="2">
        <f t="shared" si="40"/>
        <v>105.40291567474119</v>
      </c>
      <c r="DD95" s="2">
        <f t="shared" si="40"/>
        <v>105.78989685472281</v>
      </c>
      <c r="DE95" s="2">
        <f t="shared" si="40"/>
        <v>106.987696604456</v>
      </c>
      <c r="DF95" s="2">
        <f t="shared" si="40"/>
        <v>117.66719028164093</v>
      </c>
      <c r="DG95" s="2">
        <f t="shared" si="40"/>
        <v>107.44409145160446</v>
      </c>
      <c r="DH95" s="2">
        <f t="shared" si="40"/>
        <v>104.71939099049938</v>
      </c>
      <c r="DI95" s="2">
        <f t="shared" si="40"/>
        <v>102.32971532561055</v>
      </c>
      <c r="DJ95" s="2">
        <f t="shared" si="40"/>
        <v>100.3770129907607</v>
      </c>
      <c r="DL95" s="2">
        <f t="shared" si="41"/>
        <v>55.893007092013143</v>
      </c>
      <c r="DM95" s="2">
        <f t="shared" si="41"/>
        <v>68.01368286224438</v>
      </c>
      <c r="DN95" s="2">
        <f t="shared" si="41"/>
        <v>77.480849786172399</v>
      </c>
      <c r="DO95" s="2">
        <f t="shared" si="41"/>
        <v>85.81100445619883</v>
      </c>
      <c r="DP95" s="2">
        <f t="shared" si="41"/>
        <v>93.549930231184078</v>
      </c>
      <c r="DQ95" s="2">
        <f t="shared" si="41"/>
        <v>97.523091248952596</v>
      </c>
      <c r="DR95" s="2">
        <f t="shared" si="41"/>
        <v>103.23068327709525</v>
      </c>
      <c r="DS95" s="2">
        <f t="shared" si="41"/>
        <v>106.79636924104742</v>
      </c>
      <c r="DT95" s="2">
        <f t="shared" si="41"/>
        <v>108.36502906220278</v>
      </c>
      <c r="DU95" s="2">
        <f t="shared" si="41"/>
        <v>109.09431549586645</v>
      </c>
      <c r="DV95" s="2">
        <f t="shared" si="41"/>
        <v>119.02847259852389</v>
      </c>
      <c r="DW95" s="2">
        <f t="shared" si="41"/>
        <v>107.69661112199327</v>
      </c>
      <c r="DX95" s="2">
        <f t="shared" si="41"/>
        <v>105.63887806212647</v>
      </c>
      <c r="DY95" s="2">
        <f t="shared" si="41"/>
        <v>102.58061997279142</v>
      </c>
      <c r="DZ95" s="2">
        <f t="shared" si="41"/>
        <v>101.03219558964524</v>
      </c>
      <c r="EB95" s="2">
        <f t="shared" si="42"/>
        <v>0.15784426614494226</v>
      </c>
      <c r="EC95" s="2">
        <f t="shared" si="42"/>
        <v>6.5472666655754394E-2</v>
      </c>
      <c r="ED95" s="2">
        <f t="shared" si="42"/>
        <v>8.0128129808180876E-2</v>
      </c>
      <c r="EE95" s="2">
        <f t="shared" si="42"/>
        <v>0.10903466779809728</v>
      </c>
      <c r="EF95" s="2">
        <f t="shared" si="42"/>
        <v>0.10741194946435956</v>
      </c>
      <c r="EG95" s="2">
        <f t="shared" si="42"/>
        <v>9.4054591638531554E-2</v>
      </c>
      <c r="EH95" s="2">
        <f t="shared" si="42"/>
        <v>9.6929260654238375E-2</v>
      </c>
      <c r="EI95" s="2">
        <f t="shared" si="42"/>
        <v>0.10065599895126941</v>
      </c>
      <c r="EJ95" s="2">
        <f t="shared" si="42"/>
        <v>0.11525803763587777</v>
      </c>
      <c r="EK95" s="2">
        <f t="shared" si="42"/>
        <v>0.11522170164823761</v>
      </c>
      <c r="EL95" s="2">
        <f t="shared" si="42"/>
        <v>0.11187362157146943</v>
      </c>
      <c r="EM95" s="2">
        <f t="shared" si="42"/>
        <v>9.7729802405123106E-2</v>
      </c>
      <c r="EN95" s="2">
        <f t="shared" si="42"/>
        <v>7.9587392284459685E-2</v>
      </c>
      <c r="EO95" s="2">
        <f t="shared" si="42"/>
        <v>6.58757261566916E-2</v>
      </c>
      <c r="EP95" s="2">
        <f t="shared" si="42"/>
        <v>6.1858365436679587E-2</v>
      </c>
    </row>
    <row r="96" spans="2:146" x14ac:dyDescent="0.25">
      <c r="B96" s="2">
        <v>74</v>
      </c>
      <c r="C96" s="49">
        <v>80.767899999999997</v>
      </c>
      <c r="D96" s="49">
        <v>74.357100000000003</v>
      </c>
      <c r="E96" s="49">
        <v>85.296300000000002</v>
      </c>
      <c r="F96" s="49">
        <v>110.46299999999999</v>
      </c>
      <c r="G96" s="49">
        <v>116.167</v>
      </c>
      <c r="H96" s="49">
        <v>108.315</v>
      </c>
      <c r="I96" s="49">
        <v>116.173</v>
      </c>
      <c r="J96" s="49">
        <v>120.241</v>
      </c>
      <c r="K96" s="49">
        <v>129.661</v>
      </c>
      <c r="L96" s="49">
        <v>132.696</v>
      </c>
      <c r="M96" s="49">
        <v>148.86799999999999</v>
      </c>
      <c r="N96" s="49">
        <v>127.81100000000001</v>
      </c>
      <c r="O96" s="49">
        <v>116.208</v>
      </c>
      <c r="P96" s="49">
        <v>107.962</v>
      </c>
      <c r="Q96" s="49">
        <v>104.352</v>
      </c>
      <c r="T96" s="4">
        <f t="shared" si="35"/>
        <v>79.900638243126366</v>
      </c>
      <c r="U96" s="4">
        <f t="shared" si="35"/>
        <v>78.873926674629729</v>
      </c>
      <c r="V96" s="4">
        <f t="shared" si="35"/>
        <v>84.259215245502929</v>
      </c>
      <c r="W96" s="4">
        <f t="shared" si="35"/>
        <v>105.67753290352356</v>
      </c>
      <c r="X96" s="4">
        <f t="shared" si="35"/>
        <v>111.47662652239602</v>
      </c>
      <c r="Y96" s="4">
        <f t="shared" si="35"/>
        <v>102.86319519775104</v>
      </c>
      <c r="Z96" s="4">
        <f t="shared" si="35"/>
        <v>109.44090162840993</v>
      </c>
      <c r="AA96" s="4">
        <f t="shared" si="35"/>
        <v>113.70671711993911</v>
      </c>
      <c r="AB96" s="4">
        <f t="shared" si="35"/>
        <v>124.66164829091929</v>
      </c>
      <c r="AC96" s="4">
        <f t="shared" si="35"/>
        <v>128.24299741459077</v>
      </c>
      <c r="AD96" s="4">
        <f t="shared" si="35"/>
        <v>147.08484451414446</v>
      </c>
      <c r="AE96" s="4">
        <f t="shared" si="35"/>
        <v>122.41619125099453</v>
      </c>
      <c r="AF96" s="4">
        <f t="shared" si="35"/>
        <v>110.46582555457141</v>
      </c>
      <c r="AG96" s="4">
        <f t="shared" si="35"/>
        <v>113.30909894173544</v>
      </c>
      <c r="AH96" s="4">
        <f t="shared" si="35"/>
        <v>120.74490097865727</v>
      </c>
      <c r="AJ96" s="4">
        <f t="shared" si="36"/>
        <v>0.86726175687363138</v>
      </c>
      <c r="AK96" s="4">
        <f t="shared" si="36"/>
        <v>-4.5168266746297263</v>
      </c>
      <c r="AL96" s="4">
        <f t="shared" si="36"/>
        <v>1.0370847544970729</v>
      </c>
      <c r="AM96" s="4">
        <f t="shared" si="36"/>
        <v>4.7854670964764381</v>
      </c>
      <c r="AN96" s="4">
        <f t="shared" si="36"/>
        <v>4.690373477603984</v>
      </c>
      <c r="AO96" s="4">
        <f t="shared" si="36"/>
        <v>5.451804802248958</v>
      </c>
      <c r="AP96" s="4">
        <f t="shared" si="36"/>
        <v>6.7320983715900695</v>
      </c>
      <c r="AQ96" s="4">
        <f t="shared" si="36"/>
        <v>6.5342828800608856</v>
      </c>
      <c r="AR96" s="4">
        <f t="shared" si="36"/>
        <v>4.9993517090807131</v>
      </c>
      <c r="AS96" s="4">
        <f t="shared" si="36"/>
        <v>4.453002585409223</v>
      </c>
      <c r="AT96" s="4">
        <f t="shared" si="36"/>
        <v>1.7831554858555307</v>
      </c>
      <c r="AU96" s="4">
        <f t="shared" si="36"/>
        <v>5.3948087490054775</v>
      </c>
      <c r="AV96" s="4">
        <f t="shared" si="36"/>
        <v>5.7421744454285886</v>
      </c>
      <c r="AW96" s="4">
        <f t="shared" si="36"/>
        <v>-5.3470989417354389</v>
      </c>
      <c r="AX96" s="4">
        <f t="shared" si="36"/>
        <v>-16.392900978657266</v>
      </c>
      <c r="AZ96" s="2">
        <f t="shared" si="37"/>
        <v>58.564868869843792</v>
      </c>
      <c r="BA96" s="2">
        <f t="shared" si="37"/>
        <v>67.907058983469341</v>
      </c>
      <c r="BB96" s="2">
        <f t="shared" si="37"/>
        <v>78.274973058859814</v>
      </c>
      <c r="BC96" s="2">
        <f t="shared" si="37"/>
        <v>86.033173347439856</v>
      </c>
      <c r="BD96" s="2">
        <f t="shared" si="37"/>
        <v>92.71494349670354</v>
      </c>
      <c r="BE96" s="2">
        <f t="shared" si="37"/>
        <v>97.509611472521669</v>
      </c>
      <c r="BF96" s="2">
        <f t="shared" si="37"/>
        <v>102.27938827306738</v>
      </c>
      <c r="BG96" s="2">
        <f t="shared" si="37"/>
        <v>105.52751086988259</v>
      </c>
      <c r="BH96" s="2">
        <f t="shared" si="37"/>
        <v>106.09753776957636</v>
      </c>
      <c r="BI96" s="2">
        <f t="shared" si="37"/>
        <v>107.22449280664074</v>
      </c>
      <c r="BJ96" s="2">
        <f t="shared" si="37"/>
        <v>117.88142427021911</v>
      </c>
      <c r="BK96" s="2">
        <f t="shared" si="37"/>
        <v>107.45653282458899</v>
      </c>
      <c r="BL96" s="2">
        <f t="shared" si="37"/>
        <v>104.72696480988292</v>
      </c>
      <c r="BM96" s="2">
        <f t="shared" si="37"/>
        <v>102.28787716395522</v>
      </c>
      <c r="BN96" s="2">
        <f t="shared" si="37"/>
        <v>100.40149599645466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59.124996974169747</v>
      </c>
      <c r="CW96" s="2">
        <f t="shared" si="40"/>
        <v>67.903601976652055</v>
      </c>
      <c r="CX96" s="2">
        <f t="shared" si="40"/>
        <v>78.356918462903423</v>
      </c>
      <c r="CY96" s="2">
        <f t="shared" si="40"/>
        <v>86.073238772990791</v>
      </c>
      <c r="CZ96" s="2">
        <f t="shared" si="40"/>
        <v>92.616289529158223</v>
      </c>
      <c r="DA96" s="2">
        <f t="shared" si="40"/>
        <v>97.516462840517221</v>
      </c>
      <c r="DB96" s="2">
        <f t="shared" si="40"/>
        <v>102.17823235964049</v>
      </c>
      <c r="DC96" s="2">
        <f t="shared" si="40"/>
        <v>105.38492001172428</v>
      </c>
      <c r="DD96" s="2">
        <f t="shared" si="40"/>
        <v>105.79195717564993</v>
      </c>
      <c r="DE96" s="2">
        <f t="shared" si="40"/>
        <v>106.97416808941836</v>
      </c>
      <c r="DF96" s="2">
        <f t="shared" si="40"/>
        <v>117.74449177572085</v>
      </c>
      <c r="DG96" s="2">
        <f t="shared" si="40"/>
        <v>107.44062506480151</v>
      </c>
      <c r="DH96" s="2">
        <f t="shared" si="40"/>
        <v>104.65407313196097</v>
      </c>
      <c r="DI96" s="2">
        <f t="shared" si="40"/>
        <v>102.27585993498842</v>
      </c>
      <c r="DJ96" s="2">
        <f t="shared" si="40"/>
        <v>100.36542454292648</v>
      </c>
      <c r="DL96" s="2">
        <f t="shared" si="41"/>
        <v>55.839338890147893</v>
      </c>
      <c r="DM96" s="2">
        <f t="shared" si="41"/>
        <v>67.952061024829035</v>
      </c>
      <c r="DN96" s="2">
        <f t="shared" si="41"/>
        <v>77.417013271750236</v>
      </c>
      <c r="DO96" s="2">
        <f t="shared" si="41"/>
        <v>85.734589739873925</v>
      </c>
      <c r="DP96" s="2">
        <f t="shared" si="41"/>
        <v>93.462618782631125</v>
      </c>
      <c r="DQ96" s="2">
        <f t="shared" si="41"/>
        <v>97.449424940377725</v>
      </c>
      <c r="DR96" s="2">
        <f t="shared" si="41"/>
        <v>103.13891254823736</v>
      </c>
      <c r="DS96" s="2">
        <f t="shared" si="41"/>
        <v>106.68943524233153</v>
      </c>
      <c r="DT96" s="2">
        <f t="shared" si="41"/>
        <v>108.23683522921819</v>
      </c>
      <c r="DU96" s="2">
        <f t="shared" si="41"/>
        <v>108.97758159082751</v>
      </c>
      <c r="DV96" s="2">
        <f t="shared" si="41"/>
        <v>118.87283494739933</v>
      </c>
      <c r="DW96" s="2">
        <f t="shared" si="41"/>
        <v>107.5904753911045</v>
      </c>
      <c r="DX96" s="2">
        <f t="shared" si="41"/>
        <v>105.49576986699219</v>
      </c>
      <c r="DY96" s="2">
        <f t="shared" si="41"/>
        <v>102.44328881636177</v>
      </c>
      <c r="DZ96" s="2">
        <f t="shared" si="41"/>
        <v>100.90041909784046</v>
      </c>
      <c r="EB96" s="2">
        <f t="shared" si="42"/>
        <v>0.17047668686217143</v>
      </c>
      <c r="EC96" s="2">
        <f t="shared" si="42"/>
        <v>7.133872717949799E-2</v>
      </c>
      <c r="ED96" s="2">
        <f t="shared" si="42"/>
        <v>8.7184755244382545E-2</v>
      </c>
      <c r="EE96" s="2">
        <f t="shared" si="42"/>
        <v>0.11830958199460764</v>
      </c>
      <c r="EF96" s="2">
        <f t="shared" si="42"/>
        <v>0.11656688828903375</v>
      </c>
      <c r="EG96" s="2">
        <f t="shared" si="42"/>
        <v>0.10220141116143983</v>
      </c>
      <c r="EH96" s="2">
        <f t="shared" si="42"/>
        <v>0.10529613770284152</v>
      </c>
      <c r="EI96" s="2">
        <f t="shared" si="42"/>
        <v>0.10930562925810586</v>
      </c>
      <c r="EJ96" s="2">
        <f t="shared" si="42"/>
        <v>0.12498807189194688</v>
      </c>
      <c r="EK96" s="2">
        <f t="shared" si="42"/>
        <v>0.12494910164392735</v>
      </c>
      <c r="EL96" s="2">
        <f t="shared" si="42"/>
        <v>0.121357134899461</v>
      </c>
      <c r="EM96" s="2">
        <f t="shared" si="42"/>
        <v>0.10615765864473051</v>
      </c>
      <c r="EN96" s="2">
        <f t="shared" si="42"/>
        <v>8.6600879970443398E-2</v>
      </c>
      <c r="EO96" s="2">
        <f t="shared" si="42"/>
        <v>7.1775125463541894E-2</v>
      </c>
      <c r="EP96" s="2">
        <f t="shared" si="42"/>
        <v>6.7423963845717028E-2</v>
      </c>
    </row>
    <row r="97" spans="2:146" x14ac:dyDescent="0.25">
      <c r="B97" s="2">
        <v>75</v>
      </c>
      <c r="C97" s="49">
        <v>83.160700000000006</v>
      </c>
      <c r="D97" s="49">
        <v>75.339299999999994</v>
      </c>
      <c r="E97" s="49">
        <v>87.611099999999993</v>
      </c>
      <c r="F97" s="49">
        <v>118.407</v>
      </c>
      <c r="G97" s="49">
        <v>125.759</v>
      </c>
      <c r="H97" s="49">
        <v>113.98099999999999</v>
      </c>
      <c r="I97" s="49">
        <v>121.577</v>
      </c>
      <c r="J97" s="49">
        <v>127.852</v>
      </c>
      <c r="K97" s="49">
        <v>139.357</v>
      </c>
      <c r="L97" s="49">
        <v>144.071</v>
      </c>
      <c r="M97" s="49">
        <v>159.71700000000001</v>
      </c>
      <c r="N97" s="49">
        <v>137.03800000000001</v>
      </c>
      <c r="O97" s="49">
        <v>119.566</v>
      </c>
      <c r="P97" s="49">
        <v>110.208</v>
      </c>
      <c r="Q97" s="49">
        <v>105.29600000000001</v>
      </c>
      <c r="T97" s="4">
        <f t="shared" si="35"/>
        <v>84.129959531529408</v>
      </c>
      <c r="U97" s="4">
        <f t="shared" si="35"/>
        <v>76.197069924732688</v>
      </c>
      <c r="V97" s="4">
        <f t="shared" si="35"/>
        <v>84.401411854529044</v>
      </c>
      <c r="W97" s="4">
        <f t="shared" si="35"/>
        <v>116.85967813377607</v>
      </c>
      <c r="X97" s="4">
        <f t="shared" si="35"/>
        <v>123.80478357648565</v>
      </c>
      <c r="Y97" s="4">
        <f t="shared" si="35"/>
        <v>108.75852820817778</v>
      </c>
      <c r="Z97" s="4">
        <f t="shared" si="35"/>
        <v>116.46204952281197</v>
      </c>
      <c r="AA97" s="4">
        <f t="shared" si="35"/>
        <v>121.48596679948582</v>
      </c>
      <c r="AB97" s="4">
        <f t="shared" si="35"/>
        <v>138.07841546364017</v>
      </c>
      <c r="AC97" s="4">
        <f t="shared" si="35"/>
        <v>141.88616160259286</v>
      </c>
      <c r="AD97" s="4">
        <f t="shared" si="35"/>
        <v>160.16241630754445</v>
      </c>
      <c r="AE97" s="4">
        <f t="shared" si="35"/>
        <v>132.2778201714703</v>
      </c>
      <c r="AF97" s="4">
        <f t="shared" si="35"/>
        <v>113.49595577541956</v>
      </c>
      <c r="AG97" s="4">
        <f t="shared" si="35"/>
        <v>109.68293286354813</v>
      </c>
      <c r="AH97" s="4">
        <f t="shared" si="35"/>
        <v>113.54027917827806</v>
      </c>
      <c r="AJ97" s="4">
        <f t="shared" si="36"/>
        <v>-0.96925953152940281</v>
      </c>
      <c r="AK97" s="4">
        <f t="shared" si="36"/>
        <v>-0.85776992473269331</v>
      </c>
      <c r="AL97" s="4">
        <f t="shared" si="36"/>
        <v>3.2096881454709489</v>
      </c>
      <c r="AM97" s="4">
        <f t="shared" si="36"/>
        <v>1.5473218662239248</v>
      </c>
      <c r="AN97" s="4">
        <f t="shared" si="36"/>
        <v>1.9542164235143531</v>
      </c>
      <c r="AO97" s="4">
        <f t="shared" si="36"/>
        <v>5.2224717918222154</v>
      </c>
      <c r="AP97" s="4">
        <f t="shared" si="36"/>
        <v>5.1149504771880316</v>
      </c>
      <c r="AQ97" s="4">
        <f t="shared" si="36"/>
        <v>6.3660332005141811</v>
      </c>
      <c r="AR97" s="4">
        <f t="shared" si="36"/>
        <v>1.2785845363598298</v>
      </c>
      <c r="AS97" s="4">
        <f t="shared" si="36"/>
        <v>2.1848383974071339</v>
      </c>
      <c r="AT97" s="4">
        <f t="shared" si="36"/>
        <v>-0.44541630754443418</v>
      </c>
      <c r="AU97" s="4">
        <f t="shared" si="36"/>
        <v>4.760179828529715</v>
      </c>
      <c r="AV97" s="4">
        <f t="shared" si="36"/>
        <v>6.0700442245804425</v>
      </c>
      <c r="AW97" s="4">
        <f t="shared" si="36"/>
        <v>0.52506713645186665</v>
      </c>
      <c r="AX97" s="4">
        <f t="shared" si="36"/>
        <v>-8.2442791782780489</v>
      </c>
      <c r="AZ97" s="2">
        <f t="shared" si="37"/>
        <v>58.54017148090778</v>
      </c>
      <c r="BA97" s="2">
        <f t="shared" si="37"/>
        <v>67.89644713059586</v>
      </c>
      <c r="BB97" s="2">
        <f t="shared" si="37"/>
        <v>78.254002383516948</v>
      </c>
      <c r="BC97" s="2">
        <f t="shared" si="37"/>
        <v>86.001552208882927</v>
      </c>
      <c r="BD97" s="2">
        <f t="shared" si="37"/>
        <v>92.688754448551848</v>
      </c>
      <c r="BE97" s="2">
        <f t="shared" si="37"/>
        <v>97.476410669330349</v>
      </c>
      <c r="BF97" s="2">
        <f t="shared" si="37"/>
        <v>102.25559650092274</v>
      </c>
      <c r="BG97" s="2">
        <f t="shared" si="37"/>
        <v>105.5110924058058</v>
      </c>
      <c r="BH97" s="2">
        <f t="shared" si="37"/>
        <v>106.10744949506888</v>
      </c>
      <c r="BI97" s="2">
        <f t="shared" si="37"/>
        <v>107.21787468679157</v>
      </c>
      <c r="BJ97" s="2">
        <f t="shared" si="37"/>
        <v>117.93956174098389</v>
      </c>
      <c r="BK97" s="2">
        <f t="shared" si="37"/>
        <v>107.44259484678346</v>
      </c>
      <c r="BL97" s="2">
        <f t="shared" si="37"/>
        <v>104.66069171562883</v>
      </c>
      <c r="BM97" s="2">
        <f t="shared" si="37"/>
        <v>102.22856620505692</v>
      </c>
      <c r="BN97" s="2">
        <f t="shared" si="37"/>
        <v>100.38430409417414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59.160867988929901</v>
      </c>
      <c r="CW97" s="2">
        <f t="shared" si="40"/>
        <v>67.896953181072618</v>
      </c>
      <c r="CX97" s="2">
        <f t="shared" si="40"/>
        <v>78.348342932771061</v>
      </c>
      <c r="CY97" s="2">
        <f t="shared" si="40"/>
        <v>86.052073592424165</v>
      </c>
      <c r="CZ97" s="2">
        <f t="shared" si="40"/>
        <v>92.589425571148254</v>
      </c>
      <c r="DA97" s="2">
        <f t="shared" si="40"/>
        <v>97.48897387717733</v>
      </c>
      <c r="DB97" s="2">
        <f t="shared" si="40"/>
        <v>102.15345342925328</v>
      </c>
      <c r="DC97" s="2">
        <f t="shared" si="40"/>
        <v>105.36692434870737</v>
      </c>
      <c r="DD97" s="2">
        <f t="shared" si="40"/>
        <v>105.79401749657703</v>
      </c>
      <c r="DE97" s="2">
        <f t="shared" si="40"/>
        <v>106.96063957438071</v>
      </c>
      <c r="DF97" s="2">
        <f t="shared" si="40"/>
        <v>117.82179326980076</v>
      </c>
      <c r="DG97" s="2">
        <f t="shared" si="40"/>
        <v>107.43715867799855</v>
      </c>
      <c r="DH97" s="2">
        <f t="shared" si="40"/>
        <v>104.58875527342258</v>
      </c>
      <c r="DI97" s="2">
        <f t="shared" si="40"/>
        <v>102.2220045443663</v>
      </c>
      <c r="DJ97" s="2">
        <f t="shared" si="40"/>
        <v>100.35383609509223</v>
      </c>
      <c r="DL97" s="2">
        <f t="shared" si="41"/>
        <v>55.785670688282643</v>
      </c>
      <c r="DM97" s="2">
        <f t="shared" si="41"/>
        <v>67.890439187413676</v>
      </c>
      <c r="DN97" s="2">
        <f t="shared" si="41"/>
        <v>77.353176757328058</v>
      </c>
      <c r="DO97" s="2">
        <f t="shared" si="41"/>
        <v>85.65817502354902</v>
      </c>
      <c r="DP97" s="2">
        <f t="shared" si="41"/>
        <v>93.375307334078173</v>
      </c>
      <c r="DQ97" s="2">
        <f t="shared" si="41"/>
        <v>97.375758631802853</v>
      </c>
      <c r="DR97" s="2">
        <f t="shared" si="41"/>
        <v>103.04714181937945</v>
      </c>
      <c r="DS97" s="2">
        <f t="shared" si="41"/>
        <v>106.58250124361562</v>
      </c>
      <c r="DT97" s="2">
        <f t="shared" si="41"/>
        <v>108.10864139623359</v>
      </c>
      <c r="DU97" s="2">
        <f t="shared" si="41"/>
        <v>108.86084768578857</v>
      </c>
      <c r="DV97" s="2">
        <f t="shared" si="41"/>
        <v>118.71719729627475</v>
      </c>
      <c r="DW97" s="2">
        <f t="shared" si="41"/>
        <v>107.48433966021574</v>
      </c>
      <c r="DX97" s="2">
        <f t="shared" si="41"/>
        <v>105.35266167185792</v>
      </c>
      <c r="DY97" s="2">
        <f t="shared" si="41"/>
        <v>102.3059576599321</v>
      </c>
      <c r="DZ97" s="2">
        <f t="shared" si="41"/>
        <v>100.76864260603568</v>
      </c>
      <c r="EB97" s="2">
        <f t="shared" si="42"/>
        <v>0.1838993257973664</v>
      </c>
      <c r="EC97" s="2">
        <f t="shared" si="42"/>
        <v>7.7686670153219534E-2</v>
      </c>
      <c r="ED97" s="2">
        <f t="shared" si="42"/>
        <v>9.4798789973053063E-2</v>
      </c>
      <c r="EE97" s="2">
        <f t="shared" si="42"/>
        <v>0.12825988092698756</v>
      </c>
      <c r="EF97" s="2">
        <f t="shared" si="42"/>
        <v>0.12639163050847496</v>
      </c>
      <c r="EG97" s="2">
        <f t="shared" si="42"/>
        <v>0.11096745677164935</v>
      </c>
      <c r="EH97" s="2">
        <f t="shared" si="42"/>
        <v>0.11429383306080425</v>
      </c>
      <c r="EI97" s="2">
        <f t="shared" si="42"/>
        <v>0.11860052432907442</v>
      </c>
      <c r="EJ97" s="2">
        <f t="shared" si="42"/>
        <v>0.13541379164811618</v>
      </c>
      <c r="EK97" s="2">
        <f t="shared" si="42"/>
        <v>0.13537207365159776</v>
      </c>
      <c r="EL97" s="2">
        <f t="shared" si="42"/>
        <v>0.13152550993866277</v>
      </c>
      <c r="EM97" s="2">
        <f t="shared" si="42"/>
        <v>0.11521949161404983</v>
      </c>
      <c r="EN97" s="2">
        <f t="shared" si="42"/>
        <v>9.4169184017290117E-2</v>
      </c>
      <c r="EO97" s="2">
        <f t="shared" si="42"/>
        <v>7.8158632308228032E-2</v>
      </c>
      <c r="EP97" s="2">
        <f t="shared" si="42"/>
        <v>7.3451111007419898E-2</v>
      </c>
    </row>
    <row r="98" spans="2:146" x14ac:dyDescent="0.25">
      <c r="B98" s="2">
        <v>76</v>
      </c>
      <c r="C98" s="49">
        <v>85.089299999999994</v>
      </c>
      <c r="D98" s="49">
        <v>76.928600000000003</v>
      </c>
      <c r="E98" s="49">
        <v>90.740700000000004</v>
      </c>
      <c r="F98" s="49">
        <v>126.72199999999999</v>
      </c>
      <c r="G98" s="49">
        <v>136.88900000000001</v>
      </c>
      <c r="H98" s="49">
        <v>123.833</v>
      </c>
      <c r="I98" s="49">
        <v>130.654</v>
      </c>
      <c r="J98" s="49">
        <v>135.63</v>
      </c>
      <c r="K98" s="49">
        <v>151.75</v>
      </c>
      <c r="L98" s="49">
        <v>154.732</v>
      </c>
      <c r="M98" s="49">
        <v>168.34</v>
      </c>
      <c r="N98" s="49">
        <v>147.47200000000001</v>
      </c>
      <c r="O98" s="49">
        <v>125.113</v>
      </c>
      <c r="P98" s="49">
        <v>111.962</v>
      </c>
      <c r="Q98" s="49">
        <v>104.70399999999999</v>
      </c>
      <c r="T98" s="4">
        <f t="shared" si="35"/>
        <v>87.620648375077721</v>
      </c>
      <c r="U98" s="4">
        <f t="shared" si="35"/>
        <v>75.159573089580519</v>
      </c>
      <c r="V98" s="4">
        <f t="shared" si="35"/>
        <v>86.651699081071058</v>
      </c>
      <c r="W98" s="4">
        <f t="shared" si="35"/>
        <v>129.56887510419256</v>
      </c>
      <c r="X98" s="4">
        <f t="shared" si="35"/>
        <v>138.38504112064757</v>
      </c>
      <c r="Y98" s="4">
        <f t="shared" si="35"/>
        <v>118.59477033049097</v>
      </c>
      <c r="Z98" s="4">
        <f t="shared" si="35"/>
        <v>127.45320877827457</v>
      </c>
      <c r="AA98" s="4">
        <f t="shared" si="35"/>
        <v>133.24995396847544</v>
      </c>
      <c r="AB98" s="4">
        <f t="shared" si="35"/>
        <v>154.01329291595823</v>
      </c>
      <c r="AC98" s="4">
        <f t="shared" si="35"/>
        <v>157.51690818484349</v>
      </c>
      <c r="AD98" s="4">
        <f t="shared" si="35"/>
        <v>173.39380391541923</v>
      </c>
      <c r="AE98" s="4">
        <f t="shared" si="35"/>
        <v>145.13779715343523</v>
      </c>
      <c r="AF98" s="4">
        <f t="shared" si="35"/>
        <v>119.39228023509048</v>
      </c>
      <c r="AG98" s="4">
        <f t="shared" si="35"/>
        <v>108.24853895196799</v>
      </c>
      <c r="AH98" s="4">
        <f t="shared" si="35"/>
        <v>108.66325016398507</v>
      </c>
      <c r="AJ98" s="4">
        <f t="shared" si="36"/>
        <v>-2.5313483750777266</v>
      </c>
      <c r="AK98" s="4">
        <f t="shared" si="36"/>
        <v>1.769026910419484</v>
      </c>
      <c r="AL98" s="4">
        <f t="shared" si="36"/>
        <v>4.0890009189289458</v>
      </c>
      <c r="AM98" s="4">
        <f t="shared" si="36"/>
        <v>-2.8468751041925628</v>
      </c>
      <c r="AN98" s="4">
        <f t="shared" si="36"/>
        <v>-1.4960411206475612</v>
      </c>
      <c r="AO98" s="4">
        <f t="shared" si="36"/>
        <v>5.2382296695090247</v>
      </c>
      <c r="AP98" s="4">
        <f t="shared" si="36"/>
        <v>3.2007912217254244</v>
      </c>
      <c r="AQ98" s="4">
        <f t="shared" si="36"/>
        <v>2.3800460315245573</v>
      </c>
      <c r="AR98" s="4">
        <f t="shared" si="36"/>
        <v>-2.2632929159582318</v>
      </c>
      <c r="AS98" s="4">
        <f t="shared" si="36"/>
        <v>-2.7849081848434878</v>
      </c>
      <c r="AT98" s="4">
        <f t="shared" si="36"/>
        <v>-5.0538039154192234</v>
      </c>
      <c r="AU98" s="4">
        <f t="shared" si="36"/>
        <v>2.3342028465647786</v>
      </c>
      <c r="AV98" s="4">
        <f t="shared" si="36"/>
        <v>5.7207197649095178</v>
      </c>
      <c r="AW98" s="4">
        <f t="shared" si="36"/>
        <v>3.7134610480320163</v>
      </c>
      <c r="AX98" s="4">
        <f t="shared" si="36"/>
        <v>-3.9592501639850752</v>
      </c>
      <c r="AZ98" s="2">
        <f t="shared" si="37"/>
        <v>58.510283271752684</v>
      </c>
      <c r="BA98" s="2">
        <f t="shared" si="37"/>
        <v>67.885105776760426</v>
      </c>
      <c r="BB98" s="2">
        <f t="shared" si="37"/>
        <v>78.231570525462715</v>
      </c>
      <c r="BC98" s="2">
        <f t="shared" si="37"/>
        <v>85.968514918829456</v>
      </c>
      <c r="BD98" s="2">
        <f t="shared" si="37"/>
        <v>92.661885249611302</v>
      </c>
      <c r="BE98" s="2">
        <f t="shared" si="37"/>
        <v>97.442296505853918</v>
      </c>
      <c r="BF98" s="2">
        <f t="shared" si="37"/>
        <v>102.23114674364595</v>
      </c>
      <c r="BG98" s="2">
        <f t="shared" si="37"/>
        <v>105.49378254805009</v>
      </c>
      <c r="BH98" s="2">
        <f t="shared" si="37"/>
        <v>106.11622668050124</v>
      </c>
      <c r="BI98" s="2">
        <f t="shared" si="37"/>
        <v>107.21040596368502</v>
      </c>
      <c r="BJ98" s="2">
        <f t="shared" si="37"/>
        <v>117.99343492518183</v>
      </c>
      <c r="BK98" s="2">
        <f t="shared" si="37"/>
        <v>107.42675920175053</v>
      </c>
      <c r="BL98" s="2">
        <f t="shared" si="37"/>
        <v>104.59364410931873</v>
      </c>
      <c r="BM98" s="2">
        <f t="shared" si="37"/>
        <v>102.16818975608766</v>
      </c>
      <c r="BN98" s="2">
        <f t="shared" si="37"/>
        <v>100.36580853175296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59.196739003690048</v>
      </c>
      <c r="CW98" s="2">
        <f t="shared" si="40"/>
        <v>67.890304385493167</v>
      </c>
      <c r="CX98" s="2">
        <f t="shared" si="40"/>
        <v>78.339767402638699</v>
      </c>
      <c r="CY98" s="2">
        <f t="shared" si="40"/>
        <v>86.030908411857538</v>
      </c>
      <c r="CZ98" s="2">
        <f t="shared" si="40"/>
        <v>92.562561613138286</v>
      </c>
      <c r="DA98" s="2">
        <f t="shared" si="40"/>
        <v>97.461484913837438</v>
      </c>
      <c r="DB98" s="2">
        <f t="shared" si="40"/>
        <v>102.12867449886605</v>
      </c>
      <c r="DC98" s="2">
        <f t="shared" si="40"/>
        <v>105.34892868569045</v>
      </c>
      <c r="DD98" s="2">
        <f t="shared" si="40"/>
        <v>105.79607781750414</v>
      </c>
      <c r="DE98" s="2">
        <f t="shared" si="40"/>
        <v>106.94711105934306</v>
      </c>
      <c r="DF98" s="2">
        <f t="shared" si="40"/>
        <v>117.89909476388068</v>
      </c>
      <c r="DG98" s="2">
        <f t="shared" si="40"/>
        <v>107.43369229119561</v>
      </c>
      <c r="DH98" s="2">
        <f t="shared" si="40"/>
        <v>104.52343741488417</v>
      </c>
      <c r="DI98" s="2">
        <f t="shared" si="40"/>
        <v>102.16814915374418</v>
      </c>
      <c r="DJ98" s="2">
        <f t="shared" si="40"/>
        <v>100.34224764725799</v>
      </c>
      <c r="DL98" s="2">
        <f t="shared" si="41"/>
        <v>55.732002486417393</v>
      </c>
      <c r="DM98" s="2">
        <f t="shared" si="41"/>
        <v>67.828817349998317</v>
      </c>
      <c r="DN98" s="2">
        <f t="shared" si="41"/>
        <v>77.28934024290588</v>
      </c>
      <c r="DO98" s="2">
        <f t="shared" si="41"/>
        <v>85.581760307224116</v>
      </c>
      <c r="DP98" s="2">
        <f t="shared" si="41"/>
        <v>93.28799588552522</v>
      </c>
      <c r="DQ98" s="2">
        <f t="shared" si="41"/>
        <v>97.302092323227996</v>
      </c>
      <c r="DR98" s="2">
        <f t="shared" si="41"/>
        <v>102.95537109052155</v>
      </c>
      <c r="DS98" s="2">
        <f t="shared" si="41"/>
        <v>106.47556724489974</v>
      </c>
      <c r="DT98" s="2">
        <f t="shared" si="41"/>
        <v>107.980447563249</v>
      </c>
      <c r="DU98" s="2">
        <f t="shared" si="41"/>
        <v>108.74411378074963</v>
      </c>
      <c r="DV98" s="2">
        <f t="shared" si="41"/>
        <v>118.56155964515017</v>
      </c>
      <c r="DW98" s="2">
        <f t="shared" si="41"/>
        <v>107.37820392932697</v>
      </c>
      <c r="DX98" s="2">
        <f t="shared" si="41"/>
        <v>105.20955347672364</v>
      </c>
      <c r="DY98" s="2">
        <f t="shared" si="41"/>
        <v>102.16862650350245</v>
      </c>
      <c r="DZ98" s="2">
        <f t="shared" si="41"/>
        <v>100.63686611423091</v>
      </c>
      <c r="EB98" s="2">
        <f t="shared" si="42"/>
        <v>0.19812638811499694</v>
      </c>
      <c r="EC98" s="2">
        <f t="shared" si="42"/>
        <v>8.4548046444354999E-2</v>
      </c>
      <c r="ED98" s="2">
        <f t="shared" si="42"/>
        <v>0.1030027414785275</v>
      </c>
      <c r="EE98" s="2">
        <f t="shared" si="42"/>
        <v>0.138915187183109</v>
      </c>
      <c r="EF98" s="2">
        <f t="shared" si="42"/>
        <v>0.13691610701849832</v>
      </c>
      <c r="EG98" s="2">
        <f t="shared" si="42"/>
        <v>0.12038456687447666</v>
      </c>
      <c r="EH98" s="2">
        <f t="shared" si="42"/>
        <v>0.12395387354226826</v>
      </c>
      <c r="EI98" s="2">
        <f t="shared" si="42"/>
        <v>0.12857172442358622</v>
      </c>
      <c r="EJ98" s="2">
        <f t="shared" si="42"/>
        <v>0.14656349439958771</v>
      </c>
      <c r="EK98" s="2">
        <f t="shared" si="42"/>
        <v>0.14651892354167959</v>
      </c>
      <c r="EL98" s="2">
        <f t="shared" si="42"/>
        <v>0.14240779242572049</v>
      </c>
      <c r="EM98" s="2">
        <f t="shared" si="42"/>
        <v>0.1249467313795479</v>
      </c>
      <c r="EN98" s="2">
        <f t="shared" si="42"/>
        <v>0.10232480820569159</v>
      </c>
      <c r="EO98" s="2">
        <f t="shared" si="42"/>
        <v>8.5057848624840768E-2</v>
      </c>
      <c r="EP98" s="2">
        <f t="shared" si="42"/>
        <v>7.9970833929886423E-2</v>
      </c>
    </row>
    <row r="99" spans="2:146" x14ac:dyDescent="0.25">
      <c r="B99" s="2">
        <v>77</v>
      </c>
      <c r="C99" s="49">
        <v>87</v>
      </c>
      <c r="D99" s="49">
        <v>79.071399999999997</v>
      </c>
      <c r="E99" s="49">
        <v>95.629599999999996</v>
      </c>
      <c r="F99" s="49">
        <v>136.29599999999999</v>
      </c>
      <c r="G99" s="49">
        <v>146.75899999999999</v>
      </c>
      <c r="H99" s="49">
        <v>133.48099999999999</v>
      </c>
      <c r="I99" s="49">
        <v>142.23099999999999</v>
      </c>
      <c r="J99" s="49">
        <v>145.92599999999999</v>
      </c>
      <c r="K99" s="49">
        <v>162.286</v>
      </c>
      <c r="L99" s="49">
        <v>165.232</v>
      </c>
      <c r="M99" s="49">
        <v>177.94300000000001</v>
      </c>
      <c r="N99" s="49">
        <v>156.18899999999999</v>
      </c>
      <c r="O99" s="49">
        <v>131.71700000000001</v>
      </c>
      <c r="P99" s="49">
        <v>114.226</v>
      </c>
      <c r="Q99" s="49">
        <v>106.148</v>
      </c>
      <c r="T99" s="4">
        <f t="shared" si="35"/>
        <v>89.760915094542796</v>
      </c>
      <c r="U99" s="4">
        <f t="shared" si="35"/>
        <v>75.886798815196414</v>
      </c>
      <c r="V99" s="4">
        <f t="shared" si="35"/>
        <v>91.237105537729903</v>
      </c>
      <c r="W99" s="4">
        <f t="shared" si="35"/>
        <v>141.24314930653753</v>
      </c>
      <c r="X99" s="4">
        <f t="shared" si="35"/>
        <v>152.09149987544177</v>
      </c>
      <c r="Y99" s="4">
        <f t="shared" si="35"/>
        <v>132.20623915127817</v>
      </c>
      <c r="Z99" s="4">
        <f t="shared" si="35"/>
        <v>141.76071496795632</v>
      </c>
      <c r="AA99" s="4">
        <f t="shared" si="35"/>
        <v>147.9294247496093</v>
      </c>
      <c r="AB99" s="4">
        <f t="shared" si="35"/>
        <v>168.46688504569786</v>
      </c>
      <c r="AC99" s="4">
        <f t="shared" si="35"/>
        <v>171.34250819093961</v>
      </c>
      <c r="AD99" s="4">
        <f t="shared" si="35"/>
        <v>183.92686179533609</v>
      </c>
      <c r="AE99" s="4">
        <f t="shared" si="35"/>
        <v>159.34428630173863</v>
      </c>
      <c r="AF99" s="4">
        <f t="shared" si="35"/>
        <v>128.36667848990638</v>
      </c>
      <c r="AG99" s="4">
        <f t="shared" si="35"/>
        <v>109.10617414842893</v>
      </c>
      <c r="AH99" s="4">
        <f t="shared" si="35"/>
        <v>105.86854586327448</v>
      </c>
      <c r="AJ99" s="4">
        <f t="shared" si="36"/>
        <v>-2.7609150945427956</v>
      </c>
      <c r="AK99" s="4">
        <f t="shared" si="36"/>
        <v>3.1846011848035829</v>
      </c>
      <c r="AL99" s="4">
        <f t="shared" si="36"/>
        <v>4.3924944622700934</v>
      </c>
      <c r="AM99" s="4">
        <f t="shared" si="36"/>
        <v>-4.9471493065375398</v>
      </c>
      <c r="AN99" s="4">
        <f t="shared" si="36"/>
        <v>-5.3324998754417834</v>
      </c>
      <c r="AO99" s="4">
        <f t="shared" si="36"/>
        <v>1.2747608487218258</v>
      </c>
      <c r="AP99" s="4">
        <f t="shared" si="36"/>
        <v>0.47028503204367667</v>
      </c>
      <c r="AQ99" s="4">
        <f t="shared" si="36"/>
        <v>-2.0034247496093087</v>
      </c>
      <c r="AR99" s="4">
        <f t="shared" si="36"/>
        <v>-6.1808850456978632</v>
      </c>
      <c r="AS99" s="4">
        <f t="shared" si="36"/>
        <v>-6.1105081909396119</v>
      </c>
      <c r="AT99" s="4">
        <f t="shared" si="36"/>
        <v>-5.9838617953360824</v>
      </c>
      <c r="AU99" s="4">
        <f t="shared" si="36"/>
        <v>-3.1552863017386414</v>
      </c>
      <c r="AV99" s="4">
        <f t="shared" si="36"/>
        <v>3.3503215100936359</v>
      </c>
      <c r="AW99" s="4">
        <f t="shared" si="36"/>
        <v>5.1198258515710648</v>
      </c>
      <c r="AX99" s="4">
        <f t="shared" si="36"/>
        <v>0.27945413672551922</v>
      </c>
      <c r="AZ99" s="2">
        <f t="shared" si="37"/>
        <v>58.474957105003931</v>
      </c>
      <c r="BA99" s="2">
        <f t="shared" si="37"/>
        <v>67.872946502513599</v>
      </c>
      <c r="BB99" s="2">
        <f t="shared" si="37"/>
        <v>78.207543919691688</v>
      </c>
      <c r="BC99" s="2">
        <f t="shared" si="37"/>
        <v>85.933930717923602</v>
      </c>
      <c r="BD99" s="2">
        <f t="shared" si="37"/>
        <v>92.634227621948128</v>
      </c>
      <c r="BE99" s="2">
        <f t="shared" si="37"/>
        <v>97.407172454807608</v>
      </c>
      <c r="BF99" s="2">
        <f t="shared" si="37"/>
        <v>102.20592891200948</v>
      </c>
      <c r="BG99" s="2">
        <f t="shared" si="37"/>
        <v>105.47543153264037</v>
      </c>
      <c r="BH99" s="2">
        <f t="shared" si="37"/>
        <v>106.1236394176981</v>
      </c>
      <c r="BI99" s="2">
        <f t="shared" si="37"/>
        <v>107.20190623242392</v>
      </c>
      <c r="BJ99" s="2">
        <f t="shared" si="37"/>
        <v>118.04255643891121</v>
      </c>
      <c r="BK99" s="2">
        <f t="shared" si="37"/>
        <v>107.40881616908284</v>
      </c>
      <c r="BL99" s="2">
        <f t="shared" si="37"/>
        <v>104.52570462235434</v>
      </c>
      <c r="BM99" s="2">
        <f t="shared" si="37"/>
        <v>102.1066159979939</v>
      </c>
      <c r="BN99" s="2">
        <f t="shared" si="37"/>
        <v>100.34583724823882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59.232610018450195</v>
      </c>
      <c r="CW99" s="2">
        <f t="shared" si="40"/>
        <v>67.883655589913715</v>
      </c>
      <c r="CX99" s="2">
        <f t="shared" si="40"/>
        <v>78.331191872506338</v>
      </c>
      <c r="CY99" s="2">
        <f t="shared" si="40"/>
        <v>86.009743231290926</v>
      </c>
      <c r="CZ99" s="2">
        <f t="shared" si="40"/>
        <v>92.535697655128317</v>
      </c>
      <c r="DA99" s="2">
        <f t="shared" si="40"/>
        <v>97.433995950497547</v>
      </c>
      <c r="DB99" s="2">
        <f t="shared" si="40"/>
        <v>102.10389556847883</v>
      </c>
      <c r="DC99" s="2">
        <f t="shared" si="40"/>
        <v>105.33093302267355</v>
      </c>
      <c r="DD99" s="2">
        <f t="shared" si="40"/>
        <v>105.79813813843126</v>
      </c>
      <c r="DE99" s="2">
        <f t="shared" si="40"/>
        <v>106.93358254430541</v>
      </c>
      <c r="DF99" s="2">
        <f t="shared" si="40"/>
        <v>117.9763962579606</v>
      </c>
      <c r="DG99" s="2">
        <f t="shared" si="40"/>
        <v>107.43022590439266</v>
      </c>
      <c r="DH99" s="2">
        <f t="shared" si="40"/>
        <v>104.45811955634576</v>
      </c>
      <c r="DI99" s="2">
        <f t="shared" si="40"/>
        <v>102.11429376312205</v>
      </c>
      <c r="DJ99" s="2">
        <f t="shared" si="40"/>
        <v>100.33065919942376</v>
      </c>
      <c r="DL99" s="2">
        <f t="shared" si="41"/>
        <v>55.678334284552143</v>
      </c>
      <c r="DM99" s="2">
        <f t="shared" si="41"/>
        <v>67.767195512582958</v>
      </c>
      <c r="DN99" s="2">
        <f t="shared" si="41"/>
        <v>77.225503728483702</v>
      </c>
      <c r="DO99" s="2">
        <f t="shared" si="41"/>
        <v>85.505345590899211</v>
      </c>
      <c r="DP99" s="2">
        <f t="shared" si="41"/>
        <v>93.200684436972267</v>
      </c>
      <c r="DQ99" s="2">
        <f t="shared" si="41"/>
        <v>97.228426014653124</v>
      </c>
      <c r="DR99" s="2">
        <f t="shared" si="41"/>
        <v>102.86360036166364</v>
      </c>
      <c r="DS99" s="2">
        <f t="shared" si="41"/>
        <v>106.36863324618383</v>
      </c>
      <c r="DT99" s="2">
        <f t="shared" si="41"/>
        <v>107.85225373026441</v>
      </c>
      <c r="DU99" s="2">
        <f t="shared" si="41"/>
        <v>108.62737987571069</v>
      </c>
      <c r="DV99" s="2">
        <f t="shared" si="41"/>
        <v>118.40592199402559</v>
      </c>
      <c r="DW99" s="2">
        <f t="shared" si="41"/>
        <v>107.27206819843821</v>
      </c>
      <c r="DX99" s="2">
        <f t="shared" si="41"/>
        <v>105.06644528158938</v>
      </c>
      <c r="DY99" s="2">
        <f t="shared" si="41"/>
        <v>102.03129534707278</v>
      </c>
      <c r="DZ99" s="2">
        <f t="shared" si="41"/>
        <v>100.50508962242614</v>
      </c>
      <c r="EB99" s="2">
        <f t="shared" si="42"/>
        <v>0.21316661119460442</v>
      </c>
      <c r="EC99" s="2">
        <f t="shared" si="42"/>
        <v>9.1955008493618068E-2</v>
      </c>
      <c r="ED99" s="2">
        <f t="shared" si="42"/>
        <v>0.11182895781517518</v>
      </c>
      <c r="EE99" s="2">
        <f t="shared" si="42"/>
        <v>0.15030306903982585</v>
      </c>
      <c r="EF99" s="2">
        <f t="shared" si="42"/>
        <v>0.14816830876937198</v>
      </c>
      <c r="EG99" s="2">
        <f t="shared" si="42"/>
        <v>0.13048355334529682</v>
      </c>
      <c r="EH99" s="2">
        <f t="shared" si="42"/>
        <v>0.13430656808536853</v>
      </c>
      <c r="EI99" s="2">
        <f t="shared" si="42"/>
        <v>0.13924879911659097</v>
      </c>
      <c r="EJ99" s="2">
        <f t="shared" si="42"/>
        <v>0.15846298064285494</v>
      </c>
      <c r="EK99" s="2">
        <f t="shared" si="42"/>
        <v>0.15841546278497473</v>
      </c>
      <c r="EL99" s="2">
        <f t="shared" si="42"/>
        <v>0.15403077253698794</v>
      </c>
      <c r="EM99" s="2">
        <f t="shared" si="42"/>
        <v>0.13536953625253445</v>
      </c>
      <c r="EN99" s="2">
        <f t="shared" si="42"/>
        <v>0.11110012811232467</v>
      </c>
      <c r="EO99" s="2">
        <f t="shared" si="42"/>
        <v>9.2504959656126623E-2</v>
      </c>
      <c r="EP99" s="2">
        <f t="shared" si="42"/>
        <v>8.7014917201963415E-2</v>
      </c>
    </row>
    <row r="100" spans="2:146" x14ac:dyDescent="0.25">
      <c r="B100" s="2">
        <v>78</v>
      </c>
      <c r="C100" s="49">
        <v>87.696399999999997</v>
      </c>
      <c r="D100" s="49">
        <v>82.321399999999997</v>
      </c>
      <c r="E100" s="49">
        <v>101.7778</v>
      </c>
      <c r="F100" s="49">
        <v>143.38900000000001</v>
      </c>
      <c r="G100" s="49">
        <v>154.833</v>
      </c>
      <c r="H100" s="49">
        <v>144.55600000000001</v>
      </c>
      <c r="I100" s="49">
        <v>152.61500000000001</v>
      </c>
      <c r="J100" s="49">
        <v>157.37</v>
      </c>
      <c r="K100" s="49">
        <v>171.946</v>
      </c>
      <c r="L100" s="49">
        <v>174</v>
      </c>
      <c r="M100" s="49">
        <v>185.41499999999999</v>
      </c>
      <c r="N100" s="49">
        <v>165.566</v>
      </c>
      <c r="O100" s="49">
        <v>141.18899999999999</v>
      </c>
      <c r="P100" s="49">
        <v>119</v>
      </c>
      <c r="Q100" s="49">
        <v>108.944</v>
      </c>
      <c r="T100" s="4">
        <f t="shared" si="35"/>
        <v>90.144268780787201</v>
      </c>
      <c r="U100" s="4">
        <f t="shared" si="35"/>
        <v>78.517868539144715</v>
      </c>
      <c r="V100" s="4">
        <f t="shared" si="35"/>
        <v>98.194968094925017</v>
      </c>
      <c r="W100" s="4">
        <f t="shared" si="35"/>
        <v>148.86418844021827</v>
      </c>
      <c r="X100" s="4">
        <f t="shared" si="35"/>
        <v>161.01042225483206</v>
      </c>
      <c r="Y100" s="4">
        <f t="shared" si="35"/>
        <v>147.4928286129591</v>
      </c>
      <c r="Z100" s="4">
        <f t="shared" si="35"/>
        <v>156.84350436828026</v>
      </c>
      <c r="AA100" s="4">
        <f t="shared" si="35"/>
        <v>162.50895652620497</v>
      </c>
      <c r="AB100" s="4">
        <f t="shared" si="35"/>
        <v>176.61453422297672</v>
      </c>
      <c r="AC100" s="4">
        <f t="shared" si="35"/>
        <v>179.02995470595346</v>
      </c>
      <c r="AD100" s="4">
        <f t="shared" si="35"/>
        <v>189.07976383397985</v>
      </c>
      <c r="AE100" s="4">
        <f t="shared" si="35"/>
        <v>172.12948299177299</v>
      </c>
      <c r="AF100" s="4">
        <f t="shared" si="35"/>
        <v>139.99610635537198</v>
      </c>
      <c r="AG100" s="4">
        <f t="shared" si="35"/>
        <v>112.55524616277407</v>
      </c>
      <c r="AH100" s="4">
        <f t="shared" si="35"/>
        <v>105.0406379950269</v>
      </c>
      <c r="AJ100" s="4">
        <f t="shared" si="36"/>
        <v>-2.4478687807872035</v>
      </c>
      <c r="AK100" s="4">
        <f t="shared" si="36"/>
        <v>3.8035314608552824</v>
      </c>
      <c r="AL100" s="4">
        <f t="shared" si="36"/>
        <v>3.5828319050749826</v>
      </c>
      <c r="AM100" s="4">
        <f t="shared" si="36"/>
        <v>-5.4751884402182611</v>
      </c>
      <c r="AN100" s="4">
        <f t="shared" si="36"/>
        <v>-6.1774222548320665</v>
      </c>
      <c r="AO100" s="4">
        <f t="shared" si="36"/>
        <v>-2.9368286129590899</v>
      </c>
      <c r="AP100" s="4">
        <f t="shared" si="36"/>
        <v>-4.2285043682802552</v>
      </c>
      <c r="AQ100" s="4">
        <f t="shared" si="36"/>
        <v>-5.1389565262049643</v>
      </c>
      <c r="AR100" s="4">
        <f t="shared" si="36"/>
        <v>-4.6685342229767173</v>
      </c>
      <c r="AS100" s="4">
        <f t="shared" si="36"/>
        <v>-5.0299547059534575</v>
      </c>
      <c r="AT100" s="4">
        <f t="shared" si="36"/>
        <v>-3.6647638339798618</v>
      </c>
      <c r="AU100" s="4">
        <f t="shared" si="36"/>
        <v>-6.563482991772986</v>
      </c>
      <c r="AV100" s="4">
        <f t="shared" si="36"/>
        <v>1.1928936446280147</v>
      </c>
      <c r="AW100" s="4">
        <f t="shared" si="36"/>
        <v>6.4447538372259316</v>
      </c>
      <c r="AX100" s="4">
        <f t="shared" si="36"/>
        <v>3.9033620049731041</v>
      </c>
      <c r="AZ100" s="2">
        <f t="shared" si="37"/>
        <v>58.43396549301125</v>
      </c>
      <c r="BA100" s="2">
        <f t="shared" si="37"/>
        <v>67.859873763510208</v>
      </c>
      <c r="BB100" s="2">
        <f t="shared" si="37"/>
        <v>78.181782529880394</v>
      </c>
      <c r="BC100" s="2">
        <f t="shared" si="37"/>
        <v>85.897664274085287</v>
      </c>
      <c r="BD100" s="2">
        <f t="shared" si="37"/>
        <v>92.60566495351776</v>
      </c>
      <c r="BE100" s="2">
        <f t="shared" si="37"/>
        <v>97.370936694644314</v>
      </c>
      <c r="BF100" s="2">
        <f t="shared" si="37"/>
        <v>102.17982355385681</v>
      </c>
      <c r="BG100" s="2">
        <f t="shared" si="37"/>
        <v>105.45587710890806</v>
      </c>
      <c r="BH100" s="2">
        <f t="shared" si="37"/>
        <v>106.12943820838291</v>
      </c>
      <c r="BI100" s="2">
        <f t="shared" si="37"/>
        <v>107.19217935436561</v>
      </c>
      <c r="BJ100" s="2">
        <f t="shared" si="37"/>
        <v>118.08641335945427</v>
      </c>
      <c r="BK100" s="2">
        <f t="shared" si="37"/>
        <v>107.38854412607088</v>
      </c>
      <c r="BL100" s="2">
        <f t="shared" si="37"/>
        <v>104.45674552110682</v>
      </c>
      <c r="BM100" s="2">
        <f t="shared" si="37"/>
        <v>102.0437023154379</v>
      </c>
      <c r="BN100" s="2">
        <f t="shared" si="37"/>
        <v>100.32420292991957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59.268481033210342</v>
      </c>
      <c r="CW100" s="2">
        <f t="shared" si="40"/>
        <v>67.877006794334264</v>
      </c>
      <c r="CX100" s="2">
        <f t="shared" si="40"/>
        <v>78.322616342373962</v>
      </c>
      <c r="CY100" s="2">
        <f t="shared" si="40"/>
        <v>85.9885780507243</v>
      </c>
      <c r="CZ100" s="2">
        <f t="shared" si="40"/>
        <v>92.508833697118334</v>
      </c>
      <c r="DA100" s="2">
        <f t="shared" si="40"/>
        <v>97.40650698715767</v>
      </c>
      <c r="DB100" s="2">
        <f t="shared" si="40"/>
        <v>102.07911663809161</v>
      </c>
      <c r="DC100" s="2">
        <f t="shared" si="40"/>
        <v>105.31293735965663</v>
      </c>
      <c r="DD100" s="2">
        <f t="shared" si="40"/>
        <v>105.80019845935837</v>
      </c>
      <c r="DE100" s="2">
        <f t="shared" si="40"/>
        <v>106.92005402926777</v>
      </c>
      <c r="DF100" s="2">
        <f t="shared" si="40"/>
        <v>118.05369775204052</v>
      </c>
      <c r="DG100" s="2">
        <f t="shared" si="40"/>
        <v>107.4267595175897</v>
      </c>
      <c r="DH100" s="2">
        <f t="shared" si="40"/>
        <v>104.39280169780737</v>
      </c>
      <c r="DI100" s="2">
        <f t="shared" si="40"/>
        <v>102.06043837249993</v>
      </c>
      <c r="DJ100" s="2">
        <f t="shared" si="40"/>
        <v>100.31907075158952</v>
      </c>
      <c r="DL100" s="2">
        <f t="shared" si="41"/>
        <v>55.6246660826869</v>
      </c>
      <c r="DM100" s="2">
        <f t="shared" si="41"/>
        <v>67.705573675167614</v>
      </c>
      <c r="DN100" s="2">
        <f t="shared" si="41"/>
        <v>77.161667214061538</v>
      </c>
      <c r="DO100" s="2">
        <f t="shared" si="41"/>
        <v>85.428930874574306</v>
      </c>
      <c r="DP100" s="2">
        <f t="shared" si="41"/>
        <v>93.113372988419314</v>
      </c>
      <c r="DQ100" s="2">
        <f t="shared" si="41"/>
        <v>97.154759706078266</v>
      </c>
      <c r="DR100" s="2">
        <f t="shared" si="41"/>
        <v>102.77182963280575</v>
      </c>
      <c r="DS100" s="2">
        <f t="shared" si="41"/>
        <v>106.26169924746794</v>
      </c>
      <c r="DT100" s="2">
        <f t="shared" si="41"/>
        <v>107.72405989727982</v>
      </c>
      <c r="DU100" s="2">
        <f t="shared" si="41"/>
        <v>108.51064597067175</v>
      </c>
      <c r="DV100" s="2">
        <f t="shared" si="41"/>
        <v>118.25028434290101</v>
      </c>
      <c r="DW100" s="2">
        <f t="shared" si="41"/>
        <v>107.16593246754944</v>
      </c>
      <c r="DX100" s="2">
        <f t="shared" si="41"/>
        <v>104.92333708645511</v>
      </c>
      <c r="DY100" s="2">
        <f t="shared" si="41"/>
        <v>101.89396419064313</v>
      </c>
      <c r="DZ100" s="2">
        <f t="shared" si="41"/>
        <v>100.37331313062136</v>
      </c>
      <c r="EB100" s="2">
        <f t="shared" si="42"/>
        <v>0.22902248097950531</v>
      </c>
      <c r="EC100" s="2">
        <f t="shared" si="42"/>
        <v>9.9940028550742507E-2</v>
      </c>
      <c r="ED100" s="2">
        <f t="shared" si="42"/>
        <v>0.12130920215107696</v>
      </c>
      <c r="EE100" s="2">
        <f t="shared" si="42"/>
        <v>0.16244837910993928</v>
      </c>
      <c r="EF100" s="2">
        <f t="shared" si="42"/>
        <v>0.16017363601140258</v>
      </c>
      <c r="EG100" s="2">
        <f t="shared" si="42"/>
        <v>0.14129365116014853</v>
      </c>
      <c r="EH100" s="2">
        <f t="shared" si="42"/>
        <v>0.14538043393680056</v>
      </c>
      <c r="EI100" s="2">
        <f t="shared" si="42"/>
        <v>0.15065924452464702</v>
      </c>
      <c r="EJ100" s="2">
        <f t="shared" si="42"/>
        <v>0.17113485541882784</v>
      </c>
      <c r="EK100" s="2">
        <f t="shared" si="42"/>
        <v>0.17108431019563283</v>
      </c>
      <c r="EL100" s="2">
        <f t="shared" si="42"/>
        <v>0.16641830590050086</v>
      </c>
      <c r="EM100" s="2">
        <f t="shared" si="42"/>
        <v>0.1465162126126035</v>
      </c>
      <c r="EN100" s="2">
        <f t="shared" si="42"/>
        <v>0.12052697080665353</v>
      </c>
      <c r="EO100" s="2">
        <f t="shared" si="42"/>
        <v>0.1005324481873196</v>
      </c>
      <c r="EP100" s="2">
        <f t="shared" si="42"/>
        <v>9.4615657013097251E-2</v>
      </c>
    </row>
    <row r="101" spans="2:146" x14ac:dyDescent="0.25">
      <c r="B101" s="2">
        <v>79</v>
      </c>
      <c r="C101" s="49">
        <v>88.053600000000003</v>
      </c>
      <c r="D101" s="49">
        <v>87.071399999999997</v>
      </c>
      <c r="E101" s="49">
        <v>107.6481</v>
      </c>
      <c r="F101" s="49">
        <v>148.37</v>
      </c>
      <c r="G101" s="49">
        <v>159.5</v>
      </c>
      <c r="H101" s="49">
        <v>153.167</v>
      </c>
      <c r="I101" s="49">
        <v>162.38499999999999</v>
      </c>
      <c r="J101" s="49">
        <v>167.46299999999999</v>
      </c>
      <c r="K101" s="49">
        <v>176.482</v>
      </c>
      <c r="L101" s="49">
        <v>177.946</v>
      </c>
      <c r="M101" s="49">
        <v>189.60400000000001</v>
      </c>
      <c r="N101" s="49">
        <v>174.17</v>
      </c>
      <c r="O101" s="49">
        <v>151.113</v>
      </c>
      <c r="P101" s="49">
        <v>124.321</v>
      </c>
      <c r="Q101" s="49">
        <v>110.648</v>
      </c>
      <c r="T101" s="4">
        <f t="shared" si="35"/>
        <v>88.673323136386244</v>
      </c>
      <c r="U101" s="4">
        <f t="shared" si="35"/>
        <v>83.105476392107946</v>
      </c>
      <c r="V101" s="4">
        <f t="shared" si="35"/>
        <v>107.09561630259383</v>
      </c>
      <c r="W101" s="4">
        <f t="shared" si="35"/>
        <v>150.18514326447547</v>
      </c>
      <c r="X101" s="4">
        <f t="shared" si="35"/>
        <v>162.19997172134839</v>
      </c>
      <c r="Y101" s="4">
        <f t="shared" si="35"/>
        <v>160.51236765624827</v>
      </c>
      <c r="Z101" s="4">
        <f t="shared" si="35"/>
        <v>168.69237979715439</v>
      </c>
      <c r="AA101" s="4">
        <f t="shared" si="35"/>
        <v>172.77611050654167</v>
      </c>
      <c r="AB101" s="4">
        <f t="shared" si="35"/>
        <v>175.35039381677626</v>
      </c>
      <c r="AC101" s="4">
        <f t="shared" si="35"/>
        <v>177.85535484705406</v>
      </c>
      <c r="AD101" s="4">
        <f t="shared" si="35"/>
        <v>187.43254615807933</v>
      </c>
      <c r="AE101" s="4">
        <f t="shared" si="35"/>
        <v>180.37830893233379</v>
      </c>
      <c r="AF101" s="4">
        <f t="shared" si="35"/>
        <v>152.89854371639851</v>
      </c>
      <c r="AG101" s="4">
        <f t="shared" si="35"/>
        <v>118.93264306359799</v>
      </c>
      <c r="AH101" s="4">
        <f t="shared" si="35"/>
        <v>106.31883734802297</v>
      </c>
      <c r="AJ101" s="4">
        <f t="shared" si="36"/>
        <v>-0.61972313638624144</v>
      </c>
      <c r="AK101" s="4">
        <f t="shared" si="36"/>
        <v>3.9659236078920515</v>
      </c>
      <c r="AL101" s="4">
        <f t="shared" si="36"/>
        <v>0.5524836974061742</v>
      </c>
      <c r="AM101" s="4">
        <f t="shared" si="36"/>
        <v>-1.8151432644754664</v>
      </c>
      <c r="AN101" s="4">
        <f t="shared" si="36"/>
        <v>-2.6999717213483905</v>
      </c>
      <c r="AO101" s="4">
        <f t="shared" si="36"/>
        <v>-7.3453676562482713</v>
      </c>
      <c r="AP101" s="4">
        <f t="shared" si="36"/>
        <v>-6.3073797971543968</v>
      </c>
      <c r="AQ101" s="4">
        <f t="shared" si="36"/>
        <v>-5.3131105065416762</v>
      </c>
      <c r="AR101" s="4">
        <f t="shared" si="36"/>
        <v>1.1316061832237381</v>
      </c>
      <c r="AS101" s="4">
        <f t="shared" si="36"/>
        <v>9.0645152945938889E-2</v>
      </c>
      <c r="AT101" s="4">
        <f t="shared" si="36"/>
        <v>2.1714538419206804</v>
      </c>
      <c r="AU101" s="4">
        <f t="shared" si="36"/>
        <v>-6.2083089323338072</v>
      </c>
      <c r="AV101" s="4">
        <f t="shared" si="36"/>
        <v>-1.7855437163985073</v>
      </c>
      <c r="AW101" s="4">
        <f t="shared" si="36"/>
        <v>5.3883569364020047</v>
      </c>
      <c r="AX101" s="4">
        <f t="shared" si="36"/>
        <v>4.329162651977029</v>
      </c>
      <c r="AZ101" s="2">
        <f t="shared" si="37"/>
        <v>58.387106197730922</v>
      </c>
      <c r="BA101" s="2">
        <f t="shared" si="37"/>
        <v>67.84578487957377</v>
      </c>
      <c r="BB101" s="2">
        <f t="shared" si="37"/>
        <v>78.154140606966479</v>
      </c>
      <c r="BC101" s="2">
        <f t="shared" si="37"/>
        <v>85.859576872059662</v>
      </c>
      <c r="BD101" s="2">
        <f t="shared" si="37"/>
        <v>92.576072697303388</v>
      </c>
      <c r="BE101" s="2">
        <f t="shared" si="37"/>
        <v>97.333482656648584</v>
      </c>
      <c r="BF101" s="2">
        <f t="shared" si="37"/>
        <v>102.15270205604631</v>
      </c>
      <c r="BG101" s="2">
        <f t="shared" si="37"/>
        <v>105.43494489140356</v>
      </c>
      <c r="BH101" s="2">
        <f t="shared" si="37"/>
        <v>106.13335470987451</v>
      </c>
      <c r="BI101" s="2">
        <f t="shared" si="37"/>
        <v>107.18101399743102</v>
      </c>
      <c r="BJ101" s="2">
        <f t="shared" si="37"/>
        <v>118.12447066963793</v>
      </c>
      <c r="BK101" s="2">
        <f t="shared" si="37"/>
        <v>107.3657107318632</v>
      </c>
      <c r="BL101" s="2">
        <f t="shared" si="37"/>
        <v>104.38662870041412</v>
      </c>
      <c r="BM101" s="2">
        <f t="shared" si="37"/>
        <v>101.97929525865997</v>
      </c>
      <c r="BN101" s="2">
        <f t="shared" si="37"/>
        <v>100.30070272274108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59.30435204797049</v>
      </c>
      <c r="CW101" s="2">
        <f t="shared" si="40"/>
        <v>67.870357998754827</v>
      </c>
      <c r="CX101" s="2">
        <f t="shared" si="40"/>
        <v>78.314040812241601</v>
      </c>
      <c r="CY101" s="2">
        <f t="shared" si="40"/>
        <v>85.967412870157673</v>
      </c>
      <c r="CZ101" s="2">
        <f t="shared" si="40"/>
        <v>92.481969739108365</v>
      </c>
      <c r="DA101" s="2">
        <f t="shared" si="40"/>
        <v>97.379018023817778</v>
      </c>
      <c r="DB101" s="2">
        <f t="shared" si="40"/>
        <v>102.05433770770439</v>
      </c>
      <c r="DC101" s="2">
        <f t="shared" si="40"/>
        <v>105.29494169663973</v>
      </c>
      <c r="DD101" s="2">
        <f t="shared" si="40"/>
        <v>105.80225878028547</v>
      </c>
      <c r="DE101" s="2">
        <f t="shared" si="40"/>
        <v>106.90652551423013</v>
      </c>
      <c r="DF101" s="2">
        <f t="shared" si="40"/>
        <v>118.13099924612044</v>
      </c>
      <c r="DG101" s="2">
        <f t="shared" si="40"/>
        <v>107.42329313078675</v>
      </c>
      <c r="DH101" s="2">
        <f t="shared" si="40"/>
        <v>104.32748383926896</v>
      </c>
      <c r="DI101" s="2">
        <f t="shared" si="40"/>
        <v>102.00658298187781</v>
      </c>
      <c r="DJ101" s="2">
        <f t="shared" si="40"/>
        <v>100.30748230375528</v>
      </c>
      <c r="DL101" s="2">
        <f t="shared" si="41"/>
        <v>55.57099788082165</v>
      </c>
      <c r="DM101" s="2">
        <f t="shared" si="41"/>
        <v>67.643951837752255</v>
      </c>
      <c r="DN101" s="2">
        <f t="shared" si="41"/>
        <v>77.09783069963936</v>
      </c>
      <c r="DO101" s="2">
        <f t="shared" si="41"/>
        <v>85.352516158249415</v>
      </c>
      <c r="DP101" s="2">
        <f t="shared" si="41"/>
        <v>93.026061539866362</v>
      </c>
      <c r="DQ101" s="2">
        <f t="shared" si="41"/>
        <v>97.081093397503395</v>
      </c>
      <c r="DR101" s="2">
        <f t="shared" si="41"/>
        <v>102.68005890394785</v>
      </c>
      <c r="DS101" s="2">
        <f t="shared" si="41"/>
        <v>106.15476524875206</v>
      </c>
      <c r="DT101" s="2">
        <f t="shared" si="41"/>
        <v>107.59586606429522</v>
      </c>
      <c r="DU101" s="2">
        <f t="shared" si="41"/>
        <v>108.3939120656328</v>
      </c>
      <c r="DV101" s="2">
        <f t="shared" si="41"/>
        <v>118.09464669177645</v>
      </c>
      <c r="DW101" s="2">
        <f t="shared" si="41"/>
        <v>107.05979673666067</v>
      </c>
      <c r="DX101" s="2">
        <f t="shared" si="41"/>
        <v>104.78022889132083</v>
      </c>
      <c r="DY101" s="2">
        <f t="shared" si="41"/>
        <v>101.75663303421346</v>
      </c>
      <c r="DZ101" s="2">
        <f t="shared" si="41"/>
        <v>100.24153663881658</v>
      </c>
      <c r="EB101" s="2">
        <f t="shared" si="42"/>
        <v>0.24568948167595536</v>
      </c>
      <c r="EC101" s="2">
        <f t="shared" si="42"/>
        <v>0.10853555871552141</v>
      </c>
      <c r="ED101" s="2">
        <f t="shared" si="42"/>
        <v>0.13147416192173522</v>
      </c>
      <c r="EE101" s="2">
        <f t="shared" si="42"/>
        <v>0.17537253982600676</v>
      </c>
      <c r="EF101" s="2">
        <f t="shared" si="42"/>
        <v>0.17295419277394194</v>
      </c>
      <c r="EG101" s="2">
        <f t="shared" si="42"/>
        <v>0.15284190411682783</v>
      </c>
      <c r="EH101" s="2">
        <f t="shared" si="42"/>
        <v>0.15720156026749932</v>
      </c>
      <c r="EI101" s="2">
        <f t="shared" si="42"/>
        <v>0.16282782021950065</v>
      </c>
      <c r="EJ101" s="2">
        <f t="shared" si="42"/>
        <v>0.18459778377395947</v>
      </c>
      <c r="EK101" s="2">
        <f t="shared" si="42"/>
        <v>0.18454414754661416</v>
      </c>
      <c r="EL101" s="2">
        <f t="shared" si="42"/>
        <v>0.17959058449453061</v>
      </c>
      <c r="EM101" s="2">
        <f t="shared" si="42"/>
        <v>0.15841257259779778</v>
      </c>
      <c r="EN101" s="2">
        <f t="shared" si="42"/>
        <v>0.13063612926769597</v>
      </c>
      <c r="EO101" s="2">
        <f t="shared" si="42"/>
        <v>0.10917275027587899</v>
      </c>
      <c r="EP101" s="2">
        <f t="shared" si="42"/>
        <v>0.1028055600092086</v>
      </c>
    </row>
    <row r="102" spans="2:146" x14ac:dyDescent="0.25">
      <c r="B102" s="2">
        <v>80</v>
      </c>
      <c r="C102" s="49">
        <v>85.857100000000003</v>
      </c>
      <c r="D102" s="49">
        <v>92.732100000000003</v>
      </c>
      <c r="E102" s="49">
        <v>114.3519</v>
      </c>
      <c r="F102" s="49">
        <v>149.29599999999999</v>
      </c>
      <c r="G102" s="49">
        <v>162</v>
      </c>
      <c r="H102" s="49">
        <v>161.40700000000001</v>
      </c>
      <c r="I102" s="49">
        <v>169.13499999999999</v>
      </c>
      <c r="J102" s="49">
        <v>172.74100000000001</v>
      </c>
      <c r="K102" s="49">
        <v>173.054</v>
      </c>
      <c r="L102" s="49">
        <v>176.768</v>
      </c>
      <c r="M102" s="49">
        <v>186.887</v>
      </c>
      <c r="N102" s="49">
        <v>179.47200000000001</v>
      </c>
      <c r="O102" s="49">
        <v>160</v>
      </c>
      <c r="P102" s="49">
        <v>130.92500000000001</v>
      </c>
      <c r="Q102" s="49">
        <v>116.22199999999999</v>
      </c>
      <c r="T102" s="4">
        <f t="shared" si="35"/>
        <v>85.581049872235226</v>
      </c>
      <c r="U102" s="4">
        <f t="shared" si="35"/>
        <v>89.466209391056339</v>
      </c>
      <c r="V102" s="4">
        <f t="shared" si="35"/>
        <v>116.85566377181024</v>
      </c>
      <c r="W102" s="4">
        <f t="shared" si="35"/>
        <v>144.78647136345381</v>
      </c>
      <c r="X102" s="4">
        <f t="shared" si="35"/>
        <v>155.23791750782166</v>
      </c>
      <c r="Y102" s="4">
        <f t="shared" si="35"/>
        <v>166.9846911724064</v>
      </c>
      <c r="Z102" s="4">
        <f t="shared" si="35"/>
        <v>173.45968351349472</v>
      </c>
      <c r="AA102" s="4">
        <f t="shared" si="35"/>
        <v>175.2180892686446</v>
      </c>
      <c r="AB102" s="4">
        <f t="shared" si="35"/>
        <v>165.17321950766825</v>
      </c>
      <c r="AC102" s="4">
        <f t="shared" si="35"/>
        <v>168.24198525775373</v>
      </c>
      <c r="AD102" s="4">
        <f t="shared" si="35"/>
        <v>179.45763108324883</v>
      </c>
      <c r="AE102" s="4">
        <f t="shared" si="35"/>
        <v>181.82452253430324</v>
      </c>
      <c r="AF102" s="4">
        <f t="shared" si="35"/>
        <v>164.78540842784278</v>
      </c>
      <c r="AG102" s="4">
        <f t="shared" si="35"/>
        <v>128.28704721176453</v>
      </c>
      <c r="AH102" s="4">
        <f t="shared" si="35"/>
        <v>110.09090932488394</v>
      </c>
      <c r="AJ102" s="4">
        <f t="shared" si="36"/>
        <v>0.27605012776477622</v>
      </c>
      <c r="AK102" s="4">
        <f t="shared" si="36"/>
        <v>3.2658906089436641</v>
      </c>
      <c r="AL102" s="4">
        <f t="shared" si="36"/>
        <v>-2.5037637718102417</v>
      </c>
      <c r="AM102" s="4">
        <f t="shared" si="36"/>
        <v>4.5095286365461789</v>
      </c>
      <c r="AN102" s="4">
        <f t="shared" si="36"/>
        <v>6.7620824921783367</v>
      </c>
      <c r="AO102" s="4">
        <f t="shared" si="36"/>
        <v>-5.5776911724063893</v>
      </c>
      <c r="AP102" s="4">
        <f t="shared" si="36"/>
        <v>-4.3246835134947332</v>
      </c>
      <c r="AQ102" s="4">
        <f t="shared" si="36"/>
        <v>-2.4770892686445904</v>
      </c>
      <c r="AR102" s="4">
        <f t="shared" si="36"/>
        <v>7.8807804923317519</v>
      </c>
      <c r="AS102" s="4">
        <f t="shared" si="36"/>
        <v>8.5260147422462751</v>
      </c>
      <c r="AT102" s="4">
        <f t="shared" si="36"/>
        <v>7.4293689167511729</v>
      </c>
      <c r="AU102" s="4">
        <f t="shared" si="36"/>
        <v>-2.3525225343032332</v>
      </c>
      <c r="AV102" s="4">
        <f t="shared" si="36"/>
        <v>-4.785408427842782</v>
      </c>
      <c r="AW102" s="4">
        <f t="shared" si="36"/>
        <v>2.6379527882354807</v>
      </c>
      <c r="AX102" s="4">
        <f t="shared" si="36"/>
        <v>6.1310906751160559</v>
      </c>
      <c r="AZ102" s="2">
        <f t="shared" si="37"/>
        <v>58.334207992255358</v>
      </c>
      <c r="BA102" s="2">
        <f t="shared" si="37"/>
        <v>67.830570153365656</v>
      </c>
      <c r="BB102" s="2">
        <f t="shared" si="37"/>
        <v>78.124467693987754</v>
      </c>
      <c r="BC102" s="2">
        <f t="shared" si="37"/>
        <v>85.819527868034044</v>
      </c>
      <c r="BD102" s="2">
        <f t="shared" si="37"/>
        <v>92.545319004856907</v>
      </c>
      <c r="BE102" s="2">
        <f t="shared" si="37"/>
        <v>97.294699762598569</v>
      </c>
      <c r="BF102" s="2">
        <f t="shared" si="37"/>
        <v>102.12442707050978</v>
      </c>
      <c r="BG102" s="2">
        <f t="shared" si="37"/>
        <v>105.41244902488278</v>
      </c>
      <c r="BH102" s="2">
        <f t="shared" si="37"/>
        <v>106.13510300902402</v>
      </c>
      <c r="BI102" s="2">
        <f t="shared" si="37"/>
        <v>107.1681845926427</v>
      </c>
      <c r="BJ102" s="2">
        <f t="shared" si="37"/>
        <v>118.15617573138621</v>
      </c>
      <c r="BK102" s="2">
        <f t="shared" si="37"/>
        <v>107.34007453337505</v>
      </c>
      <c r="BL102" s="2">
        <f t="shared" si="37"/>
        <v>104.3152058790718</v>
      </c>
      <c r="BM102" s="2">
        <f t="shared" si="37"/>
        <v>101.91323069855483</v>
      </c>
      <c r="BN102" s="2">
        <f t="shared" si="37"/>
        <v>100.27511817298897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59.340223062730637</v>
      </c>
      <c r="CW102" s="2">
        <f t="shared" si="40"/>
        <v>67.863709203175375</v>
      </c>
      <c r="CX102" s="2">
        <f t="shared" si="40"/>
        <v>78.305465282109239</v>
      </c>
      <c r="CY102" s="2">
        <f t="shared" si="40"/>
        <v>85.946247689591047</v>
      </c>
      <c r="CZ102" s="2">
        <f t="shared" si="40"/>
        <v>92.455105781098396</v>
      </c>
      <c r="DA102" s="2">
        <f t="shared" si="40"/>
        <v>97.351529060477887</v>
      </c>
      <c r="DB102" s="2">
        <f t="shared" si="40"/>
        <v>102.02955877731716</v>
      </c>
      <c r="DC102" s="2">
        <f t="shared" si="40"/>
        <v>105.27694603362281</v>
      </c>
      <c r="DD102" s="2">
        <f t="shared" si="40"/>
        <v>105.80431910121258</v>
      </c>
      <c r="DE102" s="2">
        <f t="shared" si="40"/>
        <v>106.89299699919248</v>
      </c>
      <c r="DF102" s="2">
        <f t="shared" si="40"/>
        <v>118.20830074020036</v>
      </c>
      <c r="DG102" s="2">
        <f t="shared" si="40"/>
        <v>107.4198267439838</v>
      </c>
      <c r="DH102" s="2">
        <f t="shared" si="40"/>
        <v>104.26216598073057</v>
      </c>
      <c r="DI102" s="2">
        <f t="shared" si="40"/>
        <v>101.95272759125568</v>
      </c>
      <c r="DJ102" s="2">
        <f t="shared" si="40"/>
        <v>100.29589385592105</v>
      </c>
      <c r="DL102" s="2">
        <f t="shared" si="41"/>
        <v>55.517329678956401</v>
      </c>
      <c r="DM102" s="2">
        <f t="shared" si="41"/>
        <v>67.582330000336896</v>
      </c>
      <c r="DN102" s="2">
        <f t="shared" si="41"/>
        <v>77.033994185217182</v>
      </c>
      <c r="DO102" s="2">
        <f t="shared" si="41"/>
        <v>85.27610144192451</v>
      </c>
      <c r="DP102" s="2">
        <f t="shared" si="41"/>
        <v>92.938750091313409</v>
      </c>
      <c r="DQ102" s="2">
        <f t="shared" si="41"/>
        <v>97.007427088928523</v>
      </c>
      <c r="DR102" s="2">
        <f t="shared" si="41"/>
        <v>102.58828817508994</v>
      </c>
      <c r="DS102" s="2">
        <f t="shared" si="41"/>
        <v>106.04783125003615</v>
      </c>
      <c r="DT102" s="2">
        <f t="shared" si="41"/>
        <v>107.46767223131063</v>
      </c>
      <c r="DU102" s="2">
        <f t="shared" si="41"/>
        <v>108.27717816059385</v>
      </c>
      <c r="DV102" s="2">
        <f t="shared" si="41"/>
        <v>117.93900904065187</v>
      </c>
      <c r="DW102" s="2">
        <f t="shared" si="41"/>
        <v>106.95366100577191</v>
      </c>
      <c r="DX102" s="2">
        <f t="shared" si="41"/>
        <v>104.63712069618657</v>
      </c>
      <c r="DY102" s="2">
        <f t="shared" si="41"/>
        <v>101.61930187778381</v>
      </c>
      <c r="DZ102" s="2">
        <f t="shared" si="41"/>
        <v>100.1097601470118</v>
      </c>
      <c r="EB102" s="2">
        <f t="shared" si="42"/>
        <v>0.26315540860887449</v>
      </c>
      <c r="EC102" s="2">
        <f t="shared" si="42"/>
        <v>0.11777362888024451</v>
      </c>
      <c r="ED102" s="2">
        <f t="shared" si="42"/>
        <v>0.14235289230240239</v>
      </c>
      <c r="EE102" s="2">
        <f t="shared" si="42"/>
        <v>0.18909278683308553</v>
      </c>
      <c r="EF102" s="2">
        <f t="shared" si="42"/>
        <v>0.18652803693361394</v>
      </c>
      <c r="EG102" s="2">
        <f t="shared" si="42"/>
        <v>0.165152491348518</v>
      </c>
      <c r="EH102" s="2">
        <f t="shared" si="42"/>
        <v>0.1697929150869559</v>
      </c>
      <c r="EI102" s="2">
        <f t="shared" si="42"/>
        <v>0.17577583325623888</v>
      </c>
      <c r="EJ102" s="2">
        <f t="shared" si="42"/>
        <v>0.19886571397617014</v>
      </c>
      <c r="EK102" s="2">
        <f t="shared" si="42"/>
        <v>0.19880894287827908</v>
      </c>
      <c r="EL102" s="2">
        <f t="shared" si="42"/>
        <v>0.19356336976422001</v>
      </c>
      <c r="EM102" s="2">
        <f t="shared" si="42"/>
        <v>0.17108123585974716</v>
      </c>
      <c r="EN102" s="2">
        <f t="shared" si="42"/>
        <v>0.14145681106243457</v>
      </c>
      <c r="EO102" s="2">
        <f t="shared" si="42"/>
        <v>0.11845784864512497</v>
      </c>
      <c r="EP102" s="2">
        <f t="shared" si="42"/>
        <v>0.11161698251131111</v>
      </c>
    </row>
    <row r="103" spans="2:146" x14ac:dyDescent="0.25">
      <c r="B103" s="2">
        <v>81</v>
      </c>
      <c r="C103" s="49">
        <v>83.357100000000003</v>
      </c>
      <c r="D103" s="49">
        <v>97.857100000000003</v>
      </c>
      <c r="E103" s="49">
        <v>122.2593</v>
      </c>
      <c r="F103" s="49">
        <v>144.94399999999999</v>
      </c>
      <c r="G103" s="49">
        <v>154.51900000000001</v>
      </c>
      <c r="H103" s="49">
        <v>166.833</v>
      </c>
      <c r="I103" s="49">
        <v>173.13499999999999</v>
      </c>
      <c r="J103" s="49">
        <v>174.25899999999999</v>
      </c>
      <c r="K103" s="49">
        <v>159.732</v>
      </c>
      <c r="L103" s="49">
        <v>163.393</v>
      </c>
      <c r="M103" s="49">
        <v>177.13200000000001</v>
      </c>
      <c r="N103" s="49">
        <v>180.547</v>
      </c>
      <c r="O103" s="49">
        <v>166.26400000000001</v>
      </c>
      <c r="P103" s="49">
        <v>140.755</v>
      </c>
      <c r="Q103" s="49">
        <v>122.79600000000001</v>
      </c>
      <c r="T103" s="4">
        <f t="shared" si="35"/>
        <v>81.360319739739694</v>
      </c>
      <c r="U103" s="4">
        <f t="shared" si="35"/>
        <v>97.042625443296387</v>
      </c>
      <c r="V103" s="4">
        <f t="shared" si="35"/>
        <v>125.80388272825518</v>
      </c>
      <c r="W103" s="4">
        <f t="shared" si="35"/>
        <v>134.28187215613161</v>
      </c>
      <c r="X103" s="4">
        <f t="shared" si="35"/>
        <v>142.45446650804087</v>
      </c>
      <c r="Y103" s="4">
        <f t="shared" si="35"/>
        <v>164.52377346253172</v>
      </c>
      <c r="Z103" s="4">
        <f t="shared" si="35"/>
        <v>169.44846172008204</v>
      </c>
      <c r="AA103" s="4">
        <f t="shared" si="35"/>
        <v>168.93616797755678</v>
      </c>
      <c r="AB103" s="4">
        <f t="shared" si="35"/>
        <v>149.87196822174585</v>
      </c>
      <c r="AC103" s="4">
        <f t="shared" si="35"/>
        <v>153.51216073871711</v>
      </c>
      <c r="AD103" s="4">
        <f t="shared" si="35"/>
        <v>167.30293719978519</v>
      </c>
      <c r="AE103" s="4">
        <f t="shared" si="35"/>
        <v>176.04479584849872</v>
      </c>
      <c r="AF103" s="4">
        <f t="shared" si="35"/>
        <v>173.02268323240617</v>
      </c>
      <c r="AG103" s="4">
        <f t="shared" si="35"/>
        <v>139.99720191348513</v>
      </c>
      <c r="AH103" s="4">
        <f t="shared" si="35"/>
        <v>116.79657692427307</v>
      </c>
      <c r="AJ103" s="4">
        <f t="shared" si="36"/>
        <v>1.9967802602603086</v>
      </c>
      <c r="AK103" s="4">
        <f t="shared" si="36"/>
        <v>0.81447455670361535</v>
      </c>
      <c r="AL103" s="4">
        <f t="shared" si="36"/>
        <v>-3.5445827282551789</v>
      </c>
      <c r="AM103" s="4">
        <f t="shared" si="36"/>
        <v>10.662127843868376</v>
      </c>
      <c r="AN103" s="4">
        <f t="shared" si="36"/>
        <v>12.064533491959139</v>
      </c>
      <c r="AO103" s="4">
        <f t="shared" si="36"/>
        <v>2.3092265374682768</v>
      </c>
      <c r="AP103" s="4">
        <f t="shared" si="36"/>
        <v>3.6865382799179542</v>
      </c>
      <c r="AQ103" s="4">
        <f t="shared" si="36"/>
        <v>5.3228320224432082</v>
      </c>
      <c r="AR103" s="4">
        <f t="shared" si="36"/>
        <v>9.8600317782541538</v>
      </c>
      <c r="AS103" s="4">
        <f t="shared" si="36"/>
        <v>9.8808392612828868</v>
      </c>
      <c r="AT103" s="4">
        <f t="shared" si="36"/>
        <v>9.8290628002148139</v>
      </c>
      <c r="AU103" s="4">
        <f t="shared" si="36"/>
        <v>4.5022041515012745</v>
      </c>
      <c r="AV103" s="4">
        <f t="shared" si="36"/>
        <v>-6.7586832324061561</v>
      </c>
      <c r="AW103" s="4">
        <f t="shared" si="36"/>
        <v>0.75779808651486746</v>
      </c>
      <c r="AX103" s="4">
        <f t="shared" si="36"/>
        <v>5.9994230757269378</v>
      </c>
      <c r="AZ103" s="2">
        <f t="shared" si="37"/>
        <v>58.275136417813783</v>
      </c>
      <c r="BA103" s="2">
        <f t="shared" si="37"/>
        <v>67.814113143462464</v>
      </c>
      <c r="BB103" s="2">
        <f t="shared" si="37"/>
        <v>78.092609899821852</v>
      </c>
      <c r="BC103" s="2">
        <f t="shared" si="37"/>
        <v>85.777376414581354</v>
      </c>
      <c r="BD103" s="2">
        <f t="shared" si="37"/>
        <v>92.513265619136561</v>
      </c>
      <c r="BE103" s="2">
        <f t="shared" si="37"/>
        <v>97.254474368978038</v>
      </c>
      <c r="BF103" s="2">
        <f t="shared" si="37"/>
        <v>102.09485319565113</v>
      </c>
      <c r="BG103" s="2">
        <f t="shared" si="37"/>
        <v>105.38819320292514</v>
      </c>
      <c r="BH103" s="2">
        <f t="shared" si="37"/>
        <v>106.13438148155791</v>
      </c>
      <c r="BI103" s="2">
        <f t="shared" si="37"/>
        <v>107.15345275340789</v>
      </c>
      <c r="BJ103" s="2">
        <f t="shared" si="37"/>
        <v>118.18096384176779</v>
      </c>
      <c r="BK103" s="2">
        <f t="shared" si="37"/>
        <v>107.31138702756735</v>
      </c>
      <c r="BL103" s="2">
        <f t="shared" si="37"/>
        <v>104.24231903367058</v>
      </c>
      <c r="BM103" s="2">
        <f t="shared" si="37"/>
        <v>101.84533421246785</v>
      </c>
      <c r="BN103" s="2">
        <f t="shared" si="37"/>
        <v>100.24721544749279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59.376094077490784</v>
      </c>
      <c r="CW103" s="2">
        <f t="shared" si="40"/>
        <v>67.857060407595924</v>
      </c>
      <c r="CX103" s="2">
        <f t="shared" si="40"/>
        <v>78.296889751976877</v>
      </c>
      <c r="CY103" s="2">
        <f t="shared" si="40"/>
        <v>85.925082509024421</v>
      </c>
      <c r="CZ103" s="2">
        <f t="shared" si="40"/>
        <v>92.428241823088413</v>
      </c>
      <c r="DA103" s="2">
        <f t="shared" si="40"/>
        <v>97.32404009713801</v>
      </c>
      <c r="DB103" s="2">
        <f t="shared" si="40"/>
        <v>102.00477984692995</v>
      </c>
      <c r="DC103" s="2">
        <f t="shared" si="40"/>
        <v>105.2589503706059</v>
      </c>
      <c r="DD103" s="2">
        <f t="shared" si="40"/>
        <v>105.8063794221397</v>
      </c>
      <c r="DE103" s="2">
        <f t="shared" si="40"/>
        <v>106.87946848415483</v>
      </c>
      <c r="DF103" s="2">
        <f t="shared" si="40"/>
        <v>118.28560223428028</v>
      </c>
      <c r="DG103" s="2">
        <f t="shared" si="40"/>
        <v>107.41636035718085</v>
      </c>
      <c r="DH103" s="2">
        <f t="shared" si="40"/>
        <v>104.19684812219216</v>
      </c>
      <c r="DI103" s="2">
        <f t="shared" si="40"/>
        <v>101.89887220063356</v>
      </c>
      <c r="DJ103" s="2">
        <f t="shared" si="40"/>
        <v>100.28430540808681</v>
      </c>
      <c r="DL103" s="2">
        <f t="shared" si="41"/>
        <v>55.463661477091151</v>
      </c>
      <c r="DM103" s="2">
        <f t="shared" si="41"/>
        <v>67.520708162921537</v>
      </c>
      <c r="DN103" s="2">
        <f t="shared" si="41"/>
        <v>76.970157670795004</v>
      </c>
      <c r="DO103" s="2">
        <f t="shared" si="41"/>
        <v>85.199686725599605</v>
      </c>
      <c r="DP103" s="2">
        <f t="shared" si="41"/>
        <v>92.851438642760456</v>
      </c>
      <c r="DQ103" s="2">
        <f t="shared" si="41"/>
        <v>96.933760780353666</v>
      </c>
      <c r="DR103" s="2">
        <f t="shared" si="41"/>
        <v>102.49651744623205</v>
      </c>
      <c r="DS103" s="2">
        <f t="shared" si="41"/>
        <v>105.94089725132025</v>
      </c>
      <c r="DT103" s="2">
        <f t="shared" si="41"/>
        <v>107.33947839832604</v>
      </c>
      <c r="DU103" s="2">
        <f t="shared" si="41"/>
        <v>108.16044425555491</v>
      </c>
      <c r="DV103" s="2">
        <f t="shared" si="41"/>
        <v>117.78337138952729</v>
      </c>
      <c r="DW103" s="2">
        <f t="shared" si="41"/>
        <v>106.84752527488314</v>
      </c>
      <c r="DX103" s="2">
        <f t="shared" si="41"/>
        <v>104.4940125010523</v>
      </c>
      <c r="DY103" s="2">
        <f t="shared" si="41"/>
        <v>101.48197072135414</v>
      </c>
      <c r="DZ103" s="2">
        <f t="shared" si="41"/>
        <v>99.977983655207026</v>
      </c>
      <c r="EB103" s="2">
        <f t="shared" si="42"/>
        <v>0.28139977659028392</v>
      </c>
      <c r="EC103" s="2">
        <f t="shared" si="42"/>
        <v>0.12768537987620701</v>
      </c>
      <c r="ED103" s="2">
        <f t="shared" si="42"/>
        <v>0.15397219608427345</v>
      </c>
      <c r="EE103" s="2">
        <f t="shared" si="42"/>
        <v>0.20362138548103362</v>
      </c>
      <c r="EF103" s="2">
        <f t="shared" si="42"/>
        <v>0.20090840029003823</v>
      </c>
      <c r="EG103" s="2">
        <f t="shared" si="42"/>
        <v>0.17824600271713978</v>
      </c>
      <c r="EH103" s="2">
        <f t="shared" si="42"/>
        <v>0.18317360488400949</v>
      </c>
      <c r="EI103" s="2">
        <f t="shared" si="42"/>
        <v>0.18952038050801592</v>
      </c>
      <c r="EJ103" s="2">
        <f t="shared" si="42"/>
        <v>0.2139470865958974</v>
      </c>
      <c r="EK103" s="2">
        <f t="shared" si="42"/>
        <v>0.21388715959366097</v>
      </c>
      <c r="EL103" s="2">
        <f t="shared" si="42"/>
        <v>0.20834720448909369</v>
      </c>
      <c r="EM103" s="2">
        <f t="shared" si="42"/>
        <v>0.18454088518852668</v>
      </c>
      <c r="EN103" s="2">
        <f t="shared" si="42"/>
        <v>0.15301602316143154</v>
      </c>
      <c r="EO103" s="2">
        <f t="shared" si="42"/>
        <v>0.12841880114759513</v>
      </c>
      <c r="EP103" s="2">
        <f t="shared" si="42"/>
        <v>0.12108170655637744</v>
      </c>
    </row>
    <row r="104" spans="2:146" x14ac:dyDescent="0.25">
      <c r="B104" s="2">
        <v>82</v>
      </c>
      <c r="C104" s="49">
        <v>79.839299999999994</v>
      </c>
      <c r="D104" s="49">
        <v>104.0536</v>
      </c>
      <c r="E104" s="49">
        <v>127.31480000000001</v>
      </c>
      <c r="F104" s="49">
        <v>126.648</v>
      </c>
      <c r="G104" s="49">
        <v>132</v>
      </c>
      <c r="H104" s="49">
        <v>163.63</v>
      </c>
      <c r="I104" s="49">
        <v>168.327</v>
      </c>
      <c r="J104" s="49">
        <v>166.5</v>
      </c>
      <c r="K104" s="49">
        <v>130.929</v>
      </c>
      <c r="L104" s="49">
        <v>137.321</v>
      </c>
      <c r="M104" s="49">
        <v>154.98099999999999</v>
      </c>
      <c r="N104" s="49">
        <v>176.28299999999999</v>
      </c>
      <c r="O104" s="49">
        <v>172.792</v>
      </c>
      <c r="P104" s="49">
        <v>148.52799999999999</v>
      </c>
      <c r="Q104" s="49">
        <v>129.42599999999999</v>
      </c>
      <c r="T104" s="4">
        <f t="shared" si="35"/>
        <v>76.628406681609405</v>
      </c>
      <c r="U104" s="4">
        <f t="shared" si="35"/>
        <v>104.86171807737611</v>
      </c>
      <c r="V104" s="4">
        <f t="shared" si="35"/>
        <v>132.06889220138549</v>
      </c>
      <c r="W104" s="4">
        <f t="shared" si="35"/>
        <v>121.53463175272611</v>
      </c>
      <c r="X104" s="4">
        <f t="shared" si="35"/>
        <v>127.67519284601113</v>
      </c>
      <c r="Y104" s="4">
        <f t="shared" si="35"/>
        <v>154.03386768226471</v>
      </c>
      <c r="Z104" s="4">
        <f t="shared" si="35"/>
        <v>158.07164856408525</v>
      </c>
      <c r="AA104" s="4">
        <f t="shared" si="35"/>
        <v>156.16769373157277</v>
      </c>
      <c r="AB104" s="4">
        <f t="shared" si="35"/>
        <v>134.27448321182854</v>
      </c>
      <c r="AC104" s="4">
        <f t="shared" si="35"/>
        <v>138.04597320310498</v>
      </c>
      <c r="AD104" s="4">
        <f t="shared" si="35"/>
        <v>153.85964271195704</v>
      </c>
      <c r="AE104" s="4">
        <f t="shared" si="35"/>
        <v>164.65148390282724</v>
      </c>
      <c r="AF104" s="4">
        <f t="shared" si="35"/>
        <v>175.53967772205158</v>
      </c>
      <c r="AG104" s="4">
        <f t="shared" si="35"/>
        <v>152.54403167681372</v>
      </c>
      <c r="AH104" s="4">
        <f t="shared" si="35"/>
        <v>126.54200107945594</v>
      </c>
      <c r="AJ104" s="4">
        <f t="shared" si="36"/>
        <v>3.210893318390589</v>
      </c>
      <c r="AK104" s="4">
        <f t="shared" si="36"/>
        <v>-0.80811807737610764</v>
      </c>
      <c r="AL104" s="4">
        <f t="shared" si="36"/>
        <v>-4.7540922013854896</v>
      </c>
      <c r="AM104" s="4">
        <f t="shared" si="36"/>
        <v>5.1133682472738826</v>
      </c>
      <c r="AN104" s="4">
        <f t="shared" si="36"/>
        <v>4.3248071539888713</v>
      </c>
      <c r="AO104" s="4">
        <f t="shared" si="36"/>
        <v>9.5961323177352824</v>
      </c>
      <c r="AP104" s="4">
        <f t="shared" si="36"/>
        <v>10.255351435914747</v>
      </c>
      <c r="AQ104" s="4">
        <f t="shared" si="36"/>
        <v>10.332306268427232</v>
      </c>
      <c r="AR104" s="4">
        <f t="shared" si="36"/>
        <v>-3.3454832118285367</v>
      </c>
      <c r="AS104" s="4">
        <f t="shared" si="36"/>
        <v>-0.72497320310498026</v>
      </c>
      <c r="AT104" s="4">
        <f t="shared" si="36"/>
        <v>1.1213572880429581</v>
      </c>
      <c r="AU104" s="4">
        <f t="shared" si="36"/>
        <v>11.631516097172749</v>
      </c>
      <c r="AV104" s="4">
        <f t="shared" si="36"/>
        <v>-2.7476777220515771</v>
      </c>
      <c r="AW104" s="4">
        <f t="shared" si="36"/>
        <v>-4.016031676813725</v>
      </c>
      <c r="AX104" s="4">
        <f t="shared" si="36"/>
        <v>2.8839989205440446</v>
      </c>
      <c r="AZ104" s="2">
        <f t="shared" si="37"/>
        <v>58.209799342144152</v>
      </c>
      <c r="BA104" s="2">
        <f t="shared" si="37"/>
        <v>67.796291117177418</v>
      </c>
      <c r="BB104" s="2">
        <f t="shared" si="37"/>
        <v>78.058411459516989</v>
      </c>
      <c r="BC104" s="2">
        <f t="shared" si="37"/>
        <v>85.732983451108453</v>
      </c>
      <c r="BD104" s="2">
        <f t="shared" si="37"/>
        <v>92.479769046118946</v>
      </c>
      <c r="BE104" s="2">
        <f t="shared" si="37"/>
        <v>97.212690929056109</v>
      </c>
      <c r="BF104" s="2">
        <f t="shared" si="37"/>
        <v>102.06382794094858</v>
      </c>
      <c r="BG104" s="2">
        <f t="shared" si="37"/>
        <v>105.36197207522434</v>
      </c>
      <c r="BH104" s="2">
        <f t="shared" si="37"/>
        <v>106.13087528117055</v>
      </c>
      <c r="BI104" s="2">
        <f t="shared" si="37"/>
        <v>107.13656919420529</v>
      </c>
      <c r="BJ104" s="2">
        <f t="shared" si="37"/>
        <v>118.19826489085033</v>
      </c>
      <c r="BK104" s="2">
        <f t="shared" si="37"/>
        <v>107.2793952039698</v>
      </c>
      <c r="BL104" s="2">
        <f t="shared" si="37"/>
        <v>104.1678011065984</v>
      </c>
      <c r="BM104" s="2">
        <f t="shared" si="37"/>
        <v>101.77542173909674</v>
      </c>
      <c r="BN104" s="2">
        <f t="shared" si="37"/>
        <v>100.21674588743556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59.411965092250931</v>
      </c>
      <c r="CW104" s="2">
        <f t="shared" si="40"/>
        <v>67.850411612016472</v>
      </c>
      <c r="CX104" s="2">
        <f t="shared" si="40"/>
        <v>78.288314221844516</v>
      </c>
      <c r="CY104" s="2">
        <f t="shared" si="40"/>
        <v>85.903917328457794</v>
      </c>
      <c r="CZ104" s="2">
        <f t="shared" si="40"/>
        <v>92.401377865078445</v>
      </c>
      <c r="DA104" s="2">
        <f t="shared" si="40"/>
        <v>97.296551133798118</v>
      </c>
      <c r="DB104" s="2">
        <f t="shared" si="40"/>
        <v>101.98000091654272</v>
      </c>
      <c r="DC104" s="2">
        <f t="shared" si="40"/>
        <v>105.240954707589</v>
      </c>
      <c r="DD104" s="2">
        <f t="shared" si="40"/>
        <v>105.80843974306681</v>
      </c>
      <c r="DE104" s="2">
        <f t="shared" si="40"/>
        <v>106.86593996911719</v>
      </c>
      <c r="DF104" s="2">
        <f t="shared" si="40"/>
        <v>118.36290372836019</v>
      </c>
      <c r="DG104" s="2">
        <f t="shared" si="40"/>
        <v>107.41289397037789</v>
      </c>
      <c r="DH104" s="2">
        <f t="shared" si="40"/>
        <v>104.13153026365376</v>
      </c>
      <c r="DI104" s="2">
        <f t="shared" si="40"/>
        <v>101.84501681001144</v>
      </c>
      <c r="DJ104" s="2">
        <f t="shared" si="40"/>
        <v>100.27271696025257</v>
      </c>
      <c r="DL104" s="2">
        <f t="shared" si="41"/>
        <v>55.409993275225901</v>
      </c>
      <c r="DM104" s="2">
        <f t="shared" si="41"/>
        <v>67.459086325506192</v>
      </c>
      <c r="DN104" s="2">
        <f t="shared" si="41"/>
        <v>76.90632115637284</v>
      </c>
      <c r="DO104" s="2">
        <f t="shared" si="41"/>
        <v>85.1232720092747</v>
      </c>
      <c r="DP104" s="2">
        <f t="shared" si="41"/>
        <v>92.764127194207518</v>
      </c>
      <c r="DQ104" s="2">
        <f t="shared" si="41"/>
        <v>96.860094471778794</v>
      </c>
      <c r="DR104" s="2">
        <f t="shared" si="41"/>
        <v>102.40474671737414</v>
      </c>
      <c r="DS104" s="2">
        <f t="shared" si="41"/>
        <v>105.83396325260436</v>
      </c>
      <c r="DT104" s="2">
        <f t="shared" si="41"/>
        <v>107.21128456534144</v>
      </c>
      <c r="DU104" s="2">
        <f t="shared" si="41"/>
        <v>108.04371035051597</v>
      </c>
      <c r="DV104" s="2">
        <f t="shared" si="41"/>
        <v>117.62773373840271</v>
      </c>
      <c r="DW104" s="2">
        <f t="shared" si="41"/>
        <v>106.74138954399437</v>
      </c>
      <c r="DX104" s="2">
        <f t="shared" si="41"/>
        <v>104.35090430591802</v>
      </c>
      <c r="DY104" s="2">
        <f t="shared" si="41"/>
        <v>101.34463956492449</v>
      </c>
      <c r="DZ104" s="2">
        <f t="shared" si="41"/>
        <v>99.846207163402255</v>
      </c>
      <c r="EB104" s="2">
        <f t="shared" si="42"/>
        <v>0.30039335734264083</v>
      </c>
      <c r="EC104" s="2">
        <f t="shared" si="42"/>
        <v>0.13830053079800447</v>
      </c>
      <c r="ED104" s="2">
        <f t="shared" si="42"/>
        <v>0.16635594495480471</v>
      </c>
      <c r="EE104" s="2">
        <f t="shared" si="42"/>
        <v>0.21896483992017315</v>
      </c>
      <c r="EF104" s="2">
        <f t="shared" si="42"/>
        <v>0.21610289736087276</v>
      </c>
      <c r="EG104" s="2">
        <f t="shared" si="42"/>
        <v>0.19213867501531412</v>
      </c>
      <c r="EH104" s="2">
        <f t="shared" si="42"/>
        <v>0.19735810040210625</v>
      </c>
      <c r="EI104" s="2">
        <f t="shared" si="42"/>
        <v>0.20407356462663967</v>
      </c>
      <c r="EJ104" s="2">
        <f t="shared" si="42"/>
        <v>0.22984405187519494</v>
      </c>
      <c r="EK104" s="2">
        <f t="shared" si="42"/>
        <v>0.22978097374692658</v>
      </c>
      <c r="EL104" s="2">
        <f t="shared" si="42"/>
        <v>0.22394662426220777</v>
      </c>
      <c r="EM104" s="2">
        <f t="shared" si="42"/>
        <v>0.1988054898268917</v>
      </c>
      <c r="EN104" s="2">
        <f t="shared" si="42"/>
        <v>0.16533789763944759</v>
      </c>
      <c r="EO104" s="2">
        <f t="shared" si="42"/>
        <v>0.13908520341010147</v>
      </c>
      <c r="EP104" s="2">
        <f t="shared" si="42"/>
        <v>0.13123045057894192</v>
      </c>
    </row>
    <row r="105" spans="2:146" x14ac:dyDescent="0.25">
      <c r="B105" s="2">
        <v>83</v>
      </c>
      <c r="C105" s="49">
        <v>74.714299999999994</v>
      </c>
      <c r="D105" s="49">
        <v>108.46429999999999</v>
      </c>
      <c r="E105" s="49">
        <v>131.7963</v>
      </c>
      <c r="F105" s="49">
        <v>104.111</v>
      </c>
      <c r="G105" s="49">
        <v>102.852</v>
      </c>
      <c r="H105" s="49">
        <v>150.24100000000001</v>
      </c>
      <c r="I105" s="49">
        <v>150.75</v>
      </c>
      <c r="J105" s="49">
        <v>146</v>
      </c>
      <c r="K105" s="49">
        <v>109.107</v>
      </c>
      <c r="L105" s="49">
        <v>112.768</v>
      </c>
      <c r="M105" s="49">
        <v>130.83000000000001</v>
      </c>
      <c r="N105" s="49">
        <v>160.113</v>
      </c>
      <c r="O105" s="49">
        <v>174.453</v>
      </c>
      <c r="P105" s="49">
        <v>158.09399999999999</v>
      </c>
      <c r="Q105" s="49">
        <v>139.53700000000001</v>
      </c>
      <c r="T105" s="4">
        <f t="shared" si="35"/>
        <v>71.97593406318407</v>
      </c>
      <c r="U105" s="4">
        <f t="shared" si="35"/>
        <v>111.65645167597934</v>
      </c>
      <c r="V105" s="4">
        <f t="shared" si="35"/>
        <v>134.17823239105246</v>
      </c>
      <c r="W105" s="4">
        <f t="shared" si="35"/>
        <v>109.39839476947395</v>
      </c>
      <c r="X105" s="4">
        <f t="shared" si="35"/>
        <v>114.38777556959843</v>
      </c>
      <c r="Y105" s="4">
        <f t="shared" si="35"/>
        <v>139.16931287308384</v>
      </c>
      <c r="Z105" s="4">
        <f t="shared" si="35"/>
        <v>143.04850332194758</v>
      </c>
      <c r="AA105" s="4">
        <f t="shared" si="35"/>
        <v>141.00519508898424</v>
      </c>
      <c r="AB105" s="4">
        <f t="shared" si="35"/>
        <v>121.85348376812505</v>
      </c>
      <c r="AC105" s="4">
        <f t="shared" si="35"/>
        <v>125.21953632145988</v>
      </c>
      <c r="AD105" s="4">
        <f t="shared" si="35"/>
        <v>141.66262206206449</v>
      </c>
      <c r="AE105" s="4">
        <f t="shared" si="35"/>
        <v>150.56128671821364</v>
      </c>
      <c r="AF105" s="4">
        <f t="shared" si="35"/>
        <v>171.65359316253918</v>
      </c>
      <c r="AG105" s="4">
        <f t="shared" si="35"/>
        <v>163.65525151469041</v>
      </c>
      <c r="AH105" s="4">
        <f t="shared" si="35"/>
        <v>138.65292603507592</v>
      </c>
      <c r="AJ105" s="4">
        <f t="shared" si="36"/>
        <v>2.7383659368159243</v>
      </c>
      <c r="AK105" s="4">
        <f t="shared" si="36"/>
        <v>-3.1921516759793462</v>
      </c>
      <c r="AL105" s="4">
        <f t="shared" si="36"/>
        <v>-2.3819323910524588</v>
      </c>
      <c r="AM105" s="4">
        <f t="shared" si="36"/>
        <v>-5.2873947694739485</v>
      </c>
      <c r="AN105" s="4">
        <f t="shared" si="36"/>
        <v>-11.535775569598428</v>
      </c>
      <c r="AO105" s="4">
        <f t="shared" si="36"/>
        <v>11.071687126916174</v>
      </c>
      <c r="AP105" s="4">
        <f t="shared" si="36"/>
        <v>7.7014966780524219</v>
      </c>
      <c r="AQ105" s="4">
        <f t="shared" si="36"/>
        <v>4.9948049110157626</v>
      </c>
      <c r="AR105" s="4">
        <f t="shared" si="36"/>
        <v>-12.746483768125046</v>
      </c>
      <c r="AS105" s="4">
        <f t="shared" si="36"/>
        <v>-12.451536321459884</v>
      </c>
      <c r="AT105" s="4">
        <f t="shared" si="36"/>
        <v>-10.832622062064473</v>
      </c>
      <c r="AU105" s="4">
        <f t="shared" si="36"/>
        <v>9.5517132817863626</v>
      </c>
      <c r="AV105" s="4">
        <f t="shared" si="36"/>
        <v>2.7994068374608219</v>
      </c>
      <c r="AW105" s="4">
        <f t="shared" si="36"/>
        <v>-5.5612515146904116</v>
      </c>
      <c r="AX105" s="4">
        <f t="shared" si="36"/>
        <v>0.88407396492408452</v>
      </c>
      <c r="AZ105" s="2">
        <f t="shared" si="37"/>
        <v>58.138152103388933</v>
      </c>
      <c r="BA105" s="2">
        <f t="shared" si="37"/>
        <v>67.776975707939016</v>
      </c>
      <c r="BB105" s="2">
        <f t="shared" si="37"/>
        <v>78.021716591761006</v>
      </c>
      <c r="BC105" s="2">
        <f t="shared" si="37"/>
        <v>85.686213942799327</v>
      </c>
      <c r="BD105" s="2">
        <f t="shared" si="37"/>
        <v>92.444682016914783</v>
      </c>
      <c r="BE105" s="2">
        <f t="shared" si="37"/>
        <v>97.16923337773018</v>
      </c>
      <c r="BF105" s="2">
        <f t="shared" si="37"/>
        <v>102.03119299696129</v>
      </c>
      <c r="BG105" s="2">
        <f t="shared" si="37"/>
        <v>105.33357306986909</v>
      </c>
      <c r="BH105" s="2">
        <f t="shared" si="37"/>
        <v>106.12425948451892</v>
      </c>
      <c r="BI105" s="2">
        <f t="shared" si="37"/>
        <v>107.11727617120403</v>
      </c>
      <c r="BJ105" s="2">
        <f t="shared" si="37"/>
        <v>118.20751109774034</v>
      </c>
      <c r="BK105" s="2">
        <f t="shared" si="37"/>
        <v>107.24384457666183</v>
      </c>
      <c r="BL105" s="2">
        <f t="shared" si="37"/>
        <v>104.09147702154891</v>
      </c>
      <c r="BM105" s="2">
        <f t="shared" si="37"/>
        <v>101.70330054018046</v>
      </c>
      <c r="BN105" s="2">
        <f t="shared" si="37"/>
        <v>100.18344695094233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59.447836107011078</v>
      </c>
      <c r="CW105" s="2">
        <f t="shared" si="40"/>
        <v>67.843762816437035</v>
      </c>
      <c r="CX105" s="2">
        <f t="shared" si="40"/>
        <v>78.279738691712154</v>
      </c>
      <c r="CY105" s="2">
        <f t="shared" si="40"/>
        <v>85.882752147891168</v>
      </c>
      <c r="CZ105" s="2">
        <f t="shared" si="40"/>
        <v>92.374513907068476</v>
      </c>
      <c r="DA105" s="2">
        <f t="shared" si="40"/>
        <v>97.269062170458227</v>
      </c>
      <c r="DB105" s="2">
        <f t="shared" si="40"/>
        <v>101.95522198615551</v>
      </c>
      <c r="DC105" s="2">
        <f t="shared" si="40"/>
        <v>105.22295904457208</v>
      </c>
      <c r="DD105" s="2">
        <f t="shared" si="40"/>
        <v>105.81050006399391</v>
      </c>
      <c r="DE105" s="2">
        <f t="shared" si="40"/>
        <v>106.85241145407954</v>
      </c>
      <c r="DF105" s="2">
        <f t="shared" si="40"/>
        <v>118.4402052224401</v>
      </c>
      <c r="DG105" s="2">
        <f t="shared" si="40"/>
        <v>107.40942758357495</v>
      </c>
      <c r="DH105" s="2">
        <f t="shared" si="40"/>
        <v>104.06621240511537</v>
      </c>
      <c r="DI105" s="2">
        <f t="shared" si="40"/>
        <v>101.79116141938933</v>
      </c>
      <c r="DJ105" s="2">
        <f t="shared" si="40"/>
        <v>100.26112851241834</v>
      </c>
      <c r="DL105" s="2">
        <f t="shared" si="41"/>
        <v>55.356325073360651</v>
      </c>
      <c r="DM105" s="2">
        <f t="shared" si="41"/>
        <v>67.397464488090833</v>
      </c>
      <c r="DN105" s="2">
        <f t="shared" si="41"/>
        <v>76.842484641950662</v>
      </c>
      <c r="DO105" s="2">
        <f t="shared" si="41"/>
        <v>85.046857292949795</v>
      </c>
      <c r="DP105" s="2">
        <f t="shared" si="41"/>
        <v>92.676815745654565</v>
      </c>
      <c r="DQ105" s="2">
        <f t="shared" si="41"/>
        <v>96.786428163203922</v>
      </c>
      <c r="DR105" s="2">
        <f t="shared" si="41"/>
        <v>102.31297598851624</v>
      </c>
      <c r="DS105" s="2">
        <f t="shared" si="41"/>
        <v>105.72702925388847</v>
      </c>
      <c r="DT105" s="2">
        <f t="shared" si="41"/>
        <v>107.08309073235685</v>
      </c>
      <c r="DU105" s="2">
        <f t="shared" si="41"/>
        <v>107.92697644547702</v>
      </c>
      <c r="DV105" s="2">
        <f t="shared" si="41"/>
        <v>117.47209608727815</v>
      </c>
      <c r="DW105" s="2">
        <f t="shared" si="41"/>
        <v>106.63525381310561</v>
      </c>
      <c r="DX105" s="2">
        <f t="shared" si="41"/>
        <v>104.20779611078376</v>
      </c>
      <c r="DY105" s="2">
        <f t="shared" si="41"/>
        <v>101.20730840849482</v>
      </c>
      <c r="DZ105" s="2">
        <f t="shared" si="41"/>
        <v>99.714430671597484</v>
      </c>
      <c r="EB105" s="2">
        <f t="shared" si="42"/>
        <v>0.32009787896225178</v>
      </c>
      <c r="EC105" s="2">
        <f t="shared" si="42"/>
        <v>0.14964678166173503</v>
      </c>
      <c r="ED105" s="2">
        <f t="shared" si="42"/>
        <v>0.17952435061425759</v>
      </c>
      <c r="EE105" s="2">
        <f t="shared" si="42"/>
        <v>0.23512311857169912</v>
      </c>
      <c r="EF105" s="2">
        <f t="shared" si="42"/>
        <v>0.23211274590491049</v>
      </c>
      <c r="EG105" s="2">
        <f t="shared" si="42"/>
        <v>0.20684160508285926</v>
      </c>
      <c r="EH105" s="2">
        <f t="shared" si="42"/>
        <v>0.2123554462129556</v>
      </c>
      <c r="EI105" s="2">
        <f t="shared" si="42"/>
        <v>0.21944170326397069</v>
      </c>
      <c r="EJ105" s="2">
        <f t="shared" si="42"/>
        <v>0.24655172187346569</v>
      </c>
      <c r="EK105" s="2">
        <f t="shared" si="42"/>
        <v>0.24648552599878321</v>
      </c>
      <c r="EL105" s="2">
        <f t="shared" si="42"/>
        <v>0.24035939363472456</v>
      </c>
      <c r="EM105" s="2">
        <f t="shared" si="42"/>
        <v>0.21388351456642687</v>
      </c>
      <c r="EN105" s="2">
        <f t="shared" si="42"/>
        <v>0.17844296640125196</v>
      </c>
      <c r="EO105" s="2">
        <f t="shared" si="42"/>
        <v>0.15048458699262698</v>
      </c>
      <c r="EP105" s="2">
        <f t="shared" si="42"/>
        <v>0.14209231439323391</v>
      </c>
    </row>
    <row r="106" spans="2:146" x14ac:dyDescent="0.25">
      <c r="B106" s="2">
        <v>84</v>
      </c>
      <c r="C106" s="49">
        <v>71.375</v>
      </c>
      <c r="D106" s="49">
        <v>112.03570000000001</v>
      </c>
      <c r="E106" s="49">
        <v>132.92590000000001</v>
      </c>
      <c r="F106" s="49">
        <v>89.147999999999996</v>
      </c>
      <c r="G106" s="49">
        <v>93.832999999999998</v>
      </c>
      <c r="H106" s="49">
        <v>119</v>
      </c>
      <c r="I106" s="49">
        <v>122.596</v>
      </c>
      <c r="J106" s="49">
        <v>117.833</v>
      </c>
      <c r="K106" s="49">
        <v>105.268</v>
      </c>
      <c r="L106" s="49">
        <v>106.589</v>
      </c>
      <c r="M106" s="49">
        <v>123.245</v>
      </c>
      <c r="N106" s="49">
        <v>131.434</v>
      </c>
      <c r="O106" s="49">
        <v>170.60400000000001</v>
      </c>
      <c r="P106" s="49">
        <v>165.17</v>
      </c>
      <c r="Q106" s="49">
        <v>148.24100000000001</v>
      </c>
      <c r="T106" s="4">
        <f t="shared" si="35"/>
        <v>67.84951041858227</v>
      </c>
      <c r="U106" s="4">
        <f t="shared" si="35"/>
        <v>116.15080926494339</v>
      </c>
      <c r="V106" s="4">
        <f t="shared" si="35"/>
        <v>131.60035515840005</v>
      </c>
      <c r="W106" s="4">
        <f t="shared" si="35"/>
        <v>99.729417283417177</v>
      </c>
      <c r="X106" s="4">
        <f t="shared" si="35"/>
        <v>104.510880212204</v>
      </c>
      <c r="Y106" s="4">
        <f t="shared" si="35"/>
        <v>124.29066309656037</v>
      </c>
      <c r="Z106" s="4">
        <f t="shared" si="35"/>
        <v>128.4523035744842</v>
      </c>
      <c r="AA106" s="4">
        <f t="shared" si="35"/>
        <v>127.29820143702165</v>
      </c>
      <c r="AB106" s="4">
        <f t="shared" si="35"/>
        <v>113.74970148965856</v>
      </c>
      <c r="AC106" s="4">
        <f t="shared" si="35"/>
        <v>116.40762887352436</v>
      </c>
      <c r="AD106" s="4">
        <f t="shared" si="35"/>
        <v>132.18449847970584</v>
      </c>
      <c r="AE106" s="4">
        <f t="shared" si="35"/>
        <v>136.7882839851066</v>
      </c>
      <c r="AF106" s="4">
        <f t="shared" si="35"/>
        <v>162.3556667532707</v>
      </c>
      <c r="AG106" s="4">
        <f t="shared" si="35"/>
        <v>170.89071020040043</v>
      </c>
      <c r="AH106" s="4">
        <f t="shared" si="35"/>
        <v>151.42486187145056</v>
      </c>
      <c r="AJ106" s="4">
        <f t="shared" si="36"/>
        <v>3.5254895814177303</v>
      </c>
      <c r="AK106" s="4">
        <f t="shared" si="36"/>
        <v>-4.1151092649433849</v>
      </c>
      <c r="AL106" s="4">
        <f t="shared" si="36"/>
        <v>1.3255448415999638</v>
      </c>
      <c r="AM106" s="4">
        <f t="shared" si="36"/>
        <v>-10.581417283417181</v>
      </c>
      <c r="AN106" s="4">
        <f t="shared" si="36"/>
        <v>-10.677880212204002</v>
      </c>
      <c r="AO106" s="4">
        <f t="shared" si="36"/>
        <v>-5.2906630965603654</v>
      </c>
      <c r="AP106" s="4">
        <f t="shared" si="36"/>
        <v>-5.8563035744842011</v>
      </c>
      <c r="AQ106" s="4">
        <f t="shared" si="36"/>
        <v>-9.4652014370216477</v>
      </c>
      <c r="AR106" s="4">
        <f t="shared" si="36"/>
        <v>-8.4817014896585619</v>
      </c>
      <c r="AS106" s="4">
        <f t="shared" si="36"/>
        <v>-9.8186288735243608</v>
      </c>
      <c r="AT106" s="4">
        <f t="shared" si="36"/>
        <v>-8.9394984797058328</v>
      </c>
      <c r="AU106" s="4">
        <f t="shared" si="36"/>
        <v>-5.3542839851066049</v>
      </c>
      <c r="AV106" s="4">
        <f t="shared" si="36"/>
        <v>8.2483332467293167</v>
      </c>
      <c r="AW106" s="4">
        <f t="shared" si="36"/>
        <v>-5.7207102004004469</v>
      </c>
      <c r="AX106" s="4">
        <f t="shared" si="36"/>
        <v>-3.1838618714505458</v>
      </c>
      <c r="AZ106" s="2">
        <f t="shared" si="37"/>
        <v>58.060202010944479</v>
      </c>
      <c r="BA106" s="2">
        <f t="shared" si="37"/>
        <v>67.756033800168467</v>
      </c>
      <c r="BB106" s="2">
        <f t="shared" si="37"/>
        <v>77.982371654518246</v>
      </c>
      <c r="BC106" s="2">
        <f t="shared" si="37"/>
        <v>85.636939337047778</v>
      </c>
      <c r="BD106" s="2">
        <f t="shared" si="37"/>
        <v>92.407855241959084</v>
      </c>
      <c r="BE106" s="2">
        <f t="shared" si="37"/>
        <v>97.123986735788648</v>
      </c>
      <c r="BF106" s="2">
        <f t="shared" si="37"/>
        <v>101.99678582472956</v>
      </c>
      <c r="BG106" s="2">
        <f t="shared" si="37"/>
        <v>105.30277864472974</v>
      </c>
      <c r="BH106" s="2">
        <f t="shared" si="37"/>
        <v>106.11420289463632</v>
      </c>
      <c r="BI106" s="2">
        <f t="shared" si="37"/>
        <v>107.09531044886167</v>
      </c>
      <c r="BJ106" s="2">
        <f t="shared" si="37"/>
        <v>118.208145750016</v>
      </c>
      <c r="BK106" s="2">
        <f t="shared" si="37"/>
        <v>107.20448269628407</v>
      </c>
      <c r="BL106" s="2">
        <f t="shared" si="37"/>
        <v>104.01316503505883</v>
      </c>
      <c r="BM106" s="2">
        <f t="shared" si="37"/>
        <v>101.62877050392719</v>
      </c>
      <c r="BN106" s="2">
        <f t="shared" si="37"/>
        <v>100.14704359837187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59.483707121771225</v>
      </c>
      <c r="CW106" s="2">
        <f t="shared" si="40"/>
        <v>67.837114020857584</v>
      </c>
      <c r="CX106" s="2">
        <f t="shared" si="40"/>
        <v>78.271163161579793</v>
      </c>
      <c r="CY106" s="2">
        <f t="shared" si="40"/>
        <v>85.861586967324556</v>
      </c>
      <c r="CZ106" s="2">
        <f t="shared" si="40"/>
        <v>92.347649949058507</v>
      </c>
      <c r="DA106" s="2">
        <f t="shared" si="40"/>
        <v>97.241573207118336</v>
      </c>
      <c r="DB106" s="2">
        <f t="shared" si="40"/>
        <v>101.93044305576828</v>
      </c>
      <c r="DC106" s="2">
        <f t="shared" si="40"/>
        <v>105.20496338155517</v>
      </c>
      <c r="DD106" s="2">
        <f t="shared" si="40"/>
        <v>105.81256038492103</v>
      </c>
      <c r="DE106" s="2">
        <f t="shared" si="40"/>
        <v>106.83888293904189</v>
      </c>
      <c r="DF106" s="2">
        <f t="shared" si="40"/>
        <v>118.51750671652002</v>
      </c>
      <c r="DG106" s="2">
        <f t="shared" si="40"/>
        <v>107.405961196772</v>
      </c>
      <c r="DH106" s="2">
        <f t="shared" si="40"/>
        <v>104.00089454657696</v>
      </c>
      <c r="DI106" s="2">
        <f t="shared" si="40"/>
        <v>101.73730602876719</v>
      </c>
      <c r="DJ106" s="2">
        <f t="shared" si="40"/>
        <v>100.2495400645841</v>
      </c>
      <c r="DL106" s="2">
        <f t="shared" si="41"/>
        <v>55.302656871495401</v>
      </c>
      <c r="DM106" s="2">
        <f t="shared" si="41"/>
        <v>67.335842650675474</v>
      </c>
      <c r="DN106" s="2">
        <f t="shared" si="41"/>
        <v>76.778648127528484</v>
      </c>
      <c r="DO106" s="2">
        <f t="shared" si="41"/>
        <v>84.97044257662489</v>
      </c>
      <c r="DP106" s="2">
        <f t="shared" si="41"/>
        <v>92.589504297101612</v>
      </c>
      <c r="DQ106" s="2">
        <f t="shared" si="41"/>
        <v>96.712761854629065</v>
      </c>
      <c r="DR106" s="2">
        <f t="shared" si="41"/>
        <v>102.22120525965835</v>
      </c>
      <c r="DS106" s="2">
        <f t="shared" si="41"/>
        <v>105.62009525517257</v>
      </c>
      <c r="DT106" s="2">
        <f t="shared" si="41"/>
        <v>106.95489689937226</v>
      </c>
      <c r="DU106" s="2">
        <f t="shared" si="41"/>
        <v>107.81024254043808</v>
      </c>
      <c r="DV106" s="2">
        <f t="shared" si="41"/>
        <v>117.31645843615357</v>
      </c>
      <c r="DW106" s="2">
        <f t="shared" si="41"/>
        <v>106.52911808221684</v>
      </c>
      <c r="DX106" s="2">
        <f t="shared" si="41"/>
        <v>104.06468791564949</v>
      </c>
      <c r="DY106" s="2">
        <f t="shared" si="41"/>
        <v>101.06997725206517</v>
      </c>
      <c r="DZ106" s="2">
        <f t="shared" si="41"/>
        <v>99.582654179792698</v>
      </c>
      <c r="EB106" s="2">
        <f t="shared" si="42"/>
        <v>0.34046591779968172</v>
      </c>
      <c r="EC106" s="2">
        <f t="shared" si="42"/>
        <v>0.16174915527222206</v>
      </c>
      <c r="ED106" s="2">
        <f t="shared" si="42"/>
        <v>0.19349319804011861</v>
      </c>
      <c r="EE106" s="2">
        <f t="shared" si="42"/>
        <v>0.2520889236596025</v>
      </c>
      <c r="EF106" s="2">
        <f t="shared" si="42"/>
        <v>0.24893202618725874</v>
      </c>
      <c r="EG106" s="2">
        <f t="shared" si="42"/>
        <v>0.22235996026972216</v>
      </c>
      <c r="EH106" s="2">
        <f t="shared" si="42"/>
        <v>0.22816847607317461</v>
      </c>
      <c r="EI106" s="2">
        <f t="shared" si="42"/>
        <v>0.23562455545083069</v>
      </c>
      <c r="EJ106" s="2">
        <f t="shared" si="42"/>
        <v>0.26405748735099471</v>
      </c>
      <c r="EK106" s="2">
        <f t="shared" si="42"/>
        <v>0.26398823818819339</v>
      </c>
      <c r="EL106" s="2">
        <f t="shared" si="42"/>
        <v>0.25757579571208344</v>
      </c>
      <c r="EM106" s="2">
        <f t="shared" si="42"/>
        <v>0.22977713703111394</v>
      </c>
      <c r="EN106" s="2">
        <f t="shared" si="42"/>
        <v>0.19234739692043229</v>
      </c>
      <c r="EO106" s="2">
        <f t="shared" si="42"/>
        <v>0.1626417571506435</v>
      </c>
      <c r="EP106" s="2">
        <f t="shared" si="42"/>
        <v>0.15369416049987147</v>
      </c>
    </row>
    <row r="107" spans="2:146" x14ac:dyDescent="0.25">
      <c r="B107" s="2">
        <v>85</v>
      </c>
      <c r="C107" s="49">
        <v>65.375</v>
      </c>
      <c r="D107" s="49">
        <v>114.7679</v>
      </c>
      <c r="E107" s="49">
        <v>130.48150000000001</v>
      </c>
      <c r="F107" s="49">
        <v>85.185000000000002</v>
      </c>
      <c r="G107" s="49">
        <v>91.241</v>
      </c>
      <c r="H107" s="49">
        <v>99.037000000000006</v>
      </c>
      <c r="I107" s="49">
        <v>103.86499999999999</v>
      </c>
      <c r="J107" s="49">
        <v>105.759</v>
      </c>
      <c r="K107" s="49">
        <v>105.321</v>
      </c>
      <c r="L107" s="49">
        <v>106.768</v>
      </c>
      <c r="M107" s="49">
        <v>120.491</v>
      </c>
      <c r="N107" s="49">
        <v>112.434</v>
      </c>
      <c r="O107" s="49">
        <v>160.13200000000001</v>
      </c>
      <c r="P107" s="49">
        <v>170.69800000000001</v>
      </c>
      <c r="Q107" s="49">
        <v>156.61099999999999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64.496916699158746</v>
      </c>
      <c r="U107" s="4">
        <f t="shared" si="43"/>
        <v>117.42072193505015</v>
      </c>
      <c r="V107" s="4">
        <f t="shared" si="43"/>
        <v>124.94940352003141</v>
      </c>
      <c r="W107" s="4">
        <f t="shared" si="43"/>
        <v>93.100414245598316</v>
      </c>
      <c r="X107" s="4">
        <f t="shared" si="43"/>
        <v>98.274880728550528</v>
      </c>
      <c r="Y107" s="4">
        <f t="shared" si="43"/>
        <v>112.45376047462969</v>
      </c>
      <c r="Z107" s="4">
        <f t="shared" si="43"/>
        <v>116.98825874795278</v>
      </c>
      <c r="AA107" s="4">
        <f t="shared" si="43"/>
        <v>117.18016995163001</v>
      </c>
      <c r="AB107" s="4">
        <f t="shared" si="43"/>
        <v>109.31973628347097</v>
      </c>
      <c r="AC107" s="4">
        <f t="shared" si="43"/>
        <v>111.27830932457051</v>
      </c>
      <c r="AD107" s="4">
        <f t="shared" si="43"/>
        <v>125.74477064760094</v>
      </c>
      <c r="AE107" s="4">
        <f t="shared" si="43"/>
        <v>125.43676547941905</v>
      </c>
      <c r="AF107" s="4">
        <f t="shared" si="43"/>
        <v>149.89162980592113</v>
      </c>
      <c r="AG107" s="4">
        <f t="shared" si="43"/>
        <v>172.47548966753808</v>
      </c>
      <c r="AH107" s="4">
        <f t="shared" si="43"/>
        <v>162.33570234637622</v>
      </c>
      <c r="AJ107" s="4">
        <f t="shared" ref="AJ107:AX123" si="44">IF(OR($B107 &lt; C$226, $B107 &gt; C$231), 0, C107-T107)</f>
        <v>0.8780833008412543</v>
      </c>
      <c r="AK107" s="4">
        <f t="shared" si="44"/>
        <v>-2.6528219350501558</v>
      </c>
      <c r="AL107" s="4">
        <f t="shared" si="44"/>
        <v>5.532096479968601</v>
      </c>
      <c r="AM107" s="4">
        <f t="shared" si="44"/>
        <v>-7.9154142455983134</v>
      </c>
      <c r="AN107" s="4">
        <f t="shared" si="44"/>
        <v>-7.0338807285505283</v>
      </c>
      <c r="AO107" s="4">
        <f t="shared" si="44"/>
        <v>-13.416760474629683</v>
      </c>
      <c r="AP107" s="4">
        <f t="shared" si="44"/>
        <v>-13.123258747952789</v>
      </c>
      <c r="AQ107" s="4">
        <f t="shared" si="44"/>
        <v>-11.421169951630006</v>
      </c>
      <c r="AR107" s="4">
        <f t="shared" si="44"/>
        <v>-3.9987362834709756</v>
      </c>
      <c r="AS107" s="4">
        <f t="shared" si="44"/>
        <v>-4.5103093245705139</v>
      </c>
      <c r="AT107" s="4">
        <f t="shared" si="44"/>
        <v>-5.2537706476009447</v>
      </c>
      <c r="AU107" s="4">
        <f t="shared" si="44"/>
        <v>-13.002765479419054</v>
      </c>
      <c r="AV107" s="4">
        <f t="shared" si="44"/>
        <v>10.240370194078878</v>
      </c>
      <c r="AW107" s="4">
        <f t="shared" si="44"/>
        <v>-1.7774896675380774</v>
      </c>
      <c r="AX107" s="4">
        <f t="shared" si="44"/>
        <v>-5.7247023463762332</v>
      </c>
      <c r="AZ107" s="2">
        <f t="shared" ref="AZ107:BN123" si="45">IF(OR($B107 &lt; C$226, $B107 &gt; C$231), #N/A, ((1-EB107)*CV107) + (EB107*DL107))</f>
        <v>57.976011973629682</v>
      </c>
      <c r="BA107" s="2">
        <f t="shared" si="45"/>
        <v>67.733328661086915</v>
      </c>
      <c r="BB107" s="2">
        <f t="shared" si="45"/>
        <v>77.940227587919807</v>
      </c>
      <c r="BC107" s="2">
        <f t="shared" si="45"/>
        <v>85.585040191106515</v>
      </c>
      <c r="BD107" s="2">
        <f t="shared" si="45"/>
        <v>92.369139446392751</v>
      </c>
      <c r="BE107" s="2">
        <f t="shared" si="45"/>
        <v>97.076838920277709</v>
      </c>
      <c r="BF107" s="2">
        <f t="shared" si="45"/>
        <v>101.96044156769574</v>
      </c>
      <c r="BG107" s="2">
        <f t="shared" si="45"/>
        <v>105.26936896633573</v>
      </c>
      <c r="BH107" s="2">
        <f t="shared" si="45"/>
        <v>106.10037247658285</v>
      </c>
      <c r="BI107" s="2">
        <f t="shared" si="45"/>
        <v>107.07040677398705</v>
      </c>
      <c r="BJ107" s="2">
        <f t="shared" si="45"/>
        <v>118.19963281396463</v>
      </c>
      <c r="BK107" s="2">
        <f t="shared" si="45"/>
        <v>107.16106311026559</v>
      </c>
      <c r="BL107" s="2">
        <f t="shared" si="45"/>
        <v>103.93267844507764</v>
      </c>
      <c r="BM107" s="2">
        <f t="shared" si="45"/>
        <v>101.55162581993632</v>
      </c>
      <c r="BN107" s="2">
        <f t="shared" si="45"/>
        <v>100.1072501700057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59.519578136531372</v>
      </c>
      <c r="CW107" s="2">
        <f t="shared" si="48"/>
        <v>67.830465225278132</v>
      </c>
      <c r="CX107" s="2">
        <f t="shared" si="48"/>
        <v>78.262587631447431</v>
      </c>
      <c r="CY107" s="2">
        <f t="shared" si="48"/>
        <v>85.840421786757929</v>
      </c>
      <c r="CZ107" s="2">
        <f t="shared" si="48"/>
        <v>92.320785991048524</v>
      </c>
      <c r="DA107" s="2">
        <f t="shared" si="48"/>
        <v>97.214084243778458</v>
      </c>
      <c r="DB107" s="2">
        <f t="shared" si="48"/>
        <v>101.90566412538107</v>
      </c>
      <c r="DC107" s="2">
        <f t="shared" si="48"/>
        <v>105.18696771853826</v>
      </c>
      <c r="DD107" s="2">
        <f t="shared" si="48"/>
        <v>105.81462070584814</v>
      </c>
      <c r="DE107" s="2">
        <f t="shared" si="48"/>
        <v>106.82535442400425</v>
      </c>
      <c r="DF107" s="2">
        <f t="shared" si="48"/>
        <v>118.59480821059994</v>
      </c>
      <c r="DG107" s="2">
        <f t="shared" si="48"/>
        <v>107.40249480996904</v>
      </c>
      <c r="DH107" s="2">
        <f t="shared" si="48"/>
        <v>103.93557668803857</v>
      </c>
      <c r="DI107" s="2">
        <f t="shared" si="48"/>
        <v>101.68345063814508</v>
      </c>
      <c r="DJ107" s="2">
        <f t="shared" si="48"/>
        <v>100.23795161674985</v>
      </c>
      <c r="DL107" s="2">
        <f t="shared" ref="DL107:DZ123" si="49">CF$223*$B107+CF$224</f>
        <v>55.248988669630151</v>
      </c>
      <c r="DM107" s="2">
        <f t="shared" si="49"/>
        <v>67.274220813260115</v>
      </c>
      <c r="DN107" s="2">
        <f t="shared" si="49"/>
        <v>76.714811613106306</v>
      </c>
      <c r="DO107" s="2">
        <f t="shared" si="49"/>
        <v>84.894027860299985</v>
      </c>
      <c r="DP107" s="2">
        <f t="shared" si="49"/>
        <v>92.50219284854866</v>
      </c>
      <c r="DQ107" s="2">
        <f t="shared" si="49"/>
        <v>96.639095546054193</v>
      </c>
      <c r="DR107" s="2">
        <f t="shared" si="49"/>
        <v>102.12943453080044</v>
      </c>
      <c r="DS107" s="2">
        <f t="shared" si="49"/>
        <v>105.51316125645668</v>
      </c>
      <c r="DT107" s="2">
        <f t="shared" si="49"/>
        <v>106.82670306638767</v>
      </c>
      <c r="DU107" s="2">
        <f t="shared" si="49"/>
        <v>107.69350863539914</v>
      </c>
      <c r="DV107" s="2">
        <f t="shared" si="49"/>
        <v>117.16082078502899</v>
      </c>
      <c r="DW107" s="2">
        <f t="shared" si="49"/>
        <v>106.42298235132807</v>
      </c>
      <c r="DX107" s="2">
        <f t="shared" si="49"/>
        <v>103.92157972051521</v>
      </c>
      <c r="DY107" s="2">
        <f t="shared" si="49"/>
        <v>100.9326460956355</v>
      </c>
      <c r="DZ107" s="2">
        <f t="shared" si="49"/>
        <v>99.450877687987926</v>
      </c>
      <c r="EB107" s="2">
        <f t="shared" ref="EB107:EP123" si="50">POWER(10,($B107-C$224)/C$225)/(1+POWER(10,($B107-C$224)/C$225))</f>
        <v>0.36144100828818732</v>
      </c>
      <c r="EC107" s="2">
        <f t="shared" si="50"/>
        <v>0.17462928542296383</v>
      </c>
      <c r="ED107" s="2">
        <f t="shared" si="50"/>
        <v>0.20827305741118346</v>
      </c>
      <c r="EE107" s="2">
        <f t="shared" si="50"/>
        <v>0.26984703569180585</v>
      </c>
      <c r="EF107" s="2">
        <f t="shared" si="50"/>
        <v>0.26654700936094328</v>
      </c>
      <c r="EG107" s="2">
        <f t="shared" si="50"/>
        <v>0.23869221089727194</v>
      </c>
      <c r="EH107" s="2">
        <f t="shared" si="50"/>
        <v>0.24479306015470154</v>
      </c>
      <c r="EI107" s="2">
        <f t="shared" si="50"/>
        <v>0.25261459292943678</v>
      </c>
      <c r="EJ107" s="2">
        <f t="shared" si="50"/>
        <v>0.28234043184229851</v>
      </c>
      <c r="EK107" s="2">
        <f t="shared" si="50"/>
        <v>0.28226822696518544</v>
      </c>
      <c r="EL107" s="2">
        <f t="shared" si="50"/>
        <v>0.27557800688381667</v>
      </c>
      <c r="EM107" s="2">
        <f t="shared" si="50"/>
        <v>0.24648149962117574</v>
      </c>
      <c r="EN107" s="2">
        <f t="shared" si="50"/>
        <v>0.2070622051597249</v>
      </c>
      <c r="EO107" s="2">
        <f t="shared" si="50"/>
        <v>0.17557807757545049</v>
      </c>
      <c r="EP107" s="2">
        <f t="shared" si="50"/>
        <v>0.16605993664375382</v>
      </c>
    </row>
    <row r="108" spans="2:146" x14ac:dyDescent="0.25">
      <c r="B108" s="2">
        <v>86</v>
      </c>
      <c r="C108" s="49">
        <v>60.928600000000003</v>
      </c>
      <c r="D108" s="49">
        <v>115</v>
      </c>
      <c r="E108" s="49">
        <v>124.0185</v>
      </c>
      <c r="F108" s="49">
        <v>84.832999999999998</v>
      </c>
      <c r="G108" s="49">
        <v>91.741</v>
      </c>
      <c r="H108" s="49">
        <v>97.814999999999998</v>
      </c>
      <c r="I108" s="49">
        <v>102.846</v>
      </c>
      <c r="J108" s="49">
        <v>104.352</v>
      </c>
      <c r="K108" s="49">
        <v>104.321</v>
      </c>
      <c r="L108" s="49">
        <v>107.125</v>
      </c>
      <c r="M108" s="49">
        <v>121.13200000000001</v>
      </c>
      <c r="N108" s="49">
        <v>107.453</v>
      </c>
      <c r="O108" s="49">
        <v>137.566</v>
      </c>
      <c r="P108" s="49">
        <v>171.62299999999999</v>
      </c>
      <c r="Q108" s="49">
        <v>163.77799999999999</v>
      </c>
      <c r="T108" s="4">
        <f t="shared" si="43"/>
        <v>61.975775636317799</v>
      </c>
      <c r="U108" s="4">
        <f t="shared" si="43"/>
        <v>115.18485253595188</v>
      </c>
      <c r="V108" s="4">
        <f t="shared" si="43"/>
        <v>115.74003448920016</v>
      </c>
      <c r="W108" s="4">
        <f t="shared" si="43"/>
        <v>89.126752726073846</v>
      </c>
      <c r="X108" s="4">
        <f t="shared" si="43"/>
        <v>94.877795505998165</v>
      </c>
      <c r="Y108" s="4">
        <f t="shared" si="43"/>
        <v>104.64406579065236</v>
      </c>
      <c r="Z108" s="4">
        <f t="shared" si="43"/>
        <v>109.44006038903605</v>
      </c>
      <c r="AA108" s="4">
        <f t="shared" si="43"/>
        <v>110.89745844299007</v>
      </c>
      <c r="AB108" s="4">
        <f t="shared" si="43"/>
        <v>107.26141519840859</v>
      </c>
      <c r="AC108" s="4">
        <f t="shared" si="43"/>
        <v>108.71245523489726</v>
      </c>
      <c r="AD108" s="4">
        <f t="shared" si="43"/>
        <v>121.87173141822309</v>
      </c>
      <c r="AE108" s="4">
        <f t="shared" si="43"/>
        <v>117.32563812053007</v>
      </c>
      <c r="AF108" s="4">
        <f t="shared" si="43"/>
        <v>136.87595560527325</v>
      </c>
      <c r="AG108" s="4">
        <f t="shared" si="43"/>
        <v>167.98515715558429</v>
      </c>
      <c r="AH108" s="4">
        <f t="shared" si="43"/>
        <v>168.78140017297699</v>
      </c>
      <c r="AJ108" s="4">
        <f t="shared" si="44"/>
        <v>-1.047175636317796</v>
      </c>
      <c r="AK108" s="4">
        <f t="shared" si="44"/>
        <v>-0.18485253595187601</v>
      </c>
      <c r="AL108" s="4">
        <f t="shared" si="44"/>
        <v>8.2784655107998475</v>
      </c>
      <c r="AM108" s="4">
        <f t="shared" si="44"/>
        <v>-4.2937527260738477</v>
      </c>
      <c r="AN108" s="4">
        <f t="shared" si="44"/>
        <v>-3.1367955059981654</v>
      </c>
      <c r="AO108" s="4">
        <f t="shared" si="44"/>
        <v>-6.8290657906523649</v>
      </c>
      <c r="AP108" s="4">
        <f t="shared" si="44"/>
        <v>-6.594060389036045</v>
      </c>
      <c r="AQ108" s="4">
        <f t="shared" si="44"/>
        <v>-6.5454584429900677</v>
      </c>
      <c r="AR108" s="4">
        <f t="shared" si="44"/>
        <v>-2.9404151984085871</v>
      </c>
      <c r="AS108" s="4">
        <f t="shared" si="44"/>
        <v>-1.5874552348972628</v>
      </c>
      <c r="AT108" s="4">
        <f t="shared" si="44"/>
        <v>-0.73973141822308719</v>
      </c>
      <c r="AU108" s="4">
        <f t="shared" si="44"/>
        <v>-9.8726381205300697</v>
      </c>
      <c r="AV108" s="4">
        <f t="shared" si="44"/>
        <v>0.69004439472675472</v>
      </c>
      <c r="AW108" s="4">
        <f t="shared" si="44"/>
        <v>3.6378428444157009</v>
      </c>
      <c r="AX108" s="4">
        <f t="shared" si="44"/>
        <v>-5.0034001729769955</v>
      </c>
      <c r="AZ108" s="2">
        <f t="shared" si="45"/>
        <v>57.885703038207019</v>
      </c>
      <c r="BA108" s="2">
        <f t="shared" si="45"/>
        <v>67.708721333470933</v>
      </c>
      <c r="BB108" s="2">
        <f t="shared" si="45"/>
        <v>77.895142619255509</v>
      </c>
      <c r="BC108" s="2">
        <f t="shared" si="45"/>
        <v>85.530408908934973</v>
      </c>
      <c r="BD108" s="2">
        <f t="shared" si="45"/>
        <v>92.328387661345744</v>
      </c>
      <c r="BE108" s="2">
        <f t="shared" si="45"/>
        <v>97.027682736190798</v>
      </c>
      <c r="BF108" s="2">
        <f t="shared" si="45"/>
        <v>101.92199527584566</v>
      </c>
      <c r="BG108" s="2">
        <f t="shared" si="45"/>
        <v>105.23312499560519</v>
      </c>
      <c r="BH108" s="2">
        <f t="shared" si="45"/>
        <v>106.08243836630977</v>
      </c>
      <c r="BI108" s="2">
        <f t="shared" si="45"/>
        <v>107.04230181281744</v>
      </c>
      <c r="BJ108" s="2">
        <f t="shared" si="45"/>
        <v>118.18146722123262</v>
      </c>
      <c r="BK108" s="2">
        <f t="shared" si="45"/>
        <v>107.1133497139471</v>
      </c>
      <c r="BL108" s="2">
        <f t="shared" si="45"/>
        <v>103.84982766711337</v>
      </c>
      <c r="BM108" s="2">
        <f t="shared" si="45"/>
        <v>101.47165704730858</v>
      </c>
      <c r="BN108" s="2">
        <f t="shared" si="45"/>
        <v>100.06377279798687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59.555449151291519</v>
      </c>
      <c r="CW108" s="2">
        <f t="shared" si="48"/>
        <v>67.823816429698681</v>
      </c>
      <c r="CX108" s="2">
        <f t="shared" si="48"/>
        <v>78.25401210131507</v>
      </c>
      <c r="CY108" s="2">
        <f t="shared" si="48"/>
        <v>85.819256606191303</v>
      </c>
      <c r="CZ108" s="2">
        <f t="shared" si="48"/>
        <v>92.293922033038555</v>
      </c>
      <c r="DA108" s="2">
        <f t="shared" si="48"/>
        <v>97.186595280438567</v>
      </c>
      <c r="DB108" s="2">
        <f t="shared" si="48"/>
        <v>101.88088519499384</v>
      </c>
      <c r="DC108" s="2">
        <f t="shared" si="48"/>
        <v>105.16897205552135</v>
      </c>
      <c r="DD108" s="2">
        <f t="shared" si="48"/>
        <v>105.81668102677524</v>
      </c>
      <c r="DE108" s="2">
        <f t="shared" si="48"/>
        <v>106.8118259089666</v>
      </c>
      <c r="DF108" s="2">
        <f t="shared" si="48"/>
        <v>118.67210970467985</v>
      </c>
      <c r="DG108" s="2">
        <f t="shared" si="48"/>
        <v>107.3990284231661</v>
      </c>
      <c r="DH108" s="2">
        <f t="shared" si="48"/>
        <v>103.87025882950016</v>
      </c>
      <c r="DI108" s="2">
        <f t="shared" si="48"/>
        <v>101.62959524752296</v>
      </c>
      <c r="DJ108" s="2">
        <f t="shared" si="48"/>
        <v>100.22636316891563</v>
      </c>
      <c r="DL108" s="2">
        <f t="shared" si="49"/>
        <v>55.195320467764908</v>
      </c>
      <c r="DM108" s="2">
        <f t="shared" si="49"/>
        <v>67.21259897584477</v>
      </c>
      <c r="DN108" s="2">
        <f t="shared" si="49"/>
        <v>76.650975098684142</v>
      </c>
      <c r="DO108" s="2">
        <f t="shared" si="49"/>
        <v>84.81761314397508</v>
      </c>
      <c r="DP108" s="2">
        <f t="shared" si="49"/>
        <v>92.414881399995707</v>
      </c>
      <c r="DQ108" s="2">
        <f t="shared" si="49"/>
        <v>96.565429237479336</v>
      </c>
      <c r="DR108" s="2">
        <f t="shared" si="49"/>
        <v>102.03766380194254</v>
      </c>
      <c r="DS108" s="2">
        <f t="shared" si="49"/>
        <v>105.40622725774078</v>
      </c>
      <c r="DT108" s="2">
        <f t="shared" si="49"/>
        <v>106.69850923340309</v>
      </c>
      <c r="DU108" s="2">
        <f t="shared" si="49"/>
        <v>107.5767747303602</v>
      </c>
      <c r="DV108" s="2">
        <f t="shared" si="49"/>
        <v>117.00518313390441</v>
      </c>
      <c r="DW108" s="2">
        <f t="shared" si="49"/>
        <v>106.31684662043931</v>
      </c>
      <c r="DX108" s="2">
        <f t="shared" si="49"/>
        <v>103.77847152538095</v>
      </c>
      <c r="DY108" s="2">
        <f t="shared" si="49"/>
        <v>100.79531493920585</v>
      </c>
      <c r="DZ108" s="2">
        <f t="shared" si="49"/>
        <v>99.319101196183155</v>
      </c>
      <c r="EB108" s="2">
        <f t="shared" si="50"/>
        <v>0.38295798915135681</v>
      </c>
      <c r="EC108" s="2">
        <f t="shared" si="50"/>
        <v>0.1883046622802326</v>
      </c>
      <c r="ED108" s="2">
        <f t="shared" si="50"/>
        <v>0.22386849553103372</v>
      </c>
      <c r="EE108" s="2">
        <f t="shared" si="50"/>
        <v>0.28837376586797248</v>
      </c>
      <c r="EF108" s="2">
        <f t="shared" si="50"/>
        <v>0.28493558766210253</v>
      </c>
      <c r="EG108" s="2">
        <f t="shared" si="50"/>
        <v>0.25582941316419855</v>
      </c>
      <c r="EH108" s="2">
        <f t="shared" si="50"/>
        <v>0.2622174137908761</v>
      </c>
      <c r="EI108" s="2">
        <f t="shared" si="50"/>
        <v>0.27039634740861845</v>
      </c>
      <c r="EJ108" s="2">
        <f t="shared" si="50"/>
        <v>0.30137087647808475</v>
      </c>
      <c r="EK108" s="2">
        <f t="shared" si="50"/>
        <v>0.30129584804244147</v>
      </c>
      <c r="EL108" s="2">
        <f t="shared" si="50"/>
        <v>0.29433959002704235</v>
      </c>
      <c r="EM108" s="2">
        <f t="shared" si="50"/>
        <v>0.26398402606583826</v>
      </c>
      <c r="EN108" s="2">
        <f t="shared" si="50"/>
        <v>0.22259246616781542</v>
      </c>
      <c r="EO108" s="2">
        <f t="shared" si="50"/>
        <v>0.18931071324572032</v>
      </c>
      <c r="EP108" s="2">
        <f t="shared" si="50"/>
        <v>0.17920994797022483</v>
      </c>
    </row>
    <row r="109" spans="2:146" x14ac:dyDescent="0.25">
      <c r="B109" s="2">
        <v>87</v>
      </c>
      <c r="C109" s="49">
        <v>57.732100000000003</v>
      </c>
      <c r="D109" s="49">
        <v>113.6964</v>
      </c>
      <c r="E109" s="49">
        <v>110.7593</v>
      </c>
      <c r="F109" s="49">
        <v>84.278000000000006</v>
      </c>
      <c r="G109" s="49">
        <v>90.573999999999998</v>
      </c>
      <c r="H109" s="49">
        <v>96.037000000000006</v>
      </c>
      <c r="I109" s="49">
        <v>100.44199999999999</v>
      </c>
      <c r="J109" s="49">
        <v>105.79600000000001</v>
      </c>
      <c r="K109" s="49">
        <v>103.839</v>
      </c>
      <c r="L109" s="49">
        <v>105.25</v>
      </c>
      <c r="M109" s="49">
        <v>120.943</v>
      </c>
      <c r="N109" s="49">
        <v>107.245</v>
      </c>
      <c r="O109" s="49">
        <v>116.17</v>
      </c>
      <c r="P109" s="49">
        <v>168.41499999999999</v>
      </c>
      <c r="Q109" s="49">
        <v>166.352</v>
      </c>
      <c r="T109" s="4">
        <f t="shared" si="43"/>
        <v>60.205026768608008</v>
      </c>
      <c r="U109" s="4">
        <f t="shared" si="43"/>
        <v>109.89391035542417</v>
      </c>
      <c r="V109" s="4">
        <f t="shared" si="43"/>
        <v>105.82268258587074</v>
      </c>
      <c r="W109" s="4">
        <f t="shared" si="43"/>
        <v>87.017208063614973</v>
      </c>
      <c r="X109" s="4">
        <f t="shared" si="43"/>
        <v>93.25907580905907</v>
      </c>
      <c r="Y109" s="4">
        <f t="shared" si="43"/>
        <v>100.2776393676383</v>
      </c>
      <c r="Z109" s="4">
        <f t="shared" si="43"/>
        <v>105.19371512239869</v>
      </c>
      <c r="AA109" s="4">
        <f t="shared" si="43"/>
        <v>107.55951108562519</v>
      </c>
      <c r="AB109" s="4">
        <f t="shared" si="43"/>
        <v>106.43508952524091</v>
      </c>
      <c r="AC109" s="4">
        <f t="shared" si="43"/>
        <v>107.59301583253743</v>
      </c>
      <c r="AD109" s="4">
        <f t="shared" si="43"/>
        <v>119.78836229623391</v>
      </c>
      <c r="AE109" s="4">
        <f t="shared" si="43"/>
        <v>112.22291875019478</v>
      </c>
      <c r="AF109" s="4">
        <f t="shared" si="43"/>
        <v>125.41390095186026</v>
      </c>
      <c r="AG109" s="4">
        <f t="shared" si="43"/>
        <v>158.51472573322241</v>
      </c>
      <c r="AH109" s="4">
        <f t="shared" si="43"/>
        <v>169.05656092975175</v>
      </c>
      <c r="AJ109" s="4">
        <f t="shared" si="44"/>
        <v>-2.472926768608005</v>
      </c>
      <c r="AK109" s="4">
        <f t="shared" si="44"/>
        <v>3.8024896445758287</v>
      </c>
      <c r="AL109" s="4">
        <f t="shared" si="44"/>
        <v>4.9366174141292589</v>
      </c>
      <c r="AM109" s="4">
        <f t="shared" si="44"/>
        <v>-2.7392080636149672</v>
      </c>
      <c r="AN109" s="4">
        <f t="shared" si="44"/>
        <v>-2.6850758090590716</v>
      </c>
      <c r="AO109" s="4">
        <f t="shared" si="44"/>
        <v>-4.2406393676382947</v>
      </c>
      <c r="AP109" s="4">
        <f t="shared" si="44"/>
        <v>-4.7517151223986929</v>
      </c>
      <c r="AQ109" s="4">
        <f t="shared" si="44"/>
        <v>-1.7635110856251828</v>
      </c>
      <c r="AR109" s="4">
        <f t="shared" si="44"/>
        <v>-2.5960895252409131</v>
      </c>
      <c r="AS109" s="4">
        <f t="shared" si="44"/>
        <v>-2.3430158325374322</v>
      </c>
      <c r="AT109" s="4">
        <f t="shared" si="44"/>
        <v>1.1546377037660847</v>
      </c>
      <c r="AU109" s="4">
        <f t="shared" si="44"/>
        <v>-4.9779187501947746</v>
      </c>
      <c r="AV109" s="4">
        <f t="shared" si="44"/>
        <v>-9.2439009518602546</v>
      </c>
      <c r="AW109" s="4">
        <f t="shared" si="44"/>
        <v>9.9002742667775863</v>
      </c>
      <c r="AX109" s="4">
        <f t="shared" si="44"/>
        <v>-2.7045609297517501</v>
      </c>
      <c r="AZ109" s="2">
        <f t="shared" si="45"/>
        <v>57.789455648860084</v>
      </c>
      <c r="BA109" s="2">
        <f t="shared" si="45"/>
        <v>67.68207229587135</v>
      </c>
      <c r="BB109" s="2">
        <f t="shared" si="45"/>
        <v>77.846985188746828</v>
      </c>
      <c r="BC109" s="2">
        <f t="shared" si="45"/>
        <v>85.472952510039093</v>
      </c>
      <c r="BD109" s="2">
        <f t="shared" si="45"/>
        <v>92.285457730072295</v>
      </c>
      <c r="BE109" s="2">
        <f t="shared" si="45"/>
        <v>96.976418012191857</v>
      </c>
      <c r="BF109" s="2">
        <f t="shared" si="45"/>
        <v>101.8812844161194</v>
      </c>
      <c r="BG109" s="2">
        <f t="shared" si="45"/>
        <v>105.19383193805645</v>
      </c>
      <c r="BH109" s="2">
        <f t="shared" si="45"/>
        <v>106.0600793582548</v>
      </c>
      <c r="BI109" s="2">
        <f t="shared" si="45"/>
        <v>107.01073847852474</v>
      </c>
      <c r="BJ109" s="2">
        <f t="shared" si="45"/>
        <v>118.1531855753112</v>
      </c>
      <c r="BK109" s="2">
        <f t="shared" si="45"/>
        <v>107.06112140772488</v>
      </c>
      <c r="BL109" s="2">
        <f t="shared" si="45"/>
        <v>103.76442267503006</v>
      </c>
      <c r="BM109" s="2">
        <f t="shared" si="45"/>
        <v>101.38865358641952</v>
      </c>
      <c r="BN109" s="2">
        <f t="shared" si="45"/>
        <v>100.01631238236021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>
        <f t="shared" si="46"/>
        <v>103.839</v>
      </c>
      <c r="BY109" s="2">
        <f t="shared" si="46"/>
        <v>105.25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59.591320166051666</v>
      </c>
      <c r="CW109" s="2">
        <f t="shared" si="48"/>
        <v>67.817167634119244</v>
      </c>
      <c r="CX109" s="2">
        <f t="shared" si="48"/>
        <v>78.245436571182708</v>
      </c>
      <c r="CY109" s="2">
        <f t="shared" si="48"/>
        <v>85.798091425624676</v>
      </c>
      <c r="CZ109" s="2">
        <f t="shared" si="48"/>
        <v>92.267058075028586</v>
      </c>
      <c r="DA109" s="2">
        <f t="shared" si="48"/>
        <v>97.159106317098676</v>
      </c>
      <c r="DB109" s="2">
        <f t="shared" si="48"/>
        <v>101.85610626460662</v>
      </c>
      <c r="DC109" s="2">
        <f t="shared" si="48"/>
        <v>105.15097639250443</v>
      </c>
      <c r="DD109" s="2">
        <f t="shared" si="48"/>
        <v>105.81874134770236</v>
      </c>
      <c r="DE109" s="2">
        <f t="shared" si="48"/>
        <v>106.79829739392896</v>
      </c>
      <c r="DF109" s="2">
        <f t="shared" si="48"/>
        <v>118.74941119875977</v>
      </c>
      <c r="DG109" s="2">
        <f t="shared" si="48"/>
        <v>107.39556203636315</v>
      </c>
      <c r="DH109" s="2">
        <f t="shared" si="48"/>
        <v>103.80494097096175</v>
      </c>
      <c r="DI109" s="2">
        <f t="shared" si="48"/>
        <v>101.57573985690082</v>
      </c>
      <c r="DJ109" s="2">
        <f t="shared" si="48"/>
        <v>100.21477472108138</v>
      </c>
      <c r="DL109" s="2">
        <f t="shared" si="49"/>
        <v>55.141652265899658</v>
      </c>
      <c r="DM109" s="2">
        <f t="shared" si="49"/>
        <v>67.150977138429411</v>
      </c>
      <c r="DN109" s="2">
        <f t="shared" si="49"/>
        <v>76.587138584261965</v>
      </c>
      <c r="DO109" s="2">
        <f t="shared" si="49"/>
        <v>84.741198427650176</v>
      </c>
      <c r="DP109" s="2">
        <f t="shared" si="49"/>
        <v>92.327569951442754</v>
      </c>
      <c r="DQ109" s="2">
        <f t="shared" si="49"/>
        <v>96.491762928904464</v>
      </c>
      <c r="DR109" s="2">
        <f t="shared" si="49"/>
        <v>101.94589307308463</v>
      </c>
      <c r="DS109" s="2">
        <f t="shared" si="49"/>
        <v>105.29929325902489</v>
      </c>
      <c r="DT109" s="2">
        <f t="shared" si="49"/>
        <v>106.57031540041849</v>
      </c>
      <c r="DU109" s="2">
        <f t="shared" si="49"/>
        <v>107.46004082532126</v>
      </c>
      <c r="DV109" s="2">
        <f t="shared" si="49"/>
        <v>116.84954548277983</v>
      </c>
      <c r="DW109" s="2">
        <f t="shared" si="49"/>
        <v>106.21071088955054</v>
      </c>
      <c r="DX109" s="2">
        <f t="shared" si="49"/>
        <v>103.63536333024668</v>
      </c>
      <c r="DY109" s="2">
        <f t="shared" si="49"/>
        <v>100.65798378277618</v>
      </c>
      <c r="DZ109" s="2">
        <f t="shared" si="49"/>
        <v>99.187324704378369</v>
      </c>
      <c r="EB109" s="2">
        <f t="shared" si="50"/>
        <v>0.40494359525798151</v>
      </c>
      <c r="EC109" s="2">
        <f t="shared" si="50"/>
        <v>0.20278784990470838</v>
      </c>
      <c r="ED109" s="2">
        <f t="shared" si="50"/>
        <v>0.24027731178505157</v>
      </c>
      <c r="EE109" s="2">
        <f t="shared" si="50"/>
        <v>0.30763654997118983</v>
      </c>
      <c r="EF109" s="2">
        <f t="shared" si="50"/>
        <v>0.30406683999991291</v>
      </c>
      <c r="EG109" s="2">
        <f t="shared" si="50"/>
        <v>0.27375457394004726</v>
      </c>
      <c r="EH109" s="2">
        <f t="shared" si="50"/>
        <v>0.28042149999073229</v>
      </c>
      <c r="EI109" s="2">
        <f t="shared" si="50"/>
        <v>0.28894586676091405</v>
      </c>
      <c r="EJ109" s="2">
        <f t="shared" si="50"/>
        <v>0.32111008846068889</v>
      </c>
      <c r="EK109" s="2">
        <f t="shared" si="50"/>
        <v>0.32103240397687061</v>
      </c>
      <c r="EL109" s="2">
        <f t="shared" si="50"/>
        <v>0.31382513955258373</v>
      </c>
      <c r="EM109" s="2">
        <f t="shared" si="50"/>
        <v>0.28226383502935937</v>
      </c>
      <c r="EN109" s="2">
        <f t="shared" si="50"/>
        <v>0.23893654706382073</v>
      </c>
      <c r="EO109" s="2">
        <f t="shared" si="50"/>
        <v>0.20385184664645389</v>
      </c>
      <c r="EP109" s="2">
        <f t="shared" si="50"/>
        <v>0.19316009099694198</v>
      </c>
    </row>
    <row r="110" spans="2:146" x14ac:dyDescent="0.25">
      <c r="B110" s="2">
        <v>88</v>
      </c>
      <c r="C110" s="49">
        <v>56.089300000000001</v>
      </c>
      <c r="D110" s="49">
        <v>109.33929999999999</v>
      </c>
      <c r="E110" s="49">
        <v>91.074100000000001</v>
      </c>
      <c r="F110" s="49">
        <v>84.462999999999994</v>
      </c>
      <c r="G110" s="49">
        <v>90.926000000000002</v>
      </c>
      <c r="H110" s="49">
        <v>96.703999999999994</v>
      </c>
      <c r="I110" s="49">
        <v>101.962</v>
      </c>
      <c r="J110" s="49">
        <v>104.426</v>
      </c>
      <c r="K110" s="49">
        <v>104.929</v>
      </c>
      <c r="L110" s="49">
        <v>105.696</v>
      </c>
      <c r="M110" s="49">
        <v>119.98099999999999</v>
      </c>
      <c r="N110" s="49">
        <v>105.849</v>
      </c>
      <c r="O110" s="49">
        <v>106.509</v>
      </c>
      <c r="P110" s="49">
        <v>155.358</v>
      </c>
      <c r="Q110" s="49">
        <v>167.53700000000001</v>
      </c>
      <c r="T110" s="4">
        <f t="shared" si="43"/>
        <v>59.030810491491849</v>
      </c>
      <c r="U110" s="4">
        <f t="shared" si="43"/>
        <v>102.57546628218481</v>
      </c>
      <c r="V110" s="4">
        <f t="shared" si="43"/>
        <v>96.784645345624099</v>
      </c>
      <c r="W110" s="4">
        <f t="shared" si="43"/>
        <v>86.007605665944297</v>
      </c>
      <c r="X110" s="4">
        <f t="shared" si="43"/>
        <v>92.56915926226695</v>
      </c>
      <c r="Y110" s="4">
        <f t="shared" si="43"/>
        <v>98.175076855351946</v>
      </c>
      <c r="Z110" s="4">
        <f t="shared" si="43"/>
        <v>103.12349173405427</v>
      </c>
      <c r="AA110" s="4">
        <f t="shared" si="43"/>
        <v>106.0189679302582</v>
      </c>
      <c r="AB110" s="4">
        <f t="shared" si="43"/>
        <v>106.1365943748692</v>
      </c>
      <c r="AC110" s="4">
        <f t="shared" si="43"/>
        <v>107.15378488805446</v>
      </c>
      <c r="AD110" s="4">
        <f t="shared" si="43"/>
        <v>118.77080766457607</v>
      </c>
      <c r="AE110" s="4">
        <f t="shared" si="43"/>
        <v>109.36415360950383</v>
      </c>
      <c r="AF110" s="4">
        <f t="shared" si="43"/>
        <v>116.62238750754001</v>
      </c>
      <c r="AG110" s="4">
        <f t="shared" si="43"/>
        <v>146.23503640734774</v>
      </c>
      <c r="AH110" s="4">
        <f t="shared" si="43"/>
        <v>163.07081986506705</v>
      </c>
      <c r="AJ110" s="4">
        <f t="shared" si="44"/>
        <v>-2.9415104914918473</v>
      </c>
      <c r="AK110" s="4">
        <f t="shared" si="44"/>
        <v>6.7638337178151886</v>
      </c>
      <c r="AL110" s="4">
        <f t="shared" si="44"/>
        <v>-5.710545345624098</v>
      </c>
      <c r="AM110" s="4">
        <f t="shared" si="44"/>
        <v>-1.544605665944303</v>
      </c>
      <c r="AN110" s="4">
        <f t="shared" si="44"/>
        <v>-1.6431592622669484</v>
      </c>
      <c r="AO110" s="4">
        <f t="shared" si="44"/>
        <v>-1.4710768553519529</v>
      </c>
      <c r="AP110" s="4">
        <f t="shared" si="44"/>
        <v>-1.1614917340542661</v>
      </c>
      <c r="AQ110" s="4">
        <f t="shared" si="44"/>
        <v>-1.5929679302581974</v>
      </c>
      <c r="AR110" s="4">
        <f t="shared" si="44"/>
        <v>-1.2075943748692026</v>
      </c>
      <c r="AS110" s="4">
        <f t="shared" si="44"/>
        <v>-1.4577848880544622</v>
      </c>
      <c r="AT110" s="4">
        <f t="shared" si="44"/>
        <v>1.2101923354239261</v>
      </c>
      <c r="AU110" s="4">
        <f t="shared" si="44"/>
        <v>-3.5151536095038267</v>
      </c>
      <c r="AV110" s="4">
        <f t="shared" si="44"/>
        <v>-10.113387507540011</v>
      </c>
      <c r="AW110" s="4">
        <f t="shared" si="44"/>
        <v>9.122963592652269</v>
      </c>
      <c r="AX110" s="4">
        <f t="shared" si="44"/>
        <v>4.4661801349329551</v>
      </c>
      <c r="AZ110" s="2">
        <f t="shared" si="45"/>
        <v>57.687509480667757</v>
      </c>
      <c r="BA110" s="2">
        <f t="shared" si="45"/>
        <v>67.653243387125769</v>
      </c>
      <c r="BB110" s="2">
        <f t="shared" si="45"/>
        <v>77.795637037312531</v>
      </c>
      <c r="BC110" s="2">
        <f t="shared" si="45"/>
        <v>85.412595339697646</v>
      </c>
      <c r="BD110" s="2">
        <f t="shared" si="45"/>
        <v>92.240214971651582</v>
      </c>
      <c r="BE110" s="2">
        <f t="shared" si="45"/>
        <v>96.922953830184397</v>
      </c>
      <c r="BF110" s="2">
        <f t="shared" si="45"/>
        <v>101.83815162588327</v>
      </c>
      <c r="BG110" s="2">
        <f t="shared" si="45"/>
        <v>105.15128299267019</v>
      </c>
      <c r="BH110" s="2">
        <f t="shared" si="45"/>
        <v>106.03298874120776</v>
      </c>
      <c r="BI110" s="2">
        <f t="shared" si="45"/>
        <v>106.97547054787907</v>
      </c>
      <c r="BJ110" s="2">
        <f t="shared" si="45"/>
        <v>118.11437696322736</v>
      </c>
      <c r="BK110" s="2">
        <f t="shared" si="45"/>
        <v>107.00417694725888</v>
      </c>
      <c r="BL110" s="2">
        <f t="shared" si="45"/>
        <v>103.67627578725603</v>
      </c>
      <c r="BM110" s="2">
        <f t="shared" si="45"/>
        <v>101.30240655032411</v>
      </c>
      <c r="BN110" s="2">
        <f t="shared" si="45"/>
        <v>99.964568144503744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>
        <f t="shared" si="46"/>
        <v>84.462999999999994</v>
      </c>
      <c r="BT110" s="2">
        <f t="shared" si="46"/>
        <v>90.926000000000002</v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>
        <f t="shared" si="46"/>
        <v>104.929</v>
      </c>
      <c r="BY110" s="2">
        <f t="shared" si="46"/>
        <v>105.696</v>
      </c>
      <c r="BZ110" s="2">
        <f t="shared" si="46"/>
        <v>119.98099999999999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59.62719118081182</v>
      </c>
      <c r="CW110" s="2">
        <f t="shared" si="48"/>
        <v>67.810518838539792</v>
      </c>
      <c r="CX110" s="2">
        <f t="shared" si="48"/>
        <v>78.236861041050346</v>
      </c>
      <c r="CY110" s="2">
        <f t="shared" si="48"/>
        <v>85.77692624505805</v>
      </c>
      <c r="CZ110" s="2">
        <f t="shared" si="48"/>
        <v>92.240194117018603</v>
      </c>
      <c r="DA110" s="2">
        <f t="shared" si="48"/>
        <v>97.131617353758799</v>
      </c>
      <c r="DB110" s="2">
        <f t="shared" si="48"/>
        <v>101.8313273342194</v>
      </c>
      <c r="DC110" s="2">
        <f t="shared" si="48"/>
        <v>105.13298072948753</v>
      </c>
      <c r="DD110" s="2">
        <f t="shared" si="48"/>
        <v>105.82080166862947</v>
      </c>
      <c r="DE110" s="2">
        <f t="shared" si="48"/>
        <v>106.78476887889131</v>
      </c>
      <c r="DF110" s="2">
        <f t="shared" si="48"/>
        <v>118.82671269283969</v>
      </c>
      <c r="DG110" s="2">
        <f t="shared" si="48"/>
        <v>107.39209564956019</v>
      </c>
      <c r="DH110" s="2">
        <f t="shared" si="48"/>
        <v>103.73962311242336</v>
      </c>
      <c r="DI110" s="2">
        <f t="shared" si="48"/>
        <v>101.52188446627871</v>
      </c>
      <c r="DJ110" s="2">
        <f t="shared" si="48"/>
        <v>100.20318627324716</v>
      </c>
      <c r="DL110" s="2">
        <f t="shared" si="49"/>
        <v>55.087984064034409</v>
      </c>
      <c r="DM110" s="2">
        <f t="shared" si="49"/>
        <v>67.089355301014052</v>
      </c>
      <c r="DN110" s="2">
        <f t="shared" si="49"/>
        <v>76.523302069839787</v>
      </c>
      <c r="DO110" s="2">
        <f t="shared" si="49"/>
        <v>84.664783711325271</v>
      </c>
      <c r="DP110" s="2">
        <f t="shared" si="49"/>
        <v>92.240258502889802</v>
      </c>
      <c r="DQ110" s="2">
        <f t="shared" si="49"/>
        <v>96.418096620329592</v>
      </c>
      <c r="DR110" s="2">
        <f t="shared" si="49"/>
        <v>101.85412234422674</v>
      </c>
      <c r="DS110" s="2">
        <f t="shared" si="49"/>
        <v>105.19235926030899</v>
      </c>
      <c r="DT110" s="2">
        <f t="shared" si="49"/>
        <v>106.4421215674339</v>
      </c>
      <c r="DU110" s="2">
        <f t="shared" si="49"/>
        <v>107.34330692028232</v>
      </c>
      <c r="DV110" s="2">
        <f t="shared" si="49"/>
        <v>116.69390783165525</v>
      </c>
      <c r="DW110" s="2">
        <f t="shared" si="49"/>
        <v>106.10457515866177</v>
      </c>
      <c r="DX110" s="2">
        <f t="shared" si="49"/>
        <v>103.4922551351124</v>
      </c>
      <c r="DY110" s="2">
        <f t="shared" si="49"/>
        <v>100.52065262634653</v>
      </c>
      <c r="DZ110" s="2">
        <f t="shared" si="49"/>
        <v>99.055548212573598</v>
      </c>
      <c r="EB110" s="2">
        <f t="shared" si="50"/>
        <v>0.42731729358080672</v>
      </c>
      <c r="EC110" s="2">
        <f t="shared" si="50"/>
        <v>0.21808569517202989</v>
      </c>
      <c r="ED110" s="2">
        <f t="shared" si="50"/>
        <v>0.25748982740063647</v>
      </c>
      <c r="EE110" s="2">
        <f t="shared" si="50"/>
        <v>0.32759371601190207</v>
      </c>
      <c r="EF110" s="2">
        <f t="shared" si="50"/>
        <v>0.32390076559807002</v>
      </c>
      <c r="EG110" s="2">
        <f t="shared" si="50"/>
        <v>0.29244213068841879</v>
      </c>
      <c r="EH110" s="2">
        <f t="shared" si="50"/>
        <v>0.29937655924164464</v>
      </c>
      <c r="EI110" s="2">
        <f t="shared" si="50"/>
        <v>0.3082303137088</v>
      </c>
      <c r="EJ110" s="2">
        <f t="shared" si="50"/>
        <v>0.34151018337991212</v>
      </c>
      <c r="EK110" s="2">
        <f t="shared" si="50"/>
        <v>0.34143004568287116</v>
      </c>
      <c r="EL110" s="2">
        <f t="shared" si="50"/>
        <v>0.33399010972656062</v>
      </c>
      <c r="EM110" s="2">
        <f t="shared" si="50"/>
        <v>0.30129128432793589</v>
      </c>
      <c r="EN110" s="2">
        <f t="shared" si="50"/>
        <v>0.25608539090611671</v>
      </c>
      <c r="EO110" s="2">
        <f t="shared" si="50"/>
        <v>0.21920788692602486</v>
      </c>
      <c r="EP110" s="2">
        <f t="shared" si="50"/>
        <v>0.20792106581351399</v>
      </c>
    </row>
    <row r="111" spans="2:146" x14ac:dyDescent="0.25">
      <c r="B111" s="2">
        <v>89</v>
      </c>
      <c r="C111" s="49">
        <v>55.892899999999997</v>
      </c>
      <c r="D111" s="49">
        <v>100.6071</v>
      </c>
      <c r="E111" s="49">
        <v>79.425899999999999</v>
      </c>
      <c r="F111" s="49">
        <v>84.296000000000006</v>
      </c>
      <c r="G111" s="49">
        <v>90.741</v>
      </c>
      <c r="H111" s="49">
        <v>95.573999999999998</v>
      </c>
      <c r="I111" s="49">
        <v>99.864999999999995</v>
      </c>
      <c r="J111" s="49">
        <v>104.407</v>
      </c>
      <c r="K111" s="49">
        <v>104.054</v>
      </c>
      <c r="L111" s="49">
        <v>105.464</v>
      </c>
      <c r="M111" s="49">
        <v>120.09399999999999</v>
      </c>
      <c r="N111" s="49">
        <v>104.962</v>
      </c>
      <c r="O111" s="49">
        <v>103.075</v>
      </c>
      <c r="P111" s="49">
        <v>134.07499999999999</v>
      </c>
      <c r="Q111" s="49">
        <v>162.40700000000001</v>
      </c>
      <c r="T111" s="4">
        <f t="shared" si="43"/>
        <v>58.283543356295951</v>
      </c>
      <c r="U111" s="4">
        <f t="shared" si="43"/>
        <v>94.504573263965796</v>
      </c>
      <c r="V111" s="4">
        <f t="shared" si="43"/>
        <v>89.576066620508726</v>
      </c>
      <c r="W111" s="4">
        <f t="shared" si="43"/>
        <v>85.555001942547392</v>
      </c>
      <c r="X111" s="4">
        <f t="shared" si="43"/>
        <v>92.290854616438054</v>
      </c>
      <c r="Y111" s="4">
        <f t="shared" si="43"/>
        <v>97.282801510409044</v>
      </c>
      <c r="Z111" s="4">
        <f t="shared" si="43"/>
        <v>102.23170582613537</v>
      </c>
      <c r="AA111" s="4">
        <f t="shared" si="43"/>
        <v>105.38477407401773</v>
      </c>
      <c r="AB111" s="4">
        <f t="shared" si="43"/>
        <v>106.02574175779037</v>
      </c>
      <c r="AC111" s="4">
        <f t="shared" si="43"/>
        <v>106.9842325562867</v>
      </c>
      <c r="AD111" s="4">
        <f t="shared" si="43"/>
        <v>118.30343616823265</v>
      </c>
      <c r="AE111" s="4">
        <f t="shared" si="43"/>
        <v>107.91832530263815</v>
      </c>
      <c r="AF111" s="4">
        <f t="shared" si="43"/>
        <v>110.64729681663631</v>
      </c>
      <c r="AG111" s="4">
        <f t="shared" si="43"/>
        <v>133.57883960946202</v>
      </c>
      <c r="AH111" s="4">
        <f t="shared" si="43"/>
        <v>152.38564754429302</v>
      </c>
      <c r="AJ111" s="4">
        <f t="shared" si="44"/>
        <v>-2.3906433562959535</v>
      </c>
      <c r="AK111" s="4">
        <f t="shared" si="44"/>
        <v>6.102526736034207</v>
      </c>
      <c r="AL111" s="4">
        <f t="shared" si="44"/>
        <v>-10.150166620508728</v>
      </c>
      <c r="AM111" s="4">
        <f t="shared" si="44"/>
        <v>-1.2590019425473855</v>
      </c>
      <c r="AN111" s="4">
        <f t="shared" si="44"/>
        <v>-1.5498546164380542</v>
      </c>
      <c r="AO111" s="4">
        <f t="shared" si="44"/>
        <v>-1.7088015104090459</v>
      </c>
      <c r="AP111" s="4">
        <f t="shared" si="44"/>
        <v>-2.3667058261353731</v>
      </c>
      <c r="AQ111" s="4">
        <f t="shared" si="44"/>
        <v>-0.97777407401773075</v>
      </c>
      <c r="AR111" s="4">
        <f t="shared" si="44"/>
        <v>-1.9717417577903689</v>
      </c>
      <c r="AS111" s="4">
        <f t="shared" si="44"/>
        <v>-1.5202325562867003</v>
      </c>
      <c r="AT111" s="4">
        <f t="shared" si="44"/>
        <v>1.7905638317673436</v>
      </c>
      <c r="AU111" s="4">
        <f t="shared" si="44"/>
        <v>-2.9563253026381489</v>
      </c>
      <c r="AV111" s="4">
        <f t="shared" si="44"/>
        <v>-7.5722968166363103</v>
      </c>
      <c r="AW111" s="4">
        <f t="shared" si="44"/>
        <v>0.49616039053796612</v>
      </c>
      <c r="AX111" s="4">
        <f t="shared" si="44"/>
        <v>10.021352455706989</v>
      </c>
      <c r="AZ111" s="2">
        <f t="shared" si="45"/>
        <v>57.580161755975411</v>
      </c>
      <c r="BA111" s="2">
        <f t="shared" si="45"/>
        <v>67.622099980205789</v>
      </c>
      <c r="BB111" s="2">
        <f t="shared" si="45"/>
        <v>77.740996379687786</v>
      </c>
      <c r="BC111" s="2">
        <f t="shared" si="45"/>
        <v>85.349281619706858</v>
      </c>
      <c r="BD111" s="2">
        <f t="shared" si="45"/>
        <v>92.192534929355062</v>
      </c>
      <c r="BE111" s="2">
        <f t="shared" si="45"/>
        <v>96.867210786099605</v>
      </c>
      <c r="BF111" s="2">
        <f t="shared" si="45"/>
        <v>101.79244764831111</v>
      </c>
      <c r="BG111" s="2">
        <f t="shared" si="45"/>
        <v>105.10528330974066</v>
      </c>
      <c r="BH111" s="2">
        <f t="shared" si="45"/>
        <v>106.00088031809517</v>
      </c>
      <c r="BI111" s="2">
        <f t="shared" si="45"/>
        <v>106.9362674386083</v>
      </c>
      <c r="BJ111" s="2">
        <f t="shared" si="45"/>
        <v>118.06469350900717</v>
      </c>
      <c r="BK111" s="2">
        <f t="shared" si="45"/>
        <v>106.94233984712289</v>
      </c>
      <c r="BL111" s="2">
        <f t="shared" si="45"/>
        <v>103.5852047604597</v>
      </c>
      <c r="BM111" s="2">
        <f t="shared" si="45"/>
        <v>101.21271201406435</v>
      </c>
      <c r="BN111" s="2">
        <f t="shared" si="45"/>
        <v>99.908241749974124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84.296000000000006</v>
      </c>
      <c r="BT111" s="2">
        <f t="shared" si="46"/>
        <v>90.741</v>
      </c>
      <c r="BU111" s="2">
        <f t="shared" si="46"/>
        <v>95.573999999999998</v>
      </c>
      <c r="BV111" s="2">
        <f t="shared" si="46"/>
        <v>99.864999999999995</v>
      </c>
      <c r="BW111" s="2">
        <f t="shared" si="46"/>
        <v>104.407</v>
      </c>
      <c r="BX111" s="2">
        <f t="shared" si="46"/>
        <v>104.054</v>
      </c>
      <c r="BY111" s="2">
        <f t="shared" si="46"/>
        <v>105.464</v>
      </c>
      <c r="BZ111" s="2">
        <f t="shared" si="46"/>
        <v>120.09399999999999</v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59.663062195571968</v>
      </c>
      <c r="CW111" s="2">
        <f t="shared" si="48"/>
        <v>67.803870042960341</v>
      </c>
      <c r="CX111" s="2">
        <f t="shared" si="48"/>
        <v>78.228285510917985</v>
      </c>
      <c r="CY111" s="2">
        <f t="shared" si="48"/>
        <v>85.755761064491423</v>
      </c>
      <c r="CZ111" s="2">
        <f t="shared" si="48"/>
        <v>92.213330159008635</v>
      </c>
      <c r="DA111" s="2">
        <f t="shared" si="48"/>
        <v>97.104128390418907</v>
      </c>
      <c r="DB111" s="2">
        <f t="shared" si="48"/>
        <v>101.80654840383218</v>
      </c>
      <c r="DC111" s="2">
        <f t="shared" si="48"/>
        <v>105.11498506647061</v>
      </c>
      <c r="DD111" s="2">
        <f t="shared" si="48"/>
        <v>105.82286198955659</v>
      </c>
      <c r="DE111" s="2">
        <f t="shared" si="48"/>
        <v>106.77124036385366</v>
      </c>
      <c r="DF111" s="2">
        <f t="shared" si="48"/>
        <v>118.90401418691961</v>
      </c>
      <c r="DG111" s="2">
        <f t="shared" si="48"/>
        <v>107.38862926275725</v>
      </c>
      <c r="DH111" s="2">
        <f t="shared" si="48"/>
        <v>103.67430525388495</v>
      </c>
      <c r="DI111" s="2">
        <f t="shared" si="48"/>
        <v>101.46802907565659</v>
      </c>
      <c r="DJ111" s="2">
        <f t="shared" si="48"/>
        <v>100.19159782541291</v>
      </c>
      <c r="DL111" s="2">
        <f t="shared" si="49"/>
        <v>55.034315862169159</v>
      </c>
      <c r="DM111" s="2">
        <f t="shared" si="49"/>
        <v>67.027733463598693</v>
      </c>
      <c r="DN111" s="2">
        <f t="shared" si="49"/>
        <v>76.459465555417609</v>
      </c>
      <c r="DO111" s="2">
        <f t="shared" si="49"/>
        <v>84.588368995000366</v>
      </c>
      <c r="DP111" s="2">
        <f t="shared" si="49"/>
        <v>92.152947054336849</v>
      </c>
      <c r="DQ111" s="2">
        <f t="shared" si="49"/>
        <v>96.344430311754735</v>
      </c>
      <c r="DR111" s="2">
        <f t="shared" si="49"/>
        <v>101.76235161536884</v>
      </c>
      <c r="DS111" s="2">
        <f t="shared" si="49"/>
        <v>105.0854252615931</v>
      </c>
      <c r="DT111" s="2">
        <f t="shared" si="49"/>
        <v>106.31392773444931</v>
      </c>
      <c r="DU111" s="2">
        <f t="shared" si="49"/>
        <v>107.22657301524337</v>
      </c>
      <c r="DV111" s="2">
        <f t="shared" si="49"/>
        <v>116.53827018053069</v>
      </c>
      <c r="DW111" s="2">
        <f t="shared" si="49"/>
        <v>105.99843942777301</v>
      </c>
      <c r="DX111" s="2">
        <f t="shared" si="49"/>
        <v>103.34914693997813</v>
      </c>
      <c r="DY111" s="2">
        <f t="shared" si="49"/>
        <v>100.38332146991686</v>
      </c>
      <c r="DZ111" s="2">
        <f t="shared" si="49"/>
        <v>98.923771720768826</v>
      </c>
      <c r="EB111" s="2">
        <f t="shared" si="50"/>
        <v>0.44999234988652304</v>
      </c>
      <c r="EC111" s="2">
        <f t="shared" si="50"/>
        <v>0.23419855163127776</v>
      </c>
      <c r="ED111" s="2">
        <f t="shared" si="50"/>
        <v>0.27548825968121254</v>
      </c>
      <c r="EE111" s="2">
        <f t="shared" si="50"/>
        <v>0.34819445446616376</v>
      </c>
      <c r="EF111" s="2">
        <f t="shared" si="50"/>
        <v>0.34438821532292724</v>
      </c>
      <c r="EG111" s="2">
        <f t="shared" si="50"/>
        <v>0.31185757996898877</v>
      </c>
      <c r="EH111" s="2">
        <f t="shared" si="50"/>
        <v>0.3190447996636247</v>
      </c>
      <c r="EI111" s="2">
        <f t="shared" si="50"/>
        <v>0.32820773919717472</v>
      </c>
      <c r="EJ111" s="2">
        <f t="shared" si="50"/>
        <v>0.36251424659535897</v>
      </c>
      <c r="EK111" s="2">
        <f t="shared" si="50"/>
        <v>0.36243189292696321</v>
      </c>
      <c r="EL111" s="2">
        <f t="shared" si="50"/>
        <v>0.35478085356901151</v>
      </c>
      <c r="EM111" s="2">
        <f t="shared" si="50"/>
        <v>0.32102767866908399</v>
      </c>
      <c r="EN111" s="2">
        <f t="shared" si="50"/>
        <v>0.27402188292439439</v>
      </c>
      <c r="EO111" s="2">
        <f t="shared" si="50"/>
        <v>0.23537869582662974</v>
      </c>
      <c r="EP111" s="2">
        <f t="shared" si="50"/>
        <v>0.2234975872486363</v>
      </c>
    </row>
    <row r="112" spans="2:146" x14ac:dyDescent="0.25">
      <c r="B112" s="2">
        <v>90</v>
      </c>
      <c r="C112" s="49">
        <v>55.053600000000003</v>
      </c>
      <c r="D112" s="49">
        <v>84.803600000000003</v>
      </c>
      <c r="E112" s="49">
        <v>77</v>
      </c>
      <c r="F112" s="49">
        <v>83.537000000000006</v>
      </c>
      <c r="G112" s="49">
        <v>90.444000000000003</v>
      </c>
      <c r="H112" s="49">
        <v>96.147999999999996</v>
      </c>
      <c r="I112" s="49">
        <v>99.058000000000007</v>
      </c>
      <c r="J112" s="49">
        <v>102.574</v>
      </c>
      <c r="K112" s="49">
        <v>104.429</v>
      </c>
      <c r="L112" s="49">
        <v>104.018</v>
      </c>
      <c r="M112" s="49">
        <v>118.151</v>
      </c>
      <c r="N112" s="49">
        <v>105.17</v>
      </c>
      <c r="O112" s="49">
        <v>102.453</v>
      </c>
      <c r="P112" s="49">
        <v>111.774</v>
      </c>
      <c r="Q112" s="49">
        <v>149.22200000000001</v>
      </c>
      <c r="T112" s="4">
        <f t="shared" si="43"/>
        <v>57.814558746532327</v>
      </c>
      <c r="U112" s="4">
        <f t="shared" si="43"/>
        <v>86.843019986998598</v>
      </c>
      <c r="V112" s="4">
        <f t="shared" si="43"/>
        <v>84.456063742494834</v>
      </c>
      <c r="W112" s="4">
        <f t="shared" si="43"/>
        <v>85.346800738960994</v>
      </c>
      <c r="X112" s="4">
        <f t="shared" si="43"/>
        <v>92.16830430277399</v>
      </c>
      <c r="Y112" s="4">
        <f t="shared" si="43"/>
        <v>96.929829853030597</v>
      </c>
      <c r="Z112" s="4">
        <f t="shared" si="43"/>
        <v>101.87624068302368</v>
      </c>
      <c r="AA112" s="4">
        <f t="shared" si="43"/>
        <v>105.13471682007884</v>
      </c>
      <c r="AB112" s="4">
        <f t="shared" si="43"/>
        <v>105.96867611759555</v>
      </c>
      <c r="AC112" s="4">
        <f t="shared" si="43"/>
        <v>106.90425209211791</v>
      </c>
      <c r="AD112" s="4">
        <f t="shared" si="43"/>
        <v>118.08252646242852</v>
      </c>
      <c r="AE112" s="4">
        <f t="shared" si="43"/>
        <v>107.24055983686998</v>
      </c>
      <c r="AF112" s="4">
        <f t="shared" si="43"/>
        <v>107.00526057505581</v>
      </c>
      <c r="AG112" s="4">
        <f t="shared" si="43"/>
        <v>122.47048853552258</v>
      </c>
      <c r="AH112" s="4">
        <f t="shared" si="43"/>
        <v>139.54794326189725</v>
      </c>
      <c r="AJ112" s="4">
        <f t="shared" si="44"/>
        <v>-2.7609587465323244</v>
      </c>
      <c r="AK112" s="4">
        <f t="shared" si="44"/>
        <v>-2.0394199869985954</v>
      </c>
      <c r="AL112" s="4">
        <f t="shared" si="44"/>
        <v>-7.4560637424948339</v>
      </c>
      <c r="AM112" s="4">
        <f t="shared" si="44"/>
        <v>-1.8098007389609876</v>
      </c>
      <c r="AN112" s="4">
        <f t="shared" si="44"/>
        <v>-1.7243043027739873</v>
      </c>
      <c r="AO112" s="4">
        <f t="shared" si="44"/>
        <v>-0.78182985303060093</v>
      </c>
      <c r="AP112" s="4">
        <f t="shared" si="44"/>
        <v>-2.8182406830236744</v>
      </c>
      <c r="AQ112" s="4">
        <f t="shared" si="44"/>
        <v>-2.5607168200788379</v>
      </c>
      <c r="AR112" s="4">
        <f t="shared" si="44"/>
        <v>-1.5396761175955476</v>
      </c>
      <c r="AS112" s="4">
        <f t="shared" si="44"/>
        <v>-2.886252092117914</v>
      </c>
      <c r="AT112" s="4">
        <f t="shared" si="44"/>
        <v>6.8473537571478005E-2</v>
      </c>
      <c r="AU112" s="4">
        <f t="shared" si="44"/>
        <v>-2.0705598368699754</v>
      </c>
      <c r="AV112" s="4">
        <f t="shared" si="44"/>
        <v>-4.5522605750558114</v>
      </c>
      <c r="AW112" s="4">
        <f t="shared" si="44"/>
        <v>-10.696488535522576</v>
      </c>
      <c r="AX112" s="4">
        <f t="shared" si="44"/>
        <v>9.6740567381027631</v>
      </c>
      <c r="AZ112" s="2">
        <f t="shared" si="45"/>
        <v>57.467764018956686</v>
      </c>
      <c r="BA112" s="2">
        <f t="shared" si="45"/>
        <v>67.588513376808564</v>
      </c>
      <c r="BB112" s="2">
        <f t="shared" si="45"/>
        <v>77.682981069220233</v>
      </c>
      <c r="BC112" s="2">
        <f t="shared" si="45"/>
        <v>85.282977732986808</v>
      </c>
      <c r="BD112" s="2">
        <f t="shared" si="45"/>
        <v>92.142306117090726</v>
      </c>
      <c r="BE112" s="2">
        <f t="shared" si="45"/>
        <v>96.809123208314674</v>
      </c>
      <c r="BF112" s="2">
        <f t="shared" si="45"/>
        <v>101.74403437108009</v>
      </c>
      <c r="BG112" s="2">
        <f t="shared" si="45"/>
        <v>105.05565404556101</v>
      </c>
      <c r="BH112" s="2">
        <f t="shared" si="45"/>
        <v>105.96349441644323</v>
      </c>
      <c r="BI112" s="2">
        <f t="shared" si="45"/>
        <v>106.89291899560747</v>
      </c>
      <c r="BJ112" s="2">
        <f t="shared" si="45"/>
        <v>118.00386027123608</v>
      </c>
      <c r="BK112" s="2">
        <f t="shared" si="45"/>
        <v>106.87546317528808</v>
      </c>
      <c r="BL112" s="2">
        <f t="shared" si="45"/>
        <v>103.4910361324424</v>
      </c>
      <c r="BM112" s="2">
        <f t="shared" si="45"/>
        <v>101.11937459967028</v>
      </c>
      <c r="BN112" s="2">
        <f t="shared" si="45"/>
        <v>99.847041967016935</v>
      </c>
      <c r="BP112" s="2">
        <f t="shared" si="46"/>
        <v>55.053600000000003</v>
      </c>
      <c r="BQ112" s="2" t="str">
        <f t="shared" si="46"/>
        <v/>
      </c>
      <c r="BR112" s="2" t="str">
        <f t="shared" si="46"/>
        <v/>
      </c>
      <c r="BS112" s="2">
        <f t="shared" si="46"/>
        <v>83.537000000000006</v>
      </c>
      <c r="BT112" s="2">
        <f t="shared" si="46"/>
        <v>90.444000000000003</v>
      </c>
      <c r="BU112" s="2">
        <f t="shared" si="46"/>
        <v>96.147999999999996</v>
      </c>
      <c r="BV112" s="2">
        <f t="shared" si="46"/>
        <v>99.058000000000007</v>
      </c>
      <c r="BW112" s="2">
        <f t="shared" si="46"/>
        <v>102.574</v>
      </c>
      <c r="BX112" s="2">
        <f t="shared" si="46"/>
        <v>104.429</v>
      </c>
      <c r="BY112" s="2">
        <f t="shared" si="46"/>
        <v>104.018</v>
      </c>
      <c r="BZ112" s="2">
        <f t="shared" si="46"/>
        <v>118.151</v>
      </c>
      <c r="CA112" s="2">
        <f t="shared" si="46"/>
        <v>105.17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59.698933210332115</v>
      </c>
      <c r="CW112" s="2">
        <f t="shared" si="48"/>
        <v>67.797221247380904</v>
      </c>
      <c r="CX112" s="2">
        <f t="shared" si="48"/>
        <v>78.219709980785609</v>
      </c>
      <c r="CY112" s="2">
        <f t="shared" si="48"/>
        <v>85.734595883924797</v>
      </c>
      <c r="CZ112" s="2">
        <f t="shared" si="48"/>
        <v>92.186466200998666</v>
      </c>
      <c r="DA112" s="2">
        <f t="shared" si="48"/>
        <v>97.076639427079016</v>
      </c>
      <c r="DB112" s="2">
        <f t="shared" si="48"/>
        <v>101.78176947344497</v>
      </c>
      <c r="DC112" s="2">
        <f t="shared" si="48"/>
        <v>105.0969894034537</v>
      </c>
      <c r="DD112" s="2">
        <f t="shared" si="48"/>
        <v>105.82492231048369</v>
      </c>
      <c r="DE112" s="2">
        <f t="shared" si="48"/>
        <v>106.75771184881602</v>
      </c>
      <c r="DF112" s="2">
        <f t="shared" si="48"/>
        <v>118.98131568099953</v>
      </c>
      <c r="DG112" s="2">
        <f t="shared" si="48"/>
        <v>107.38516287595429</v>
      </c>
      <c r="DH112" s="2">
        <f t="shared" si="48"/>
        <v>103.60898739534656</v>
      </c>
      <c r="DI112" s="2">
        <f t="shared" si="48"/>
        <v>101.41417368503446</v>
      </c>
      <c r="DJ112" s="2">
        <f t="shared" si="48"/>
        <v>100.18000937757867</v>
      </c>
      <c r="DL112" s="2">
        <f t="shared" si="49"/>
        <v>54.980647660303909</v>
      </c>
      <c r="DM112" s="2">
        <f t="shared" si="49"/>
        <v>66.966111626183334</v>
      </c>
      <c r="DN112" s="2">
        <f t="shared" si="49"/>
        <v>76.395629040995431</v>
      </c>
      <c r="DO112" s="2">
        <f t="shared" si="49"/>
        <v>84.511954278675461</v>
      </c>
      <c r="DP112" s="2">
        <f t="shared" si="49"/>
        <v>92.06563560578391</v>
      </c>
      <c r="DQ112" s="2">
        <f t="shared" si="49"/>
        <v>96.270764003179863</v>
      </c>
      <c r="DR112" s="2">
        <f t="shared" si="49"/>
        <v>101.67058088651093</v>
      </c>
      <c r="DS112" s="2">
        <f t="shared" si="49"/>
        <v>104.97849126287721</v>
      </c>
      <c r="DT112" s="2">
        <f t="shared" si="49"/>
        <v>106.18573390146472</v>
      </c>
      <c r="DU112" s="2">
        <f t="shared" si="49"/>
        <v>107.10983911020443</v>
      </c>
      <c r="DV112" s="2">
        <f t="shared" si="49"/>
        <v>116.38263252940611</v>
      </c>
      <c r="DW112" s="2">
        <f t="shared" si="49"/>
        <v>105.89230369688424</v>
      </c>
      <c r="DX112" s="2">
        <f t="shared" si="49"/>
        <v>103.20603874484387</v>
      </c>
      <c r="DY112" s="2">
        <f t="shared" si="49"/>
        <v>100.24599031348721</v>
      </c>
      <c r="DZ112" s="2">
        <f t="shared" si="49"/>
        <v>98.791995228964055</v>
      </c>
      <c r="EB112" s="2">
        <f t="shared" si="50"/>
        <v>0.47287710074310552</v>
      </c>
      <c r="EC112" s="2">
        <f t="shared" si="50"/>
        <v>0.25111954578459172</v>
      </c>
      <c r="ED112" s="2">
        <f t="shared" si="50"/>
        <v>0.29424621454961913</v>
      </c>
      <c r="EE112" s="2">
        <f t="shared" si="50"/>
        <v>0.36937901425813474</v>
      </c>
      <c r="EF112" s="2">
        <f t="shared" si="50"/>
        <v>0.36547104505659755</v>
      </c>
      <c r="EG112" s="2">
        <f t="shared" si="50"/>
        <v>0.33195728623910653</v>
      </c>
      <c r="EH112" s="2">
        <f t="shared" si="50"/>
        <v>0.33937927808408463</v>
      </c>
      <c r="EI112" s="2">
        <f t="shared" si="50"/>
        <v>0.34882705915542755</v>
      </c>
      <c r="EJ112" s="2">
        <f t="shared" si="50"/>
        <v>0.38405669170099616</v>
      </c>
      <c r="EK112" s="2">
        <f t="shared" si="50"/>
        <v>0.3839723918515664</v>
      </c>
      <c r="EL112" s="2">
        <f t="shared" si="50"/>
        <v>0.37613489323010235</v>
      </c>
      <c r="EM112" s="2">
        <f t="shared" si="50"/>
        <v>0.34142517111609133</v>
      </c>
      <c r="EN112" s="2">
        <f t="shared" si="50"/>
        <v>0.29272033237236322</v>
      </c>
      <c r="EO112" s="2">
        <f t="shared" si="50"/>
        <v>0.25235685813069769</v>
      </c>
      <c r="EP112" s="2">
        <f t="shared" si="50"/>
        <v>0.23988761994543042</v>
      </c>
    </row>
    <row r="113" spans="2:146" x14ac:dyDescent="0.25">
      <c r="B113" s="2">
        <v>91</v>
      </c>
      <c r="C113" s="49">
        <v>54.428600000000003</v>
      </c>
      <c r="D113" s="49">
        <v>71.214299999999994</v>
      </c>
      <c r="E113" s="49">
        <v>76.296300000000002</v>
      </c>
      <c r="F113" s="49">
        <v>83.185000000000002</v>
      </c>
      <c r="G113" s="49">
        <v>90.13</v>
      </c>
      <c r="H113" s="49">
        <v>95.555999999999997</v>
      </c>
      <c r="I113" s="49">
        <v>100.88500000000001</v>
      </c>
      <c r="J113" s="49">
        <v>103.926</v>
      </c>
      <c r="K113" s="49">
        <v>103.607</v>
      </c>
      <c r="L113" s="49">
        <v>105</v>
      </c>
      <c r="M113" s="49">
        <v>117.90600000000001</v>
      </c>
      <c r="N113" s="49">
        <v>104.679</v>
      </c>
      <c r="O113" s="49">
        <v>102.58499999999999</v>
      </c>
      <c r="P113" s="49">
        <v>102.717</v>
      </c>
      <c r="Q113" s="49">
        <v>124.70399999999999</v>
      </c>
      <c r="T113" s="4">
        <f t="shared" si="43"/>
        <v>57.511714344805739</v>
      </c>
      <c r="U113" s="4">
        <f t="shared" si="43"/>
        <v>80.384224381746989</v>
      </c>
      <c r="V113" s="4">
        <f t="shared" si="43"/>
        <v>81.180702254539497</v>
      </c>
      <c r="W113" s="4">
        <f t="shared" si="43"/>
        <v>85.231441568158914</v>
      </c>
      <c r="X113" s="4">
        <f t="shared" si="43"/>
        <v>92.095514440609037</v>
      </c>
      <c r="Y113" s="4">
        <f t="shared" si="43"/>
        <v>96.779320378955106</v>
      </c>
      <c r="Z113" s="4">
        <f t="shared" si="43"/>
        <v>101.72783198730322</v>
      </c>
      <c r="AA113" s="4">
        <f t="shared" si="43"/>
        <v>105.02187793678587</v>
      </c>
      <c r="AB113" s="4">
        <f t="shared" si="43"/>
        <v>105.92154176782994</v>
      </c>
      <c r="AC113" s="4">
        <f t="shared" si="43"/>
        <v>106.84759237037404</v>
      </c>
      <c r="AD113" s="4">
        <f t="shared" si="43"/>
        <v>117.95516759346951</v>
      </c>
      <c r="AE113" s="4">
        <f t="shared" si="43"/>
        <v>106.92697225692034</v>
      </c>
      <c r="AF113" s="4">
        <f t="shared" si="43"/>
        <v>104.9888548962781</v>
      </c>
      <c r="AG113" s="4">
        <f t="shared" si="43"/>
        <v>113.92106230286774</v>
      </c>
      <c r="AH113" s="4">
        <f t="shared" si="43"/>
        <v>127.10541351267848</v>
      </c>
      <c r="AJ113" s="4">
        <f t="shared" si="44"/>
        <v>-3.0831143448057361</v>
      </c>
      <c r="AK113" s="4">
        <f t="shared" si="44"/>
        <v>-9.1699243817469949</v>
      </c>
      <c r="AL113" s="4">
        <f t="shared" si="44"/>
        <v>-4.8844022545394949</v>
      </c>
      <c r="AM113" s="4">
        <f t="shared" si="44"/>
        <v>-2.0464415681589117</v>
      </c>
      <c r="AN113" s="4">
        <f t="shared" si="44"/>
        <v>-1.9655144406090415</v>
      </c>
      <c r="AO113" s="4">
        <f t="shared" si="44"/>
        <v>-1.2233203789551084</v>
      </c>
      <c r="AP113" s="4">
        <f t="shared" si="44"/>
        <v>-0.84283198730321374</v>
      </c>
      <c r="AQ113" s="4">
        <f t="shared" si="44"/>
        <v>-1.0958779367858682</v>
      </c>
      <c r="AR113" s="4">
        <f t="shared" si="44"/>
        <v>-2.3145417678299367</v>
      </c>
      <c r="AS113" s="4">
        <f t="shared" si="44"/>
        <v>-1.8475923703740449</v>
      </c>
      <c r="AT113" s="4">
        <f t="shared" si="44"/>
        <v>-4.9167593469505277E-2</v>
      </c>
      <c r="AU113" s="4">
        <f t="shared" si="44"/>
        <v>-2.2479722569203346</v>
      </c>
      <c r="AV113" s="4">
        <f t="shared" si="44"/>
        <v>-2.403854896278105</v>
      </c>
      <c r="AW113" s="4">
        <f t="shared" si="44"/>
        <v>-11.20406230286774</v>
      </c>
      <c r="AX113" s="4">
        <f t="shared" si="44"/>
        <v>-2.4014135126784879</v>
      </c>
      <c r="AZ113" s="2">
        <f t="shared" si="45"/>
        <v>57.350717416387724</v>
      </c>
      <c r="BA113" s="2">
        <f t="shared" si="45"/>
        <v>67.552363379135684</v>
      </c>
      <c r="BB113" s="2">
        <f t="shared" si="45"/>
        <v>77.621531645857601</v>
      </c>
      <c r="BC113" s="2">
        <f t="shared" si="45"/>
        <v>85.213674135256838</v>
      </c>
      <c r="BD113" s="2">
        <f t="shared" si="45"/>
        <v>92.089432666915059</v>
      </c>
      <c r="BE113" s="2">
        <f t="shared" si="45"/>
        <v>96.748641251721381</v>
      </c>
      <c r="BF113" s="2">
        <f t="shared" si="45"/>
        <v>101.69278787424568</v>
      </c>
      <c r="BG113" s="2">
        <f t="shared" si="45"/>
        <v>105.00223638255966</v>
      </c>
      <c r="BH113" s="2">
        <f t="shared" si="45"/>
        <v>105.92060367537235</v>
      </c>
      <c r="BI113" s="2">
        <f t="shared" si="45"/>
        <v>106.84524011694963</v>
      </c>
      <c r="BJ113" s="2">
        <f t="shared" si="45"/>
        <v>117.93168407229743</v>
      </c>
      <c r="BK113" s="2">
        <f t="shared" si="45"/>
        <v>106.80343405892289</v>
      </c>
      <c r="BL113" s="2">
        <f t="shared" si="45"/>
        <v>103.3936087352138</v>
      </c>
      <c r="BM113" s="2">
        <f t="shared" si="45"/>
        <v>101.02221133212956</v>
      </c>
      <c r="BN113" s="2">
        <f t="shared" si="45"/>
        <v>99.780689797355564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>
        <f t="shared" si="46"/>
        <v>83.185000000000002</v>
      </c>
      <c r="BT113" s="2">
        <f t="shared" si="46"/>
        <v>90.13</v>
      </c>
      <c r="BU113" s="2">
        <f t="shared" si="46"/>
        <v>95.555999999999997</v>
      </c>
      <c r="BV113" s="2">
        <f t="shared" si="46"/>
        <v>100.88500000000001</v>
      </c>
      <c r="BW113" s="2">
        <f t="shared" si="46"/>
        <v>103.926</v>
      </c>
      <c r="BX113" s="2">
        <f t="shared" si="46"/>
        <v>103.607</v>
      </c>
      <c r="BY113" s="2">
        <f t="shared" si="46"/>
        <v>105</v>
      </c>
      <c r="BZ113" s="2">
        <f t="shared" si="46"/>
        <v>117.90600000000001</v>
      </c>
      <c r="CA113" s="2">
        <f t="shared" si="46"/>
        <v>104.679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>
        <f t="shared" si="47"/>
        <v>54.428600000000003</v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59.734804225092262</v>
      </c>
      <c r="CW113" s="2">
        <f t="shared" si="48"/>
        <v>67.790572451801452</v>
      </c>
      <c r="CX113" s="2">
        <f t="shared" si="48"/>
        <v>78.211134450653248</v>
      </c>
      <c r="CY113" s="2">
        <f t="shared" si="48"/>
        <v>85.713430703358185</v>
      </c>
      <c r="CZ113" s="2">
        <f t="shared" si="48"/>
        <v>92.159602242988697</v>
      </c>
      <c r="DA113" s="2">
        <f t="shared" si="48"/>
        <v>97.049150463739139</v>
      </c>
      <c r="DB113" s="2">
        <f t="shared" si="48"/>
        <v>101.75699054305774</v>
      </c>
      <c r="DC113" s="2">
        <f t="shared" si="48"/>
        <v>105.0789937404368</v>
      </c>
      <c r="DD113" s="2">
        <f t="shared" si="48"/>
        <v>105.8269826314108</v>
      </c>
      <c r="DE113" s="2">
        <f t="shared" si="48"/>
        <v>106.74418333377838</v>
      </c>
      <c r="DF113" s="2">
        <f t="shared" si="48"/>
        <v>119.05861717507945</v>
      </c>
      <c r="DG113" s="2">
        <f t="shared" si="48"/>
        <v>107.38169648915134</v>
      </c>
      <c r="DH113" s="2">
        <f t="shared" si="48"/>
        <v>103.54366953680815</v>
      </c>
      <c r="DI113" s="2">
        <f t="shared" si="48"/>
        <v>101.36031829441234</v>
      </c>
      <c r="DJ113" s="2">
        <f t="shared" si="48"/>
        <v>100.16842092974444</v>
      </c>
      <c r="DL113" s="2">
        <f t="shared" si="49"/>
        <v>54.926979458438659</v>
      </c>
      <c r="DM113" s="2">
        <f t="shared" si="49"/>
        <v>66.904489788767989</v>
      </c>
      <c r="DN113" s="2">
        <f t="shared" si="49"/>
        <v>76.331792526573267</v>
      </c>
      <c r="DO113" s="2">
        <f t="shared" si="49"/>
        <v>84.435539562350556</v>
      </c>
      <c r="DP113" s="2">
        <f t="shared" si="49"/>
        <v>91.978324157230958</v>
      </c>
      <c r="DQ113" s="2">
        <f t="shared" si="49"/>
        <v>96.197097694604992</v>
      </c>
      <c r="DR113" s="2">
        <f t="shared" si="49"/>
        <v>101.57881015765304</v>
      </c>
      <c r="DS113" s="2">
        <f t="shared" si="49"/>
        <v>104.87155726416131</v>
      </c>
      <c r="DT113" s="2">
        <f t="shared" si="49"/>
        <v>106.05754006848012</v>
      </c>
      <c r="DU113" s="2">
        <f t="shared" si="49"/>
        <v>106.99310520516548</v>
      </c>
      <c r="DV113" s="2">
        <f t="shared" si="49"/>
        <v>116.22699487828153</v>
      </c>
      <c r="DW113" s="2">
        <f t="shared" si="49"/>
        <v>105.78616796599547</v>
      </c>
      <c r="DX113" s="2">
        <f t="shared" si="49"/>
        <v>103.06293054970959</v>
      </c>
      <c r="DY113" s="2">
        <f t="shared" si="49"/>
        <v>100.10865915705755</v>
      </c>
      <c r="DZ113" s="2">
        <f t="shared" si="49"/>
        <v>98.660218737159269</v>
      </c>
      <c r="EB113" s="2">
        <f t="shared" si="50"/>
        <v>0.49587639408994938</v>
      </c>
      <c r="EC113" s="2">
        <f t="shared" si="50"/>
        <v>0.26883391652226218</v>
      </c>
      <c r="ED113" s="2">
        <f t="shared" si="50"/>
        <v>0.31372833077422663</v>
      </c>
      <c r="EE113" s="2">
        <f t="shared" si="50"/>
        <v>0.39107913973586905</v>
      </c>
      <c r="EF113" s="2">
        <f t="shared" si="50"/>
        <v>0.38708250796189975</v>
      </c>
      <c r="EG113" s="2">
        <f t="shared" si="50"/>
        <v>0.35268849876883984</v>
      </c>
      <c r="EH113" s="2">
        <f t="shared" si="50"/>
        <v>0.36032399787573255</v>
      </c>
      <c r="EI113" s="2">
        <f t="shared" si="50"/>
        <v>0.37002825759158148</v>
      </c>
      <c r="EJ113" s="2">
        <f t="shared" si="50"/>
        <v>0.40606386482951085</v>
      </c>
      <c r="EK113" s="2">
        <f t="shared" si="50"/>
        <v>0.40597791832478997</v>
      </c>
      <c r="EL113" s="2">
        <f t="shared" si="50"/>
        <v>0.39798143419635545</v>
      </c>
      <c r="EM113" s="2">
        <f t="shared" si="50"/>
        <v>0.36242688352865865</v>
      </c>
      <c r="EN113" s="2">
        <f t="shared" si="50"/>
        <v>0.31214610343968474</v>
      </c>
      <c r="EO113" s="2">
        <f t="shared" si="50"/>
        <v>0.27012702755267093</v>
      </c>
      <c r="EP113" s="2">
        <f t="shared" si="50"/>
        <v>0.25708166603594851</v>
      </c>
    </row>
    <row r="114" spans="2:146" x14ac:dyDescent="0.25">
      <c r="B114" s="2">
        <v>92</v>
      </c>
      <c r="C114" s="49">
        <v>55.142899999999997</v>
      </c>
      <c r="D114" s="49">
        <v>68.142899999999997</v>
      </c>
      <c r="E114" s="49">
        <v>76.703699999999998</v>
      </c>
      <c r="F114" s="49">
        <v>83.647999999999996</v>
      </c>
      <c r="G114" s="49">
        <v>89.555999999999997</v>
      </c>
      <c r="H114" s="49">
        <v>95.019000000000005</v>
      </c>
      <c r="I114" s="49">
        <v>99.5</v>
      </c>
      <c r="J114" s="49">
        <v>103.556</v>
      </c>
      <c r="K114" s="49">
        <v>104.768</v>
      </c>
      <c r="L114" s="49">
        <v>104.089</v>
      </c>
      <c r="M114" s="49">
        <v>117.113</v>
      </c>
      <c r="N114" s="49">
        <v>104.755</v>
      </c>
      <c r="O114" s="49">
        <v>102.226</v>
      </c>
      <c r="P114" s="49">
        <v>101.47199999999999</v>
      </c>
      <c r="Q114" s="49">
        <v>104.333</v>
      </c>
      <c r="T114" s="4">
        <f t="shared" si="43"/>
        <v>57.299842868110886</v>
      </c>
      <c r="U114" s="4">
        <f t="shared" si="43"/>
        <v>75.470372681536119</v>
      </c>
      <c r="V114" s="4">
        <f t="shared" si="43"/>
        <v>79.273961287008603</v>
      </c>
      <c r="W114" s="4">
        <f t="shared" si="43"/>
        <v>85.145825125137705</v>
      </c>
      <c r="X114" s="4">
        <f t="shared" si="43"/>
        <v>92.035095440815383</v>
      </c>
      <c r="Y114" s="4">
        <f t="shared" si="43"/>
        <v>96.692556189629784</v>
      </c>
      <c r="Z114" s="4">
        <f t="shared" si="43"/>
        <v>101.64678242657892</v>
      </c>
      <c r="AA114" s="4">
        <f t="shared" si="43"/>
        <v>104.94918065440213</v>
      </c>
      <c r="AB114" s="4">
        <f t="shared" si="43"/>
        <v>105.87216624016186</v>
      </c>
      <c r="AC114" s="4">
        <f t="shared" si="43"/>
        <v>106.7935048015262</v>
      </c>
      <c r="AD114" s="4">
        <f t="shared" si="43"/>
        <v>117.85441206587323</v>
      </c>
      <c r="AE114" s="4">
        <f t="shared" si="43"/>
        <v>106.76398919272958</v>
      </c>
      <c r="AF114" s="4">
        <f t="shared" si="43"/>
        <v>103.95336122083098</v>
      </c>
      <c r="AG114" s="4">
        <f t="shared" si="43"/>
        <v>108.05750399072875</v>
      </c>
      <c r="AH114" s="4">
        <f t="shared" si="43"/>
        <v>116.81846575469146</v>
      </c>
      <c r="AJ114" s="4">
        <f t="shared" si="44"/>
        <v>-2.1569428681108889</v>
      </c>
      <c r="AK114" s="4">
        <f t="shared" si="44"/>
        <v>-7.327472681536122</v>
      </c>
      <c r="AL114" s="4">
        <f t="shared" si="44"/>
        <v>-2.5702612870086057</v>
      </c>
      <c r="AM114" s="4">
        <f t="shared" si="44"/>
        <v>-1.4978251251377088</v>
      </c>
      <c r="AN114" s="4">
        <f t="shared" si="44"/>
        <v>-2.4790954408153851</v>
      </c>
      <c r="AO114" s="4">
        <f t="shared" si="44"/>
        <v>-1.6735561896297781</v>
      </c>
      <c r="AP114" s="4">
        <f t="shared" si="44"/>
        <v>-2.1467824265789233</v>
      </c>
      <c r="AQ114" s="4">
        <f t="shared" si="44"/>
        <v>-1.3931806544021299</v>
      </c>
      <c r="AR114" s="4">
        <f t="shared" si="44"/>
        <v>-1.1041662401618595</v>
      </c>
      <c r="AS114" s="4">
        <f t="shared" si="44"/>
        <v>-2.7045048015261983</v>
      </c>
      <c r="AT114" s="4">
        <f t="shared" si="44"/>
        <v>-0.74141206587323438</v>
      </c>
      <c r="AU114" s="4">
        <f t="shared" si="44"/>
        <v>-2.0089891927295866</v>
      </c>
      <c r="AV114" s="4">
        <f t="shared" si="44"/>
        <v>-1.7273612208309856</v>
      </c>
      <c r="AW114" s="4">
        <f t="shared" si="44"/>
        <v>-6.5855039907287534</v>
      </c>
      <c r="AX114" s="4">
        <f t="shared" si="44"/>
        <v>-12.485465754691461</v>
      </c>
      <c r="AZ114" s="2">
        <f t="shared" si="45"/>
        <v>57.229466606551568</v>
      </c>
      <c r="BA114" s="2">
        <f t="shared" si="45"/>
        <v>67.513540979750502</v>
      </c>
      <c r="BB114" s="2">
        <f t="shared" si="45"/>
        <v>77.556614147813491</v>
      </c>
      <c r="BC114" s="2">
        <f t="shared" si="45"/>
        <v>85.141386793360681</v>
      </c>
      <c r="BD114" s="2">
        <f t="shared" si="45"/>
        <v>92.033836774757731</v>
      </c>
      <c r="BE114" s="2">
        <f t="shared" si="45"/>
        <v>96.685732780740096</v>
      </c>
      <c r="BF114" s="2">
        <f t="shared" si="45"/>
        <v>101.63860138102264</v>
      </c>
      <c r="BG114" s="2">
        <f t="shared" si="45"/>
        <v>104.94489536954097</v>
      </c>
      <c r="BH114" s="2">
        <f t="shared" si="45"/>
        <v>105.87201838475811</v>
      </c>
      <c r="BI114" s="2">
        <f t="shared" si="45"/>
        <v>106.79307504180098</v>
      </c>
      <c r="BJ114" s="2">
        <f t="shared" si="45"/>
        <v>117.84806085557352</v>
      </c>
      <c r="BK114" s="2">
        <f t="shared" si="45"/>
        <v>106.72617771348294</v>
      </c>
      <c r="BL114" s="2">
        <f t="shared" si="45"/>
        <v>103.29277727938782</v>
      </c>
      <c r="BM114" s="2">
        <f t="shared" si="45"/>
        <v>100.9210556781823</v>
      </c>
      <c r="BN114" s="2">
        <f t="shared" si="45"/>
        <v>99.708923983523434</v>
      </c>
      <c r="BP114" s="2" t="str">
        <f t="shared" si="46"/>
        <v/>
      </c>
      <c r="BQ114" s="2" t="str">
        <f t="shared" si="46"/>
        <v/>
      </c>
      <c r="BR114" s="2" t="str">
        <f t="shared" si="46"/>
        <v/>
      </c>
      <c r="BS114" s="2">
        <f t="shared" si="46"/>
        <v>83.647999999999996</v>
      </c>
      <c r="BT114" s="2">
        <f t="shared" si="46"/>
        <v>89.555999999999997</v>
      </c>
      <c r="BU114" s="2">
        <f t="shared" si="46"/>
        <v>95.019000000000005</v>
      </c>
      <c r="BV114" s="2">
        <f t="shared" si="46"/>
        <v>99.5</v>
      </c>
      <c r="BW114" s="2">
        <f t="shared" si="46"/>
        <v>103.556</v>
      </c>
      <c r="BX114" s="2">
        <f t="shared" si="46"/>
        <v>104.768</v>
      </c>
      <c r="BY114" s="2">
        <f t="shared" si="46"/>
        <v>104.089</v>
      </c>
      <c r="BZ114" s="2">
        <f t="shared" si="46"/>
        <v>117.113</v>
      </c>
      <c r="CA114" s="2">
        <f t="shared" si="46"/>
        <v>104.755</v>
      </c>
      <c r="CB114" s="2">
        <f t="shared" si="46"/>
        <v>102.226</v>
      </c>
      <c r="CC114" s="2" t="str">
        <f t="shared" si="46"/>
        <v/>
      </c>
      <c r="CD114" s="2" t="str">
        <f t="shared" si="46"/>
        <v/>
      </c>
      <c r="CF114" s="2">
        <f t="shared" si="47"/>
        <v>55.142899999999997</v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59.770675239852409</v>
      </c>
      <c r="CW114" s="2">
        <f t="shared" si="48"/>
        <v>67.783923656222001</v>
      </c>
      <c r="CX114" s="2">
        <f t="shared" si="48"/>
        <v>78.202558920520886</v>
      </c>
      <c r="CY114" s="2">
        <f t="shared" si="48"/>
        <v>85.692265522791558</v>
      </c>
      <c r="CZ114" s="2">
        <f t="shared" si="48"/>
        <v>92.132738284978714</v>
      </c>
      <c r="DA114" s="2">
        <f t="shared" si="48"/>
        <v>97.021661500399247</v>
      </c>
      <c r="DB114" s="2">
        <f t="shared" si="48"/>
        <v>101.73221161267053</v>
      </c>
      <c r="DC114" s="2">
        <f t="shared" si="48"/>
        <v>105.06099807741988</v>
      </c>
      <c r="DD114" s="2">
        <f t="shared" si="48"/>
        <v>105.82904295233791</v>
      </c>
      <c r="DE114" s="2">
        <f t="shared" si="48"/>
        <v>106.73065481874073</v>
      </c>
      <c r="DF114" s="2">
        <f t="shared" si="48"/>
        <v>119.13591866915937</v>
      </c>
      <c r="DG114" s="2">
        <f t="shared" si="48"/>
        <v>107.37823010234838</v>
      </c>
      <c r="DH114" s="2">
        <f t="shared" si="48"/>
        <v>103.47835167826975</v>
      </c>
      <c r="DI114" s="2">
        <f t="shared" si="48"/>
        <v>101.30646290379022</v>
      </c>
      <c r="DJ114" s="2">
        <f t="shared" si="48"/>
        <v>100.1568324819102</v>
      </c>
      <c r="DL114" s="2">
        <f t="shared" si="49"/>
        <v>54.873311256573416</v>
      </c>
      <c r="DM114" s="2">
        <f t="shared" si="49"/>
        <v>66.84286795135263</v>
      </c>
      <c r="DN114" s="2">
        <f t="shared" si="49"/>
        <v>76.267956012151089</v>
      </c>
      <c r="DO114" s="2">
        <f t="shared" si="49"/>
        <v>84.359124846025651</v>
      </c>
      <c r="DP114" s="2">
        <f t="shared" si="49"/>
        <v>91.891012708678005</v>
      </c>
      <c r="DQ114" s="2">
        <f t="shared" si="49"/>
        <v>96.123431386030134</v>
      </c>
      <c r="DR114" s="2">
        <f t="shared" si="49"/>
        <v>101.48703942879513</v>
      </c>
      <c r="DS114" s="2">
        <f t="shared" si="49"/>
        <v>104.76462326544542</v>
      </c>
      <c r="DT114" s="2">
        <f t="shared" si="49"/>
        <v>105.92934623549553</v>
      </c>
      <c r="DU114" s="2">
        <f t="shared" si="49"/>
        <v>106.87637130012655</v>
      </c>
      <c r="DV114" s="2">
        <f t="shared" si="49"/>
        <v>116.07135722715695</v>
      </c>
      <c r="DW114" s="2">
        <f t="shared" si="49"/>
        <v>105.68003223510671</v>
      </c>
      <c r="DX114" s="2">
        <f t="shared" si="49"/>
        <v>102.91982235457532</v>
      </c>
      <c r="DY114" s="2">
        <f t="shared" si="49"/>
        <v>99.971328000627892</v>
      </c>
      <c r="DZ114" s="2">
        <f t="shared" si="49"/>
        <v>98.528442245354498</v>
      </c>
      <c r="EB114" s="2">
        <f t="shared" si="50"/>
        <v>0.51889315190319896</v>
      </c>
      <c r="EC114" s="2">
        <f t="shared" si="50"/>
        <v>0.28731846061018168</v>
      </c>
      <c r="ED114" s="2">
        <f t="shared" si="50"/>
        <v>0.33389010732527397</v>
      </c>
      <c r="EE114" s="2">
        <f t="shared" si="50"/>
        <v>0.41321875405321679</v>
      </c>
      <c r="EF114" s="2">
        <f t="shared" si="50"/>
        <v>0.409147892972476</v>
      </c>
      <c r="EG114" s="2">
        <f t="shared" si="50"/>
        <v>0.37398959830588924</v>
      </c>
      <c r="EH114" s="2">
        <f t="shared" si="50"/>
        <v>0.3818142424161094</v>
      </c>
      <c r="EI114" s="2">
        <f t="shared" si="50"/>
        <v>0.39174283099644647</v>
      </c>
      <c r="EJ114" s="2">
        <f t="shared" si="50"/>
        <v>0.42845489267451592</v>
      </c>
      <c r="EK114" s="2">
        <f t="shared" si="50"/>
        <v>0.42836762503875087</v>
      </c>
      <c r="EL114" s="2">
        <f t="shared" si="50"/>
        <v>0.42024212532816846</v>
      </c>
      <c r="EM114" s="2">
        <f t="shared" si="50"/>
        <v>0.38396726402945325</v>
      </c>
      <c r="EN114" s="2">
        <f t="shared" si="50"/>
        <v>0.33225542690297721</v>
      </c>
      <c r="EO114" s="2">
        <f t="shared" si="50"/>
        <v>0.28866538107501832</v>
      </c>
      <c r="EP114" s="2">
        <f t="shared" si="50"/>
        <v>0.27506213703059362</v>
      </c>
    </row>
    <row r="115" spans="2:146" x14ac:dyDescent="0.25">
      <c r="B115" s="2">
        <v>93</v>
      </c>
      <c r="C115" s="49">
        <v>55.464300000000001</v>
      </c>
      <c r="D115" s="49">
        <v>67.089299999999994</v>
      </c>
      <c r="E115" s="49">
        <v>76.259299999999996</v>
      </c>
      <c r="F115" s="49">
        <v>83.278000000000006</v>
      </c>
      <c r="G115" s="49">
        <v>90.685000000000002</v>
      </c>
      <c r="H115" s="49">
        <v>94.537000000000006</v>
      </c>
      <c r="I115" s="49">
        <v>99.153999999999996</v>
      </c>
      <c r="J115" s="49">
        <v>102.70399999999999</v>
      </c>
      <c r="K115" s="49">
        <v>103.964</v>
      </c>
      <c r="L115" s="49">
        <v>104.661</v>
      </c>
      <c r="M115" s="49">
        <v>118.358</v>
      </c>
      <c r="N115" s="49">
        <v>105.057</v>
      </c>
      <c r="O115" s="49">
        <v>101.13200000000001</v>
      </c>
      <c r="P115" s="49">
        <v>100.717</v>
      </c>
      <c r="Q115" s="49">
        <v>98.832999999999998</v>
      </c>
      <c r="T115" s="4">
        <f t="shared" si="43"/>
        <v>57.133459133924077</v>
      </c>
      <c r="U115" s="4">
        <f t="shared" si="43"/>
        <v>72.062700514444956</v>
      </c>
      <c r="V115" s="4">
        <f t="shared" si="43"/>
        <v>78.249099154531208</v>
      </c>
      <c r="W115" s="4">
        <f t="shared" si="43"/>
        <v>85.067152947427019</v>
      </c>
      <c r="X115" s="4">
        <f t="shared" si="43"/>
        <v>91.975691454325386</v>
      </c>
      <c r="Y115" s="4">
        <f t="shared" si="43"/>
        <v>96.621712989572771</v>
      </c>
      <c r="Z115" s="4">
        <f t="shared" si="43"/>
        <v>101.5830700668829</v>
      </c>
      <c r="AA115" s="4">
        <f t="shared" si="43"/>
        <v>104.88434456520855</v>
      </c>
      <c r="AB115" s="4">
        <f t="shared" si="43"/>
        <v>105.81761344088613</v>
      </c>
      <c r="AC115" s="4">
        <f t="shared" si="43"/>
        <v>106.7363748605011</v>
      </c>
      <c r="AD115" s="4">
        <f t="shared" si="43"/>
        <v>117.75453752924999</v>
      </c>
      <c r="AE115" s="4">
        <f t="shared" si="43"/>
        <v>106.6541291455752</v>
      </c>
      <c r="AF115" s="4">
        <f t="shared" si="43"/>
        <v>103.43795028301972</v>
      </c>
      <c r="AG115" s="4">
        <f t="shared" si="43"/>
        <v>104.43163996046218</v>
      </c>
      <c r="AH115" s="4">
        <f t="shared" si="43"/>
        <v>109.37799324126313</v>
      </c>
      <c r="AJ115" s="4">
        <f t="shared" si="44"/>
        <v>-1.6691591339240759</v>
      </c>
      <c r="AK115" s="4">
        <f t="shared" si="44"/>
        <v>-4.9734005144449611</v>
      </c>
      <c r="AL115" s="4">
        <f t="shared" si="44"/>
        <v>-1.9897991545312124</v>
      </c>
      <c r="AM115" s="4">
        <f t="shared" si="44"/>
        <v>-1.7891529474270129</v>
      </c>
      <c r="AN115" s="4">
        <f t="shared" si="44"/>
        <v>-1.2906914543253833</v>
      </c>
      <c r="AO115" s="4">
        <f t="shared" si="44"/>
        <v>-2.0847129895727647</v>
      </c>
      <c r="AP115" s="4">
        <f t="shared" si="44"/>
        <v>-2.4290700668829004</v>
      </c>
      <c r="AQ115" s="4">
        <f t="shared" si="44"/>
        <v>-2.1803445652085571</v>
      </c>
      <c r="AR115" s="4">
        <f t="shared" si="44"/>
        <v>-1.8536134408861358</v>
      </c>
      <c r="AS115" s="4">
        <f t="shared" si="44"/>
        <v>-2.0753748605010998</v>
      </c>
      <c r="AT115" s="4">
        <f t="shared" si="44"/>
        <v>0.60346247075001713</v>
      </c>
      <c r="AU115" s="4">
        <f t="shared" si="44"/>
        <v>-1.5971291455751953</v>
      </c>
      <c r="AV115" s="4">
        <f t="shared" si="44"/>
        <v>-2.3059502830197118</v>
      </c>
      <c r="AW115" s="4">
        <f t="shared" si="44"/>
        <v>-3.7146399604621791</v>
      </c>
      <c r="AX115" s="4">
        <f t="shared" si="44"/>
        <v>-10.544993241263128</v>
      </c>
      <c r="AZ115" s="2">
        <f t="shared" si="45"/>
        <v>57.10449248761882</v>
      </c>
      <c r="BA115" s="2">
        <f t="shared" si="45"/>
        <v>67.471951095265837</v>
      </c>
      <c r="BB115" s="2">
        <f t="shared" si="45"/>
        <v>77.488222561694315</v>
      </c>
      <c r="BC115" s="2">
        <f t="shared" si="45"/>
        <v>85.066158063082256</v>
      </c>
      <c r="BD115" s="2">
        <f t="shared" si="45"/>
        <v>91.975460841298286</v>
      </c>
      <c r="BE115" s="2">
        <f t="shared" si="45"/>
        <v>96.620384954462907</v>
      </c>
      <c r="BF115" s="2">
        <f t="shared" si="45"/>
        <v>101.58138799792147</v>
      </c>
      <c r="BG115" s="2">
        <f t="shared" si="45"/>
        <v>104.88352342983796</v>
      </c>
      <c r="BH115" s="2">
        <f t="shared" si="45"/>
        <v>105.81759115476119</v>
      </c>
      <c r="BI115" s="2">
        <f t="shared" si="45"/>
        <v>106.73630112355507</v>
      </c>
      <c r="BJ115" s="2">
        <f t="shared" si="45"/>
        <v>117.75298120137739</v>
      </c>
      <c r="BK115" s="2">
        <f t="shared" si="45"/>
        <v>106.64366080889727</v>
      </c>
      <c r="BL115" s="2">
        <f t="shared" si="45"/>
        <v>103.18841589383007</v>
      </c>
      <c r="BM115" s="2">
        <f t="shared" si="45"/>
        <v>100.81576165697649</v>
      </c>
      <c r="BN115" s="2">
        <f t="shared" si="45"/>
        <v>99.631506763635898</v>
      </c>
      <c r="BP115" s="2" t="str">
        <f t="shared" si="46"/>
        <v/>
      </c>
      <c r="BQ115" s="2" t="str">
        <f t="shared" si="46"/>
        <v/>
      </c>
      <c r="BR115" s="2" t="str">
        <f t="shared" si="46"/>
        <v/>
      </c>
      <c r="BS115" s="2">
        <f t="shared" si="46"/>
        <v>83.278000000000006</v>
      </c>
      <c r="BT115" s="2">
        <f t="shared" si="46"/>
        <v>90.685000000000002</v>
      </c>
      <c r="BU115" s="2">
        <f t="shared" si="46"/>
        <v>94.537000000000006</v>
      </c>
      <c r="BV115" s="2">
        <f t="shared" si="46"/>
        <v>99.153999999999996</v>
      </c>
      <c r="BW115" s="2">
        <f t="shared" si="46"/>
        <v>102.70399999999999</v>
      </c>
      <c r="BX115" s="2">
        <f t="shared" si="46"/>
        <v>103.964</v>
      </c>
      <c r="BY115" s="2">
        <f t="shared" si="46"/>
        <v>104.661</v>
      </c>
      <c r="BZ115" s="2">
        <f t="shared" si="46"/>
        <v>118.358</v>
      </c>
      <c r="CA115" s="2">
        <f t="shared" si="46"/>
        <v>105.057</v>
      </c>
      <c r="CB115" s="2">
        <f t="shared" si="46"/>
        <v>101.13200000000001</v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59.806546254612556</v>
      </c>
      <c r="CW115" s="2">
        <f t="shared" si="48"/>
        <v>67.777274860642549</v>
      </c>
      <c r="CX115" s="2">
        <f t="shared" si="48"/>
        <v>78.193983390388524</v>
      </c>
      <c r="CY115" s="2">
        <f t="shared" si="48"/>
        <v>85.671100342224932</v>
      </c>
      <c r="CZ115" s="2">
        <f t="shared" si="48"/>
        <v>92.105874326968745</v>
      </c>
      <c r="DA115" s="2">
        <f t="shared" si="48"/>
        <v>96.994172537059356</v>
      </c>
      <c r="DB115" s="2">
        <f t="shared" si="48"/>
        <v>101.7074326822833</v>
      </c>
      <c r="DC115" s="2">
        <f t="shared" si="48"/>
        <v>105.04300241440298</v>
      </c>
      <c r="DD115" s="2">
        <f t="shared" si="48"/>
        <v>105.83110327326503</v>
      </c>
      <c r="DE115" s="2">
        <f t="shared" si="48"/>
        <v>106.71712630370308</v>
      </c>
      <c r="DF115" s="2">
        <f t="shared" si="48"/>
        <v>119.21322016323928</v>
      </c>
      <c r="DG115" s="2">
        <f t="shared" si="48"/>
        <v>107.37476371554544</v>
      </c>
      <c r="DH115" s="2">
        <f t="shared" si="48"/>
        <v>103.41303381973135</v>
      </c>
      <c r="DI115" s="2">
        <f t="shared" si="48"/>
        <v>101.2526075131681</v>
      </c>
      <c r="DJ115" s="2">
        <f t="shared" si="48"/>
        <v>100.14524403407596</v>
      </c>
      <c r="DL115" s="2">
        <f t="shared" si="49"/>
        <v>54.819643054708166</v>
      </c>
      <c r="DM115" s="2">
        <f t="shared" si="49"/>
        <v>66.781246113937272</v>
      </c>
      <c r="DN115" s="2">
        <f t="shared" si="49"/>
        <v>76.204119497728911</v>
      </c>
      <c r="DO115" s="2">
        <f t="shared" si="49"/>
        <v>84.282710129700746</v>
      </c>
      <c r="DP115" s="2">
        <f t="shared" si="49"/>
        <v>91.803701260125052</v>
      </c>
      <c r="DQ115" s="2">
        <f t="shared" si="49"/>
        <v>96.049765077455262</v>
      </c>
      <c r="DR115" s="2">
        <f t="shared" si="49"/>
        <v>101.39526869993723</v>
      </c>
      <c r="DS115" s="2">
        <f t="shared" si="49"/>
        <v>104.65768926672952</v>
      </c>
      <c r="DT115" s="2">
        <f t="shared" si="49"/>
        <v>105.80115240251094</v>
      </c>
      <c r="DU115" s="2">
        <f t="shared" si="49"/>
        <v>106.75963739508759</v>
      </c>
      <c r="DV115" s="2">
        <f t="shared" si="49"/>
        <v>115.91571957603239</v>
      </c>
      <c r="DW115" s="2">
        <f t="shared" si="49"/>
        <v>105.57389650421794</v>
      </c>
      <c r="DX115" s="2">
        <f t="shared" si="49"/>
        <v>102.77671415944106</v>
      </c>
      <c r="DY115" s="2">
        <f t="shared" si="49"/>
        <v>99.833996844198225</v>
      </c>
      <c r="DZ115" s="2">
        <f t="shared" si="49"/>
        <v>98.396665753549726</v>
      </c>
      <c r="EB115" s="2">
        <f t="shared" si="50"/>
        <v>0.54183000124115888</v>
      </c>
      <c r="EC115" s="2">
        <f t="shared" si="50"/>
        <v>0.30654111780073645</v>
      </c>
      <c r="ED115" s="2">
        <f t="shared" si="50"/>
        <v>0.35467794118867912</v>
      </c>
      <c r="EE115" s="2">
        <f t="shared" si="50"/>
        <v>0.43571488309677592</v>
      </c>
      <c r="EF115" s="2">
        <f t="shared" si="50"/>
        <v>0.43158540578311105</v>
      </c>
      <c r="EG115" s="2">
        <f t="shared" si="50"/>
        <v>0.39579058678035889</v>
      </c>
      <c r="EH115" s="2">
        <f t="shared" si="50"/>
        <v>0.40377715396424607</v>
      </c>
      <c r="EI115" s="2">
        <f t="shared" si="50"/>
        <v>0.41389447914757937</v>
      </c>
      <c r="EJ115" s="2">
        <f t="shared" si="50"/>
        <v>0.45114276024814548</v>
      </c>
      <c r="EK115" s="2">
        <f t="shared" si="50"/>
        <v>0.45105451842074112</v>
      </c>
      <c r="EL115" s="2">
        <f t="shared" si="50"/>
        <v>0.44283205514112167</v>
      </c>
      <c r="EM115" s="2">
        <f t="shared" si="50"/>
        <v>0.40597269029583088</v>
      </c>
      <c r="EN115" s="2">
        <f t="shared" si="50"/>
        <v>0.35299542025593439</v>
      </c>
      <c r="EO115" s="2">
        <f t="shared" si="50"/>
        <v>0.30793921528082729</v>
      </c>
      <c r="EP115" s="2">
        <f t="shared" si="50"/>
        <v>0.29380284323642097</v>
      </c>
    </row>
    <row r="116" spans="2:146" x14ac:dyDescent="0.25">
      <c r="B116" s="2">
        <v>94</v>
      </c>
      <c r="C116" s="49">
        <v>54.303600000000003</v>
      </c>
      <c r="D116" s="49">
        <v>67.142899999999997</v>
      </c>
      <c r="E116" s="49">
        <v>76.240700000000004</v>
      </c>
      <c r="F116" s="49">
        <v>83.406999999999996</v>
      </c>
      <c r="G116" s="49">
        <v>90.741</v>
      </c>
      <c r="H116" s="49">
        <v>95.019000000000005</v>
      </c>
      <c r="I116" s="49">
        <v>100.038</v>
      </c>
      <c r="J116" s="49">
        <v>102.72199999999999</v>
      </c>
      <c r="K116" s="49">
        <v>104.5</v>
      </c>
      <c r="L116" s="49">
        <v>104.929</v>
      </c>
      <c r="M116" s="49">
        <v>115.41500000000001</v>
      </c>
      <c r="N116" s="49">
        <v>104.887</v>
      </c>
      <c r="O116" s="49">
        <v>100.98099999999999</v>
      </c>
      <c r="P116" s="49">
        <v>100.321</v>
      </c>
      <c r="Q116" s="49">
        <v>97.759</v>
      </c>
      <c r="T116" s="4">
        <f t="shared" si="43"/>
        <v>56.987530217917147</v>
      </c>
      <c r="U116" s="4">
        <f t="shared" si="43"/>
        <v>69.89196352575847</v>
      </c>
      <c r="V116" s="4">
        <f t="shared" si="43"/>
        <v>77.725921186879916</v>
      </c>
      <c r="W116" s="4">
        <f t="shared" si="43"/>
        <v>84.988257225094173</v>
      </c>
      <c r="X116" s="4">
        <f t="shared" si="43"/>
        <v>91.914307570864068</v>
      </c>
      <c r="Y116" s="4">
        <f t="shared" si="43"/>
        <v>96.552831685557834</v>
      </c>
      <c r="Z116" s="4">
        <f t="shared" si="43"/>
        <v>101.52138797835816</v>
      </c>
      <c r="AA116" s="4">
        <f t="shared" si="43"/>
        <v>104.81818196184614</v>
      </c>
      <c r="AB116" s="4">
        <f t="shared" si="43"/>
        <v>105.7572346517882</v>
      </c>
      <c r="AC116" s="4">
        <f t="shared" si="43"/>
        <v>106.67486586998537</v>
      </c>
      <c r="AD116" s="4">
        <f t="shared" si="43"/>
        <v>117.64687997094403</v>
      </c>
      <c r="AE116" s="4">
        <f t="shared" si="43"/>
        <v>106.55851592500638</v>
      </c>
      <c r="AF116" s="4">
        <f t="shared" si="43"/>
        <v>103.1664089058637</v>
      </c>
      <c r="AG116" s="4">
        <f t="shared" si="43"/>
        <v>102.38403054606309</v>
      </c>
      <c r="AH116" s="4">
        <f t="shared" si="43"/>
        <v>104.59931694229672</v>
      </c>
      <c r="AJ116" s="4">
        <f t="shared" si="44"/>
        <v>-2.683930217917144</v>
      </c>
      <c r="AK116" s="4">
        <f t="shared" si="44"/>
        <v>-2.7490635257584728</v>
      </c>
      <c r="AL116" s="4">
        <f t="shared" si="44"/>
        <v>-1.4852211868799117</v>
      </c>
      <c r="AM116" s="4">
        <f t="shared" si="44"/>
        <v>-1.581257225094177</v>
      </c>
      <c r="AN116" s="4">
        <f t="shared" si="44"/>
        <v>-1.1733075708640683</v>
      </c>
      <c r="AO116" s="4">
        <f t="shared" si="44"/>
        <v>-1.5338316855578285</v>
      </c>
      <c r="AP116" s="4">
        <f t="shared" si="44"/>
        <v>-1.4833879783581665</v>
      </c>
      <c r="AQ116" s="4">
        <f t="shared" si="44"/>
        <v>-2.0961819618461419</v>
      </c>
      <c r="AR116" s="4">
        <f t="shared" si="44"/>
        <v>-1.2572346517881954</v>
      </c>
      <c r="AS116" s="4">
        <f t="shared" si="44"/>
        <v>-1.7458658699853657</v>
      </c>
      <c r="AT116" s="4">
        <f t="shared" si="44"/>
        <v>-2.2318799709440214</v>
      </c>
      <c r="AU116" s="4">
        <f t="shared" si="44"/>
        <v>-1.6715159250063749</v>
      </c>
      <c r="AV116" s="4">
        <f t="shared" si="44"/>
        <v>-2.1854089058637101</v>
      </c>
      <c r="AW116" s="4">
        <f t="shared" si="44"/>
        <v>-2.0630305460630893</v>
      </c>
      <c r="AX116" s="4">
        <f t="shared" si="44"/>
        <v>-6.8403169422967238</v>
      </c>
      <c r="AZ116" s="2">
        <f t="shared" si="45"/>
        <v>56.976303996310392</v>
      </c>
      <c r="BA116" s="2">
        <f t="shared" si="45"/>
        <v>67.427515256086593</v>
      </c>
      <c r="BB116" s="2">
        <f t="shared" si="45"/>
        <v>77.416380786857303</v>
      </c>
      <c r="BC116" s="2">
        <f t="shared" si="45"/>
        <v>84.988056939220314</v>
      </c>
      <c r="BD116" s="2">
        <f t="shared" si="45"/>
        <v>91.914269211064351</v>
      </c>
      <c r="BE116" s="2">
        <f t="shared" si="45"/>
        <v>96.552605432298776</v>
      </c>
      <c r="BF116" s="2">
        <f t="shared" si="45"/>
        <v>101.52108312951104</v>
      </c>
      <c r="BG116" s="2">
        <f t="shared" si="45"/>
        <v>104.81804338692399</v>
      </c>
      <c r="BH116" s="2">
        <f t="shared" si="45"/>
        <v>105.75722071042512</v>
      </c>
      <c r="BI116" s="2">
        <f t="shared" si="45"/>
        <v>106.67483192373632</v>
      </c>
      <c r="BJ116" s="2">
        <f t="shared" si="45"/>
        <v>117.64653369286199</v>
      </c>
      <c r="BK116" s="2">
        <f t="shared" si="45"/>
        <v>106.55589400012914</v>
      </c>
      <c r="BL116" s="2">
        <f t="shared" si="45"/>
        <v>103.08042149165763</v>
      </c>
      <c r="BM116" s="2">
        <f t="shared" si="45"/>
        <v>100.70620789119515</v>
      </c>
      <c r="BN116" s="2">
        <f t="shared" si="45"/>
        <v>99.548229712318488</v>
      </c>
      <c r="BP116" s="2" t="str">
        <f t="shared" si="46"/>
        <v/>
      </c>
      <c r="BQ116" s="2" t="str">
        <f t="shared" si="46"/>
        <v/>
      </c>
      <c r="BR116" s="2">
        <f t="shared" si="46"/>
        <v>76.240700000000004</v>
      </c>
      <c r="BS116" s="2">
        <f t="shared" si="46"/>
        <v>83.406999999999996</v>
      </c>
      <c r="BT116" s="2">
        <f t="shared" si="46"/>
        <v>90.741</v>
      </c>
      <c r="BU116" s="2">
        <f t="shared" si="46"/>
        <v>95.019000000000005</v>
      </c>
      <c r="BV116" s="2">
        <f t="shared" si="46"/>
        <v>100.038</v>
      </c>
      <c r="BW116" s="2">
        <f t="shared" si="46"/>
        <v>102.72199999999999</v>
      </c>
      <c r="BX116" s="2">
        <f t="shared" si="46"/>
        <v>104.5</v>
      </c>
      <c r="BY116" s="2">
        <f t="shared" si="46"/>
        <v>104.929</v>
      </c>
      <c r="BZ116" s="2">
        <f t="shared" si="46"/>
        <v>115.41500000000001</v>
      </c>
      <c r="CA116" s="2">
        <f t="shared" si="46"/>
        <v>104.887</v>
      </c>
      <c r="CB116" s="2">
        <f t="shared" si="46"/>
        <v>100.98099999999999</v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59.842417269372703</v>
      </c>
      <c r="CW116" s="2">
        <f t="shared" si="48"/>
        <v>67.770626065063112</v>
      </c>
      <c r="CX116" s="2">
        <f t="shared" si="48"/>
        <v>78.185407860256163</v>
      </c>
      <c r="CY116" s="2">
        <f t="shared" si="48"/>
        <v>85.649935161658306</v>
      </c>
      <c r="CZ116" s="2">
        <f t="shared" si="48"/>
        <v>92.079010368958777</v>
      </c>
      <c r="DA116" s="2">
        <f t="shared" si="48"/>
        <v>96.966683573719465</v>
      </c>
      <c r="DB116" s="2">
        <f t="shared" si="48"/>
        <v>101.68265375189608</v>
      </c>
      <c r="DC116" s="2">
        <f t="shared" si="48"/>
        <v>105.02500675138606</v>
      </c>
      <c r="DD116" s="2">
        <f t="shared" si="48"/>
        <v>105.83316359419213</v>
      </c>
      <c r="DE116" s="2">
        <f t="shared" si="48"/>
        <v>106.70359778866543</v>
      </c>
      <c r="DF116" s="2">
        <f t="shared" si="48"/>
        <v>119.29052165731919</v>
      </c>
      <c r="DG116" s="2">
        <f t="shared" si="48"/>
        <v>107.37129732874249</v>
      </c>
      <c r="DH116" s="2">
        <f t="shared" si="48"/>
        <v>103.34771596119295</v>
      </c>
      <c r="DI116" s="2">
        <f t="shared" si="48"/>
        <v>101.19875212254597</v>
      </c>
      <c r="DJ116" s="2">
        <f t="shared" si="48"/>
        <v>100.13365558624173</v>
      </c>
      <c r="DL116" s="2">
        <f t="shared" si="49"/>
        <v>54.765974852842916</v>
      </c>
      <c r="DM116" s="2">
        <f t="shared" si="49"/>
        <v>66.719624276521913</v>
      </c>
      <c r="DN116" s="2">
        <f t="shared" si="49"/>
        <v>76.140282983306733</v>
      </c>
      <c r="DO116" s="2">
        <f t="shared" si="49"/>
        <v>84.206295413375841</v>
      </c>
      <c r="DP116" s="2">
        <f t="shared" si="49"/>
        <v>91.7163898115721</v>
      </c>
      <c r="DQ116" s="2">
        <f t="shared" si="49"/>
        <v>95.976098768880405</v>
      </c>
      <c r="DR116" s="2">
        <f t="shared" si="49"/>
        <v>101.30349797107934</v>
      </c>
      <c r="DS116" s="2">
        <f t="shared" si="49"/>
        <v>104.55075526801363</v>
      </c>
      <c r="DT116" s="2">
        <f t="shared" si="49"/>
        <v>105.67295856952634</v>
      </c>
      <c r="DU116" s="2">
        <f t="shared" si="49"/>
        <v>106.64290349004865</v>
      </c>
      <c r="DV116" s="2">
        <f t="shared" si="49"/>
        <v>115.76008192490781</v>
      </c>
      <c r="DW116" s="2">
        <f t="shared" si="49"/>
        <v>105.46776077332918</v>
      </c>
      <c r="DX116" s="2">
        <f t="shared" si="49"/>
        <v>102.63360596430678</v>
      </c>
      <c r="DY116" s="2">
        <f t="shared" si="49"/>
        <v>99.696665687768572</v>
      </c>
      <c r="DZ116" s="2">
        <f t="shared" si="49"/>
        <v>98.264889261744941</v>
      </c>
      <c r="EB116" s="2">
        <f t="shared" si="50"/>
        <v>0.56459091582123311</v>
      </c>
      <c r="EC116" s="2">
        <f t="shared" si="50"/>
        <v>0.32646072796199266</v>
      </c>
      <c r="ED116" s="2">
        <f t="shared" si="50"/>
        <v>0.37602939657452905</v>
      </c>
      <c r="EE116" s="2">
        <f t="shared" si="50"/>
        <v>0.4584788020871845</v>
      </c>
      <c r="EF116" s="2">
        <f t="shared" si="50"/>
        <v>0.45430727667975579</v>
      </c>
      <c r="EG116" s="2">
        <f t="shared" si="50"/>
        <v>0.41801382314558594</v>
      </c>
      <c r="EH116" s="2">
        <f t="shared" si="50"/>
        <v>0.426132557011278</v>
      </c>
      <c r="EI116" s="2">
        <f t="shared" si="50"/>
        <v>0.43640003609548988</v>
      </c>
      <c r="EJ116" s="2">
        <f t="shared" si="50"/>
        <v>0.4740355923632889</v>
      </c>
      <c r="EK116" s="2">
        <f t="shared" si="50"/>
        <v>0.47394673939220439</v>
      </c>
      <c r="EL116" s="2">
        <f t="shared" si="50"/>
        <v>0.46566096267399082</v>
      </c>
      <c r="EM116" s="2">
        <f t="shared" si="50"/>
        <v>0.42836231660194563</v>
      </c>
      <c r="EN116" s="2">
        <f t="shared" si="50"/>
        <v>0.37430433784826761</v>
      </c>
      <c r="EO116" s="2">
        <f t="shared" si="50"/>
        <v>0.32790671691526402</v>
      </c>
      <c r="EP116" s="2">
        <f t="shared" si="50"/>
        <v>0.31326863409789024</v>
      </c>
    </row>
    <row r="117" spans="2:146" x14ac:dyDescent="0.25">
      <c r="B117" s="2">
        <v>95</v>
      </c>
      <c r="C117" s="49">
        <v>54.285699999999999</v>
      </c>
      <c r="D117" s="49">
        <v>67.285700000000006</v>
      </c>
      <c r="E117" s="49">
        <v>75.944400000000002</v>
      </c>
      <c r="F117" s="49">
        <v>83.721999999999994</v>
      </c>
      <c r="G117" s="49">
        <v>91.5</v>
      </c>
      <c r="H117" s="49">
        <v>95.593000000000004</v>
      </c>
      <c r="I117" s="49">
        <v>100.13500000000001</v>
      </c>
      <c r="J117" s="49">
        <v>104.167</v>
      </c>
      <c r="K117" s="49">
        <v>104.518</v>
      </c>
      <c r="L117" s="49">
        <v>104.554</v>
      </c>
      <c r="M117" s="49">
        <v>116.755</v>
      </c>
      <c r="N117" s="49">
        <v>103.81100000000001</v>
      </c>
      <c r="O117" s="49">
        <v>100.83</v>
      </c>
      <c r="P117" s="49">
        <v>98.263999999999996</v>
      </c>
      <c r="Q117" s="49">
        <v>98.093000000000004</v>
      </c>
      <c r="T117" s="4">
        <f t="shared" si="43"/>
        <v>56.84952595525661</v>
      </c>
      <c r="U117" s="4">
        <f t="shared" si="43"/>
        <v>68.611146888660869</v>
      </c>
      <c r="V117" s="4">
        <f t="shared" si="43"/>
        <v>77.456773674613927</v>
      </c>
      <c r="W117" s="4">
        <f t="shared" si="43"/>
        <v>84.907215965504292</v>
      </c>
      <c r="X117" s="4">
        <f t="shared" si="43"/>
        <v>91.850260419242801</v>
      </c>
      <c r="Y117" s="4">
        <f t="shared" si="43"/>
        <v>96.482457282883857</v>
      </c>
      <c r="Z117" s="4">
        <f t="shared" si="43"/>
        <v>101.45769664682466</v>
      </c>
      <c r="AA117" s="4">
        <f t="shared" si="43"/>
        <v>104.74843373972567</v>
      </c>
      <c r="AB117" s="4">
        <f t="shared" si="43"/>
        <v>105.69091169846713</v>
      </c>
      <c r="AC117" s="4">
        <f t="shared" si="43"/>
        <v>106.60872741990094</v>
      </c>
      <c r="AD117" s="4">
        <f t="shared" si="43"/>
        <v>117.52898004575513</v>
      </c>
      <c r="AE117" s="4">
        <f t="shared" si="43"/>
        <v>106.46352930122403</v>
      </c>
      <c r="AF117" s="4">
        <f t="shared" si="43"/>
        <v>102.99574654165662</v>
      </c>
      <c r="AG117" s="4">
        <f t="shared" si="43"/>
        <v>101.30528394327565</v>
      </c>
      <c r="AH117" s="4">
        <f t="shared" si="43"/>
        <v>101.8404092422975</v>
      </c>
      <c r="AJ117" s="4">
        <f t="shared" si="44"/>
        <v>-2.5638259552566112</v>
      </c>
      <c r="AK117" s="4">
        <f t="shared" si="44"/>
        <v>-1.3254468886608635</v>
      </c>
      <c r="AL117" s="4">
        <f t="shared" si="44"/>
        <v>-1.5123736746139258</v>
      </c>
      <c r="AM117" s="4">
        <f t="shared" si="44"/>
        <v>-1.1852159655042982</v>
      </c>
      <c r="AN117" s="4">
        <f t="shared" si="44"/>
        <v>-0.35026041924280094</v>
      </c>
      <c r="AO117" s="4">
        <f t="shared" si="44"/>
        <v>-0.8894572828838534</v>
      </c>
      <c r="AP117" s="4">
        <f t="shared" si="44"/>
        <v>-1.322696646824653</v>
      </c>
      <c r="AQ117" s="4">
        <f t="shared" si="44"/>
        <v>-0.58143373972566792</v>
      </c>
      <c r="AR117" s="4">
        <f t="shared" si="44"/>
        <v>-1.1729116984671322</v>
      </c>
      <c r="AS117" s="4">
        <f t="shared" si="44"/>
        <v>-2.0547274199009422</v>
      </c>
      <c r="AT117" s="4">
        <f t="shared" si="44"/>
        <v>-0.77398004575513824</v>
      </c>
      <c r="AU117" s="4">
        <f t="shared" si="44"/>
        <v>-2.6525293012240212</v>
      </c>
      <c r="AV117" s="4">
        <f t="shared" si="44"/>
        <v>-2.1657465416566168</v>
      </c>
      <c r="AW117" s="4">
        <f t="shared" si="44"/>
        <v>-3.0412839432756584</v>
      </c>
      <c r="AX117" s="4">
        <f t="shared" si="44"/>
        <v>-3.7474092422974934</v>
      </c>
      <c r="AZ117" s="2">
        <f t="shared" si="45"/>
        <v>56.845429272398732</v>
      </c>
      <c r="BA117" s="2">
        <f t="shared" si="45"/>
        <v>67.380174153836279</v>
      </c>
      <c r="BB117" s="2">
        <f t="shared" si="45"/>
        <v>77.341143998447706</v>
      </c>
      <c r="BC117" s="2">
        <f t="shared" si="45"/>
        <v>84.907178636412766</v>
      </c>
      <c r="BD117" s="2">
        <f t="shared" si="45"/>
        <v>91.850249425461811</v>
      </c>
      <c r="BE117" s="2">
        <f t="shared" si="45"/>
        <v>96.482423129268341</v>
      </c>
      <c r="BF117" s="2">
        <f t="shared" si="45"/>
        <v>101.45764645884634</v>
      </c>
      <c r="BG117" s="2">
        <f t="shared" si="45"/>
        <v>104.74841086822516</v>
      </c>
      <c r="BH117" s="2">
        <f t="shared" si="45"/>
        <v>105.69085463642153</v>
      </c>
      <c r="BI117" s="2">
        <f t="shared" si="45"/>
        <v>106.60861948551084</v>
      </c>
      <c r="BJ117" s="2">
        <f t="shared" si="45"/>
        <v>117.52890590740029</v>
      </c>
      <c r="BK117" s="2">
        <f t="shared" si="45"/>
        <v>106.46293347488442</v>
      </c>
      <c r="BL117" s="2">
        <f t="shared" si="45"/>
        <v>102.96871682692867</v>
      </c>
      <c r="BM117" s="2">
        <f t="shared" si="45"/>
        <v>100.59230145122902</v>
      </c>
      <c r="BN117" s="2">
        <f t="shared" si="45"/>
        <v>99.458919478132884</v>
      </c>
      <c r="BP117" s="2" t="str">
        <f t="shared" si="46"/>
        <v/>
      </c>
      <c r="BQ117" s="2" t="str">
        <f t="shared" si="46"/>
        <v/>
      </c>
      <c r="BR117" s="2">
        <f t="shared" si="46"/>
        <v>75.944400000000002</v>
      </c>
      <c r="BS117" s="2">
        <f t="shared" si="46"/>
        <v>83.721999999999994</v>
      </c>
      <c r="BT117" s="2">
        <f t="shared" si="46"/>
        <v>91.5</v>
      </c>
      <c r="BU117" s="2">
        <f t="shared" si="46"/>
        <v>95.593000000000004</v>
      </c>
      <c r="BV117" s="2">
        <f t="shared" si="46"/>
        <v>100.13500000000001</v>
      </c>
      <c r="BW117" s="2">
        <f t="shared" si="46"/>
        <v>104.167</v>
      </c>
      <c r="BX117" s="2" t="str">
        <f t="shared" si="46"/>
        <v/>
      </c>
      <c r="BY117" s="2" t="str">
        <f t="shared" si="46"/>
        <v/>
      </c>
      <c r="BZ117" s="2">
        <f t="shared" si="46"/>
        <v>116.755</v>
      </c>
      <c r="CA117" s="2">
        <f t="shared" si="46"/>
        <v>103.81100000000001</v>
      </c>
      <c r="CB117" s="2">
        <f t="shared" si="46"/>
        <v>100.83</v>
      </c>
      <c r="CC117" s="2">
        <f t="shared" si="46"/>
        <v>98.263999999999996</v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>
        <f t="shared" si="47"/>
        <v>104.518</v>
      </c>
      <c r="CO117" s="2">
        <f t="shared" si="47"/>
        <v>104.554</v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59.87828828413285</v>
      </c>
      <c r="CW117" s="2">
        <f t="shared" si="48"/>
        <v>67.763977269483661</v>
      </c>
      <c r="CX117" s="2">
        <f t="shared" si="48"/>
        <v>78.176832330123801</v>
      </c>
      <c r="CY117" s="2">
        <f t="shared" si="48"/>
        <v>85.628769981091679</v>
      </c>
      <c r="CZ117" s="2">
        <f t="shared" si="48"/>
        <v>92.052146410948794</v>
      </c>
      <c r="DA117" s="2">
        <f t="shared" si="48"/>
        <v>96.939194610379587</v>
      </c>
      <c r="DB117" s="2">
        <f t="shared" si="48"/>
        <v>101.65787482150886</v>
      </c>
      <c r="DC117" s="2">
        <f t="shared" si="48"/>
        <v>105.00701108836915</v>
      </c>
      <c r="DD117" s="2">
        <f t="shared" si="48"/>
        <v>105.83522391511924</v>
      </c>
      <c r="DE117" s="2">
        <f t="shared" si="48"/>
        <v>106.69006927362778</v>
      </c>
      <c r="DF117" s="2">
        <f t="shared" si="48"/>
        <v>119.36782315139911</v>
      </c>
      <c r="DG117" s="2">
        <f t="shared" si="48"/>
        <v>107.36783094193953</v>
      </c>
      <c r="DH117" s="2">
        <f t="shared" si="48"/>
        <v>103.28239810265455</v>
      </c>
      <c r="DI117" s="2">
        <f t="shared" si="48"/>
        <v>101.14489673192385</v>
      </c>
      <c r="DJ117" s="2">
        <f t="shared" si="48"/>
        <v>100.12206713840749</v>
      </c>
      <c r="DL117" s="2">
        <f t="shared" si="49"/>
        <v>54.712306650977666</v>
      </c>
      <c r="DM117" s="2">
        <f t="shared" si="49"/>
        <v>66.658002439106568</v>
      </c>
      <c r="DN117" s="2">
        <f t="shared" si="49"/>
        <v>76.076446468884569</v>
      </c>
      <c r="DO117" s="2">
        <f t="shared" si="49"/>
        <v>84.12988069705095</v>
      </c>
      <c r="DP117" s="2">
        <f t="shared" si="49"/>
        <v>91.629078363019147</v>
      </c>
      <c r="DQ117" s="2">
        <f t="shared" si="49"/>
        <v>95.902432460305533</v>
      </c>
      <c r="DR117" s="2">
        <f t="shared" si="49"/>
        <v>101.21172724222143</v>
      </c>
      <c r="DS117" s="2">
        <f t="shared" si="49"/>
        <v>104.44382126929773</v>
      </c>
      <c r="DT117" s="2">
        <f t="shared" si="49"/>
        <v>105.54476473654175</v>
      </c>
      <c r="DU117" s="2">
        <f t="shared" si="49"/>
        <v>106.52616958500971</v>
      </c>
      <c r="DV117" s="2">
        <f t="shared" si="49"/>
        <v>115.60444427378323</v>
      </c>
      <c r="DW117" s="2">
        <f t="shared" si="49"/>
        <v>105.36162504244041</v>
      </c>
      <c r="DX117" s="2">
        <f t="shared" si="49"/>
        <v>102.49049776917251</v>
      </c>
      <c r="DY117" s="2">
        <f t="shared" si="49"/>
        <v>99.559334531338905</v>
      </c>
      <c r="DZ117" s="2">
        <f t="shared" si="49"/>
        <v>98.133112769940169</v>
      </c>
      <c r="EB117" s="2">
        <f t="shared" si="50"/>
        <v>0.58708280963859472</v>
      </c>
      <c r="EC117" s="2">
        <f t="shared" si="50"/>
        <v>0.34702698931811776</v>
      </c>
      <c r="ED117" s="2">
        <f t="shared" si="50"/>
        <v>0.3978737179191596</v>
      </c>
      <c r="EE117" s="2">
        <f t="shared" si="50"/>
        <v>0.48141737509367727</v>
      </c>
      <c r="EF117" s="2">
        <f t="shared" si="50"/>
        <v>0.47722106756821803</v>
      </c>
      <c r="EG117" s="2">
        <f t="shared" si="50"/>
        <v>0.44057499695433511</v>
      </c>
      <c r="EH117" s="2">
        <f t="shared" si="50"/>
        <v>0.4487940133673014</v>
      </c>
      <c r="EI117" s="2">
        <f t="shared" si="50"/>
        <v>0.45917062309535245</v>
      </c>
      <c r="EJ117" s="2">
        <f t="shared" si="50"/>
        <v>0.49703810154928207</v>
      </c>
      <c r="EK117" s="2">
        <f t="shared" si="50"/>
        <v>0.49694901072533892</v>
      </c>
      <c r="EL117" s="2">
        <f t="shared" si="50"/>
        <v>0.48863462962405341</v>
      </c>
      <c r="EM117" s="2">
        <f t="shared" si="50"/>
        <v>0.45104915067841622</v>
      </c>
      <c r="EN117" s="2">
        <f t="shared" si="50"/>
        <v>0.39611206418691491</v>
      </c>
      <c r="EO117" s="2">
        <f t="shared" si="50"/>
        <v>0.3485169364474951</v>
      </c>
      <c r="EP117" s="2">
        <f t="shared" si="50"/>
        <v>0.33341522097645132</v>
      </c>
    </row>
    <row r="118" spans="2:146" x14ac:dyDescent="0.25">
      <c r="B118" s="2">
        <v>96</v>
      </c>
      <c r="C118" s="49">
        <v>55.25</v>
      </c>
      <c r="D118" s="49">
        <v>67.089299999999994</v>
      </c>
      <c r="E118" s="49">
        <v>76.351900000000001</v>
      </c>
      <c r="F118" s="49">
        <v>84.63</v>
      </c>
      <c r="G118" s="49">
        <v>91.296000000000006</v>
      </c>
      <c r="H118" s="49">
        <v>94.796000000000006</v>
      </c>
      <c r="I118" s="49">
        <v>99.808000000000007</v>
      </c>
      <c r="J118" s="49">
        <v>103.444</v>
      </c>
      <c r="K118" s="49">
        <v>104.214</v>
      </c>
      <c r="L118" s="49">
        <v>105.393</v>
      </c>
      <c r="M118" s="49">
        <v>116.13200000000001</v>
      </c>
      <c r="N118" s="49">
        <v>104.962</v>
      </c>
      <c r="O118" s="49">
        <v>101.01900000000001</v>
      </c>
      <c r="P118" s="49">
        <v>98.283000000000001</v>
      </c>
      <c r="Q118" s="49">
        <v>96.647999999999996</v>
      </c>
      <c r="T118" s="4">
        <f t="shared" si="43"/>
        <v>56.713814160273159</v>
      </c>
      <c r="U118" s="4">
        <f t="shared" si="43"/>
        <v>67.90198700869648</v>
      </c>
      <c r="V118" s="4">
        <f t="shared" si="43"/>
        <v>77.302263184083969</v>
      </c>
      <c r="W118" s="4">
        <f t="shared" si="43"/>
        <v>84.823656567973089</v>
      </c>
      <c r="X118" s="4">
        <f t="shared" si="43"/>
        <v>91.783441742551489</v>
      </c>
      <c r="Y118" s="4">
        <f t="shared" si="43"/>
        <v>96.409895379815012</v>
      </c>
      <c r="Z118" s="4">
        <f t="shared" si="43"/>
        <v>101.39107880521094</v>
      </c>
      <c r="AA118" s="4">
        <f t="shared" si="43"/>
        <v>104.67463186291562</v>
      </c>
      <c r="AB118" s="4">
        <f t="shared" si="43"/>
        <v>105.61874593274072</v>
      </c>
      <c r="AC118" s="4">
        <f t="shared" si="43"/>
        <v>106.53808662243785</v>
      </c>
      <c r="AD118" s="4">
        <f t="shared" si="43"/>
        <v>117.40041955569356</v>
      </c>
      <c r="AE118" s="4">
        <f t="shared" si="43"/>
        <v>106.36501235739702</v>
      </c>
      <c r="AF118" s="4">
        <f t="shared" si="43"/>
        <v>102.86100397121908</v>
      </c>
      <c r="AG118" s="4">
        <f t="shared" si="43"/>
        <v>100.75144890918133</v>
      </c>
      <c r="AH118" s="4">
        <f t="shared" si="43"/>
        <v>100.3849461715665</v>
      </c>
      <c r="AJ118" s="4">
        <f t="shared" si="44"/>
        <v>-1.4638141602731594</v>
      </c>
      <c r="AK118" s="4">
        <f t="shared" si="44"/>
        <v>-0.81268700869648569</v>
      </c>
      <c r="AL118" s="4">
        <f t="shared" si="44"/>
        <v>-0.9503631840839688</v>
      </c>
      <c r="AM118" s="4">
        <f t="shared" si="44"/>
        <v>-0.19365656797309327</v>
      </c>
      <c r="AN118" s="4">
        <f t="shared" si="44"/>
        <v>-0.48744174255148209</v>
      </c>
      <c r="AO118" s="4">
        <f t="shared" si="44"/>
        <v>-1.6138953798150055</v>
      </c>
      <c r="AP118" s="4">
        <f t="shared" si="44"/>
        <v>-1.5830788052109313</v>
      </c>
      <c r="AQ118" s="4">
        <f t="shared" si="44"/>
        <v>-1.2306318629156152</v>
      </c>
      <c r="AR118" s="4">
        <f t="shared" si="44"/>
        <v>-1.4047459327407239</v>
      </c>
      <c r="AS118" s="4">
        <f t="shared" si="44"/>
        <v>-1.1450866224378444</v>
      </c>
      <c r="AT118" s="4">
        <f t="shared" si="44"/>
        <v>-1.2684195556935549</v>
      </c>
      <c r="AU118" s="4">
        <f t="shared" si="44"/>
        <v>-1.4030123573970172</v>
      </c>
      <c r="AV118" s="4">
        <f t="shared" si="44"/>
        <v>-1.8420039712190714</v>
      </c>
      <c r="AW118" s="4">
        <f t="shared" si="44"/>
        <v>-2.4684489091813333</v>
      </c>
      <c r="AX118" s="4">
        <f t="shared" si="44"/>
        <v>-3.7369461715665011</v>
      </c>
      <c r="AZ118" s="2">
        <f t="shared" si="45"/>
        <v>56.712406511206638</v>
      </c>
      <c r="BA118" s="2">
        <f t="shared" si="45"/>
        <v>67.329889941763454</v>
      </c>
      <c r="BB118" s="2">
        <f t="shared" si="45"/>
        <v>77.262599310378349</v>
      </c>
      <c r="BC118" s="2">
        <f t="shared" si="45"/>
        <v>84.823643489203221</v>
      </c>
      <c r="BD118" s="2">
        <f t="shared" si="45"/>
        <v>91.783412924183096</v>
      </c>
      <c r="BE118" s="2">
        <f t="shared" si="45"/>
        <v>96.409888466260639</v>
      </c>
      <c r="BF118" s="2">
        <f t="shared" si="45"/>
        <v>101.39106339761096</v>
      </c>
      <c r="BG118" s="2">
        <f t="shared" si="45"/>
        <v>104.67461596859171</v>
      </c>
      <c r="BH118" s="2">
        <f t="shared" si="45"/>
        <v>105.61849093992345</v>
      </c>
      <c r="BI118" s="2">
        <f t="shared" si="45"/>
        <v>106.53765567896636</v>
      </c>
      <c r="BJ118" s="2">
        <f t="shared" si="45"/>
        <v>117.4003829122706</v>
      </c>
      <c r="BK118" s="2">
        <f t="shared" si="45"/>
        <v>106.36488140805126</v>
      </c>
      <c r="BL118" s="2">
        <f t="shared" si="45"/>
        <v>102.85325310705764</v>
      </c>
      <c r="BM118" s="2">
        <f t="shared" si="45"/>
        <v>100.47398133531354</v>
      </c>
      <c r="BN118" s="2">
        <f t="shared" si="45"/>
        <v>99.363443206119229</v>
      </c>
      <c r="BP118" s="2" t="str">
        <f t="shared" si="46"/>
        <v/>
      </c>
      <c r="BQ118" s="2" t="str">
        <f t="shared" si="46"/>
        <v/>
      </c>
      <c r="BR118" s="2">
        <f t="shared" si="46"/>
        <v>76.351900000000001</v>
      </c>
      <c r="BS118" s="2" t="str">
        <f t="shared" si="46"/>
        <v/>
      </c>
      <c r="BT118" s="2" t="str">
        <f t="shared" si="46"/>
        <v/>
      </c>
      <c r="BU118" s="2">
        <f t="shared" si="46"/>
        <v>94.796000000000006</v>
      </c>
      <c r="BV118" s="2">
        <f t="shared" si="46"/>
        <v>99.808000000000007</v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>
        <f t="shared" si="46"/>
        <v>104.962</v>
      </c>
      <c r="CB118" s="2">
        <f t="shared" si="46"/>
        <v>101.01900000000001</v>
      </c>
      <c r="CC118" s="2">
        <f t="shared" si="46"/>
        <v>98.283000000000001</v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>
        <f t="shared" si="47"/>
        <v>84.63</v>
      </c>
      <c r="CJ118" s="2">
        <f t="shared" si="47"/>
        <v>91.296000000000006</v>
      </c>
      <c r="CK118" s="2" t="str">
        <f t="shared" si="47"/>
        <v/>
      </c>
      <c r="CL118" s="2" t="str">
        <f t="shared" si="47"/>
        <v/>
      </c>
      <c r="CM118" s="2">
        <f t="shared" si="47"/>
        <v>103.444</v>
      </c>
      <c r="CN118" s="2">
        <f t="shared" si="47"/>
        <v>104.214</v>
      </c>
      <c r="CO118" s="2">
        <f t="shared" si="47"/>
        <v>105.393</v>
      </c>
      <c r="CP118" s="2">
        <f t="shared" si="47"/>
        <v>116.13200000000001</v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59.914159298892997</v>
      </c>
      <c r="CW118" s="2">
        <f t="shared" si="48"/>
        <v>67.757328473904209</v>
      </c>
      <c r="CX118" s="2">
        <f t="shared" si="48"/>
        <v>78.16825679999144</v>
      </c>
      <c r="CY118" s="2">
        <f t="shared" si="48"/>
        <v>85.607604800525053</v>
      </c>
      <c r="CZ118" s="2">
        <f t="shared" si="48"/>
        <v>92.025282452938825</v>
      </c>
      <c r="DA118" s="2">
        <f t="shared" si="48"/>
        <v>96.911705647039696</v>
      </c>
      <c r="DB118" s="2">
        <f t="shared" si="48"/>
        <v>101.63309589112164</v>
      </c>
      <c r="DC118" s="2">
        <f t="shared" si="48"/>
        <v>104.98901542535224</v>
      </c>
      <c r="DD118" s="2">
        <f t="shared" si="48"/>
        <v>105.83728423604636</v>
      </c>
      <c r="DE118" s="2">
        <f t="shared" si="48"/>
        <v>106.67654075859015</v>
      </c>
      <c r="DF118" s="2">
        <f t="shared" si="48"/>
        <v>119.44512464547903</v>
      </c>
      <c r="DG118" s="2">
        <f t="shared" si="48"/>
        <v>107.36436455513659</v>
      </c>
      <c r="DH118" s="2">
        <f t="shared" si="48"/>
        <v>103.21708024411615</v>
      </c>
      <c r="DI118" s="2">
        <f t="shared" si="48"/>
        <v>101.09104134130173</v>
      </c>
      <c r="DJ118" s="2">
        <f t="shared" si="48"/>
        <v>100.11047869057325</v>
      </c>
      <c r="DL118" s="2">
        <f t="shared" si="49"/>
        <v>54.658638449112416</v>
      </c>
      <c r="DM118" s="2">
        <f t="shared" si="49"/>
        <v>66.596380601691209</v>
      </c>
      <c r="DN118" s="2">
        <f t="shared" si="49"/>
        <v>76.012609954462391</v>
      </c>
      <c r="DO118" s="2">
        <f t="shared" si="49"/>
        <v>84.053465980726045</v>
      </c>
      <c r="DP118" s="2">
        <f t="shared" si="49"/>
        <v>91.541766914466194</v>
      </c>
      <c r="DQ118" s="2">
        <f t="shared" si="49"/>
        <v>95.828766151730662</v>
      </c>
      <c r="DR118" s="2">
        <f t="shared" si="49"/>
        <v>101.11995651336353</v>
      </c>
      <c r="DS118" s="2">
        <f t="shared" si="49"/>
        <v>104.33688727058184</v>
      </c>
      <c r="DT118" s="2">
        <f t="shared" si="49"/>
        <v>105.41657090355716</v>
      </c>
      <c r="DU118" s="2">
        <f t="shared" si="49"/>
        <v>106.40943567997077</v>
      </c>
      <c r="DV118" s="2">
        <f t="shared" si="49"/>
        <v>115.44880662265865</v>
      </c>
      <c r="DW118" s="2">
        <f t="shared" si="49"/>
        <v>105.25548931155163</v>
      </c>
      <c r="DX118" s="2">
        <f t="shared" si="49"/>
        <v>102.34738957403823</v>
      </c>
      <c r="DY118" s="2">
        <f t="shared" si="49"/>
        <v>99.422003374909252</v>
      </c>
      <c r="DZ118" s="2">
        <f t="shared" si="49"/>
        <v>98.001336278135398</v>
      </c>
      <c r="EB118" s="2">
        <f t="shared" si="50"/>
        <v>0.60921702704690572</v>
      </c>
      <c r="EC118" s="2">
        <f t="shared" si="50"/>
        <v>0.36818064132885758</v>
      </c>
      <c r="ED118" s="2">
        <f t="shared" si="50"/>
        <v>0.42013258873617754</v>
      </c>
      <c r="EE118" s="2">
        <f t="shared" si="50"/>
        <v>0.50443454685934885</v>
      </c>
      <c r="EF118" s="2">
        <f t="shared" si="50"/>
        <v>0.50023113945782149</v>
      </c>
      <c r="EG118" s="2">
        <f t="shared" si="50"/>
        <v>0.46338431920968659</v>
      </c>
      <c r="EH118" s="2">
        <f t="shared" si="50"/>
        <v>0.47167008419449397</v>
      </c>
      <c r="EI118" s="2">
        <f t="shared" si="50"/>
        <v>0.48211299337507602</v>
      </c>
      <c r="EJ118" s="2">
        <f t="shared" si="50"/>
        <v>0.52005315550234987</v>
      </c>
      <c r="EK118" s="2">
        <f t="shared" si="50"/>
        <v>0.51996420413145916</v>
      </c>
      <c r="EL118" s="2">
        <f t="shared" si="50"/>
        <v>0.51165641010856278</v>
      </c>
      <c r="EM118" s="2">
        <f t="shared" si="50"/>
        <v>0.47394133442728736</v>
      </c>
      <c r="EN118" s="2">
        <f t="shared" si="50"/>
        <v>0.41834085333572618</v>
      </c>
      <c r="EO118" s="2">
        <f t="shared" si="50"/>
        <v>0.3697099876774797</v>
      </c>
      <c r="EP118" s="2">
        <f t="shared" si="50"/>
        <v>0.35418920981753288</v>
      </c>
    </row>
    <row r="119" spans="2:146" x14ac:dyDescent="0.25">
      <c r="B119" s="2">
        <v>97</v>
      </c>
      <c r="C119" s="49">
        <v>54.910699999999999</v>
      </c>
      <c r="D119" s="49">
        <v>65.767899999999997</v>
      </c>
      <c r="E119" s="49">
        <v>76.222200000000001</v>
      </c>
      <c r="F119" s="49">
        <v>83.203999999999994</v>
      </c>
      <c r="G119" s="49">
        <v>90.480999999999995</v>
      </c>
      <c r="H119" s="49">
        <v>95.314999999999998</v>
      </c>
      <c r="I119" s="49">
        <v>99.980999999999995</v>
      </c>
      <c r="J119" s="49">
        <v>102.79600000000001</v>
      </c>
      <c r="K119" s="49">
        <v>104.75</v>
      </c>
      <c r="L119" s="49">
        <v>105.946</v>
      </c>
      <c r="M119" s="49">
        <v>116.13200000000001</v>
      </c>
      <c r="N119" s="49">
        <v>105.509</v>
      </c>
      <c r="O119" s="49">
        <v>100.679</v>
      </c>
      <c r="P119" s="49">
        <v>99.075000000000003</v>
      </c>
      <c r="Q119" s="49">
        <v>97.296000000000006</v>
      </c>
      <c r="T119" s="4">
        <f t="shared" si="43"/>
        <v>56.578230260995504</v>
      </c>
      <c r="U119" s="4">
        <f t="shared" si="43"/>
        <v>67.524038982031271</v>
      </c>
      <c r="V119" s="4">
        <f t="shared" si="43"/>
        <v>77.193369162701998</v>
      </c>
      <c r="W119" s="4">
        <f t="shared" si="43"/>
        <v>84.737634904923738</v>
      </c>
      <c r="X119" s="4">
        <f t="shared" si="43"/>
        <v>91.713923418027051</v>
      </c>
      <c r="Y119" s="4">
        <f t="shared" si="43"/>
        <v>96.335086638452495</v>
      </c>
      <c r="Z119" s="4">
        <f t="shared" si="43"/>
        <v>101.32138849879559</v>
      </c>
      <c r="AA119" s="4">
        <f t="shared" si="43"/>
        <v>104.59674954857941</v>
      </c>
      <c r="AB119" s="4">
        <f t="shared" si="43"/>
        <v>105.54122240100378</v>
      </c>
      <c r="AC119" s="4">
        <f t="shared" si="43"/>
        <v>106.46356946586272</v>
      </c>
      <c r="AD119" s="4">
        <f t="shared" si="43"/>
        <v>117.26145753773436</v>
      </c>
      <c r="AE119" s="4">
        <f t="shared" si="43"/>
        <v>106.26194759878958</v>
      </c>
      <c r="AF119" s="4">
        <f t="shared" si="43"/>
        <v>102.73603953534324</v>
      </c>
      <c r="AG119" s="4">
        <f t="shared" si="43"/>
        <v>100.45011001308586</v>
      </c>
      <c r="AH119" s="4">
        <f t="shared" si="43"/>
        <v>99.66033206291894</v>
      </c>
      <c r="AJ119" s="4">
        <f t="shared" si="44"/>
        <v>-1.6675302609955054</v>
      </c>
      <c r="AK119" s="4">
        <f t="shared" si="44"/>
        <v>-1.7561389820312741</v>
      </c>
      <c r="AL119" s="4">
        <f t="shared" si="44"/>
        <v>-0.97116916270199738</v>
      </c>
      <c r="AM119" s="4">
        <f t="shared" si="44"/>
        <v>-1.5336349049237441</v>
      </c>
      <c r="AN119" s="4">
        <f t="shared" si="44"/>
        <v>-1.2329234180270561</v>
      </c>
      <c r="AO119" s="4">
        <f t="shared" si="44"/>
        <v>-1.0200866384524971</v>
      </c>
      <c r="AP119" s="4">
        <f t="shared" si="44"/>
        <v>-1.3403884987955905</v>
      </c>
      <c r="AQ119" s="4">
        <f t="shared" si="44"/>
        <v>-1.8007495485794038</v>
      </c>
      <c r="AR119" s="4">
        <f t="shared" si="44"/>
        <v>-0.79122240100377894</v>
      </c>
      <c r="AS119" s="4">
        <f t="shared" si="44"/>
        <v>-0.51756946586272079</v>
      </c>
      <c r="AT119" s="4">
        <f t="shared" si="44"/>
        <v>-1.1294575377343534</v>
      </c>
      <c r="AU119" s="4">
        <f t="shared" si="44"/>
        <v>-0.75294759878957507</v>
      </c>
      <c r="AV119" s="4">
        <f t="shared" si="44"/>
        <v>-2.057039535343236</v>
      </c>
      <c r="AW119" s="4">
        <f t="shared" si="44"/>
        <v>-1.3751100130858589</v>
      </c>
      <c r="AX119" s="4">
        <f t="shared" si="44"/>
        <v>-2.3643320629189333</v>
      </c>
      <c r="AZ119" s="2">
        <f t="shared" si="45"/>
        <v>56.577774832968046</v>
      </c>
      <c r="BA119" s="2">
        <f t="shared" si="45"/>
        <v>67.276648182538977</v>
      </c>
      <c r="BB119" s="2">
        <f t="shared" si="45"/>
        <v>77.180865664218715</v>
      </c>
      <c r="BC119" s="2">
        <f t="shared" si="45"/>
        <v>84.737595192092016</v>
      </c>
      <c r="BD119" s="2">
        <f t="shared" si="45"/>
        <v>91.713795153237029</v>
      </c>
      <c r="BE119" s="2">
        <f t="shared" si="45"/>
        <v>96.335073081382632</v>
      </c>
      <c r="BF119" s="2">
        <f t="shared" si="45"/>
        <v>101.32134592992367</v>
      </c>
      <c r="BG119" s="2">
        <f t="shared" si="45"/>
        <v>104.5966840843102</v>
      </c>
      <c r="BH119" s="2">
        <f t="shared" si="45"/>
        <v>105.54017835237082</v>
      </c>
      <c r="BI119" s="2">
        <f t="shared" si="45"/>
        <v>106.46197255165194</v>
      </c>
      <c r="BJ119" s="2">
        <f t="shared" si="45"/>
        <v>117.26134325908048</v>
      </c>
      <c r="BK119" s="2">
        <f t="shared" si="45"/>
        <v>106.26188525873897</v>
      </c>
      <c r="BL119" s="2">
        <f t="shared" si="45"/>
        <v>102.73401203507262</v>
      </c>
      <c r="BM119" s="2">
        <f t="shared" si="45"/>
        <v>100.35122142706243</v>
      </c>
      <c r="BN119" s="2">
        <f t="shared" si="45"/>
        <v>99.26171342181047</v>
      </c>
      <c r="BP119" s="2" t="str">
        <f t="shared" si="46"/>
        <v/>
      </c>
      <c r="BQ119" s="2">
        <f t="shared" si="46"/>
        <v>65.767899999999997</v>
      </c>
      <c r="BR119" s="2">
        <f t="shared" si="46"/>
        <v>76.222200000000001</v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>
        <f t="shared" si="46"/>
        <v>100.679</v>
      </c>
      <c r="CC119" s="2">
        <f t="shared" si="46"/>
        <v>99.075000000000003</v>
      </c>
      <c r="CD119" s="2">
        <f t="shared" si="46"/>
        <v>97.296000000000006</v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>
        <f t="shared" si="47"/>
        <v>83.203999999999994</v>
      </c>
      <c r="CJ119" s="2">
        <f t="shared" si="47"/>
        <v>90.480999999999995</v>
      </c>
      <c r="CK119" s="2">
        <f t="shared" si="47"/>
        <v>95.314999999999998</v>
      </c>
      <c r="CL119" s="2">
        <f t="shared" si="47"/>
        <v>99.980999999999995</v>
      </c>
      <c r="CM119" s="2">
        <f t="shared" si="47"/>
        <v>102.79600000000001</v>
      </c>
      <c r="CN119" s="2">
        <f t="shared" si="47"/>
        <v>104.75</v>
      </c>
      <c r="CO119" s="2">
        <f t="shared" si="47"/>
        <v>105.946</v>
      </c>
      <c r="CP119" s="2">
        <f t="shared" si="47"/>
        <v>116.13200000000001</v>
      </c>
      <c r="CQ119" s="2">
        <f t="shared" si="47"/>
        <v>105.509</v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59.950030313653144</v>
      </c>
      <c r="CW119" s="2">
        <f t="shared" si="48"/>
        <v>67.750679678324758</v>
      </c>
      <c r="CX119" s="2">
        <f t="shared" si="48"/>
        <v>78.159681269859078</v>
      </c>
      <c r="CY119" s="2">
        <f t="shared" si="48"/>
        <v>85.586439619958426</v>
      </c>
      <c r="CZ119" s="2">
        <f t="shared" si="48"/>
        <v>91.998418494928856</v>
      </c>
      <c r="DA119" s="2">
        <f t="shared" si="48"/>
        <v>96.884216683699805</v>
      </c>
      <c r="DB119" s="2">
        <f t="shared" si="48"/>
        <v>101.60831696073441</v>
      </c>
      <c r="DC119" s="2">
        <f t="shared" si="48"/>
        <v>104.97101976233533</v>
      </c>
      <c r="DD119" s="2">
        <f t="shared" si="48"/>
        <v>105.83934455697346</v>
      </c>
      <c r="DE119" s="2">
        <f t="shared" si="48"/>
        <v>106.6630122435525</v>
      </c>
      <c r="DF119" s="2">
        <f t="shared" si="48"/>
        <v>119.52242613955895</v>
      </c>
      <c r="DG119" s="2">
        <f t="shared" si="48"/>
        <v>107.36089816833363</v>
      </c>
      <c r="DH119" s="2">
        <f t="shared" si="48"/>
        <v>103.15176238557774</v>
      </c>
      <c r="DI119" s="2">
        <f t="shared" si="48"/>
        <v>101.0371859506796</v>
      </c>
      <c r="DJ119" s="2">
        <f t="shared" si="48"/>
        <v>100.09889024273902</v>
      </c>
      <c r="DL119" s="2">
        <f t="shared" si="49"/>
        <v>54.604970247247167</v>
      </c>
      <c r="DM119" s="2">
        <f t="shared" si="49"/>
        <v>66.53475876427585</v>
      </c>
      <c r="DN119" s="2">
        <f t="shared" si="49"/>
        <v>75.948773440040213</v>
      </c>
      <c r="DO119" s="2">
        <f t="shared" si="49"/>
        <v>83.97705126440114</v>
      </c>
      <c r="DP119" s="2">
        <f t="shared" si="49"/>
        <v>91.454455465913242</v>
      </c>
      <c r="DQ119" s="2">
        <f t="shared" si="49"/>
        <v>95.755099843155804</v>
      </c>
      <c r="DR119" s="2">
        <f t="shared" si="49"/>
        <v>101.02818578450564</v>
      </c>
      <c r="DS119" s="2">
        <f t="shared" si="49"/>
        <v>104.22995327186595</v>
      </c>
      <c r="DT119" s="2">
        <f t="shared" si="49"/>
        <v>105.28837707057257</v>
      </c>
      <c r="DU119" s="2">
        <f t="shared" si="49"/>
        <v>106.29270177493183</v>
      </c>
      <c r="DV119" s="2">
        <f t="shared" si="49"/>
        <v>115.29316897153407</v>
      </c>
      <c r="DW119" s="2">
        <f t="shared" si="49"/>
        <v>105.14935358066288</v>
      </c>
      <c r="DX119" s="2">
        <f t="shared" si="49"/>
        <v>102.20428137890397</v>
      </c>
      <c r="DY119" s="2">
        <f t="shared" si="49"/>
        <v>99.284672218479585</v>
      </c>
      <c r="DZ119" s="2">
        <f t="shared" si="49"/>
        <v>97.869559786330626</v>
      </c>
      <c r="EB119" s="2">
        <f t="shared" si="50"/>
        <v>0.63091067991544603</v>
      </c>
      <c r="EC119" s="2">
        <f t="shared" si="50"/>
        <v>0.38985388795336628</v>
      </c>
      <c r="ED119" s="2">
        <f t="shared" si="50"/>
        <v>0.44272112678733994</v>
      </c>
      <c r="EE119" s="2">
        <f t="shared" si="50"/>
        <v>0.52743293744814324</v>
      </c>
      <c r="EF119" s="2">
        <f t="shared" si="50"/>
        <v>0.52324023234978922</v>
      </c>
      <c r="EG119" s="2">
        <f t="shared" si="50"/>
        <v>0.4863478982853553</v>
      </c>
      <c r="EH119" s="2">
        <f t="shared" si="50"/>
        <v>0.49466576279562297</v>
      </c>
      <c r="EI119" s="2">
        <f t="shared" si="50"/>
        <v>0.50513102783533548</v>
      </c>
      <c r="EJ119" s="2">
        <f t="shared" si="50"/>
        <v>0.54298341006814965</v>
      </c>
      <c r="EK119" s="2">
        <f t="shared" si="50"/>
        <v>0.54289497310023027</v>
      </c>
      <c r="EL119" s="2">
        <f t="shared" si="50"/>
        <v>0.53462884630740848</v>
      </c>
      <c r="EM119" s="2">
        <f t="shared" si="50"/>
        <v>0.49694359124460041</v>
      </c>
      <c r="EN119" s="2">
        <f t="shared" si="50"/>
        <v>0.44090630583897705</v>
      </c>
      <c r="EO119" s="2">
        <f t="shared" si="50"/>
        <v>0.39141748849867525</v>
      </c>
      <c r="EP119" s="2">
        <f t="shared" si="50"/>
        <v>0.37552836481554708</v>
      </c>
    </row>
    <row r="120" spans="2:146" x14ac:dyDescent="0.25">
      <c r="B120" s="2">
        <v>98</v>
      </c>
      <c r="C120" s="49">
        <v>54.232100000000003</v>
      </c>
      <c r="D120" s="49">
        <v>65.803600000000003</v>
      </c>
      <c r="E120" s="49">
        <v>74.796300000000002</v>
      </c>
      <c r="F120" s="49">
        <v>84.537000000000006</v>
      </c>
      <c r="G120" s="49">
        <v>91.259</v>
      </c>
      <c r="H120" s="49">
        <v>95.778000000000006</v>
      </c>
      <c r="I120" s="49">
        <v>100.73099999999999</v>
      </c>
      <c r="J120" s="49">
        <v>103.77800000000001</v>
      </c>
      <c r="K120" s="49">
        <v>105.661</v>
      </c>
      <c r="L120" s="49">
        <v>107.232</v>
      </c>
      <c r="M120" s="49">
        <v>115.264</v>
      </c>
      <c r="N120" s="49">
        <v>105.98099999999999</v>
      </c>
      <c r="O120" s="49">
        <v>100.98099999999999</v>
      </c>
      <c r="P120" s="49">
        <v>98.509</v>
      </c>
      <c r="Q120" s="49">
        <v>96.573999999999998</v>
      </c>
      <c r="T120" s="4">
        <f t="shared" si="43"/>
        <v>56.442204226968521</v>
      </c>
      <c r="U120" s="4">
        <f t="shared" si="43"/>
        <v>67.319997571231028</v>
      </c>
      <c r="V120" s="4">
        <f t="shared" si="43"/>
        <v>77.099753361552217</v>
      </c>
      <c r="W120" s="4">
        <f t="shared" si="43"/>
        <v>84.649387102790513</v>
      </c>
      <c r="X120" s="4">
        <f t="shared" si="43"/>
        <v>91.641988721584994</v>
      </c>
      <c r="Y120" s="4">
        <f t="shared" si="43"/>
        <v>96.258130976149303</v>
      </c>
      <c r="Z120" s="4">
        <f t="shared" si="43"/>
        <v>101.24871853489488</v>
      </c>
      <c r="AA120" s="4">
        <f t="shared" si="43"/>
        <v>104.5149682435847</v>
      </c>
      <c r="AB120" s="4">
        <f t="shared" si="43"/>
        <v>105.45991619293463</v>
      </c>
      <c r="AC120" s="4">
        <f t="shared" si="43"/>
        <v>106.387077891171</v>
      </c>
      <c r="AD120" s="4">
        <f t="shared" si="43"/>
        <v>117.1127300881874</v>
      </c>
      <c r="AE120" s="4">
        <f t="shared" si="43"/>
        <v>106.15429716207491</v>
      </c>
      <c r="AF120" s="4">
        <f t="shared" si="43"/>
        <v>102.61149098436587</v>
      </c>
      <c r="AG120" s="4">
        <f t="shared" si="43"/>
        <v>100.2563088506726</v>
      </c>
      <c r="AH120" s="4">
        <f t="shared" si="43"/>
        <v>99.295207205025719</v>
      </c>
      <c r="AJ120" s="4">
        <f t="shared" si="44"/>
        <v>-2.210104226968518</v>
      </c>
      <c r="AK120" s="4">
        <f t="shared" si="44"/>
        <v>-1.5163975712310247</v>
      </c>
      <c r="AL120" s="4">
        <f t="shared" si="44"/>
        <v>-2.303453361552215</v>
      </c>
      <c r="AM120" s="4">
        <f t="shared" si="44"/>
        <v>-0.11238710279050679</v>
      </c>
      <c r="AN120" s="4">
        <f t="shared" si="44"/>
        <v>-0.38298872158499364</v>
      </c>
      <c r="AO120" s="4">
        <f t="shared" si="44"/>
        <v>-0.48013097614929734</v>
      </c>
      <c r="AP120" s="4">
        <f t="shared" si="44"/>
        <v>-0.51771853489488251</v>
      </c>
      <c r="AQ120" s="4">
        <f t="shared" si="44"/>
        <v>-0.73696824358469826</v>
      </c>
      <c r="AR120" s="4">
        <f t="shared" si="44"/>
        <v>0.20108380706537332</v>
      </c>
      <c r="AS120" s="4">
        <f t="shared" si="44"/>
        <v>0.84492210882899599</v>
      </c>
      <c r="AT120" s="4">
        <f t="shared" si="44"/>
        <v>-1.8487300881874091</v>
      </c>
      <c r="AU120" s="4">
        <f t="shared" si="44"/>
        <v>-0.17329716207491686</v>
      </c>
      <c r="AV120" s="4">
        <f t="shared" si="44"/>
        <v>-1.6304909843658777</v>
      </c>
      <c r="AW120" s="4">
        <f t="shared" si="44"/>
        <v>-1.7473088506725958</v>
      </c>
      <c r="AX120" s="4">
        <f t="shared" si="44"/>
        <v>-2.7212072050257206</v>
      </c>
      <c r="AZ120" s="2">
        <f t="shared" si="45"/>
        <v>56.442065484822166</v>
      </c>
      <c r="BA120" s="2">
        <f t="shared" si="45"/>
        <v>67.220459343308562</v>
      </c>
      <c r="BB120" s="2">
        <f t="shared" si="45"/>
        <v>77.096092901524258</v>
      </c>
      <c r="BC120" s="2">
        <f t="shared" si="45"/>
        <v>84.649198432428292</v>
      </c>
      <c r="BD120" s="2">
        <f t="shared" si="45"/>
        <v>91.641455065130685</v>
      </c>
      <c r="BE120" s="2">
        <f t="shared" si="45"/>
        <v>96.258068992766169</v>
      </c>
      <c r="BF120" s="2">
        <f t="shared" si="45"/>
        <v>101.24853279951026</v>
      </c>
      <c r="BG120" s="2">
        <f t="shared" si="45"/>
        <v>104.51467586495777</v>
      </c>
      <c r="BH120" s="2">
        <f t="shared" si="45"/>
        <v>105.45601534986574</v>
      </c>
      <c r="BI120" s="2">
        <f t="shared" si="45"/>
        <v>106.38164166432094</v>
      </c>
      <c r="BJ120" s="2">
        <f t="shared" si="45"/>
        <v>117.11225259084976</v>
      </c>
      <c r="BK120" s="2">
        <f t="shared" si="45"/>
        <v>106.1541358986301</v>
      </c>
      <c r="BL120" s="2">
        <f t="shared" si="45"/>
        <v>102.61100717353295</v>
      </c>
      <c r="BM120" s="2">
        <f t="shared" si="45"/>
        <v>100.22403277984837</v>
      </c>
      <c r="BN120" s="2">
        <f t="shared" si="45"/>
        <v>99.153692152727217</v>
      </c>
      <c r="BP120" s="2" t="str">
        <f t="shared" si="46"/>
        <v/>
      </c>
      <c r="BQ120" s="2">
        <f t="shared" si="46"/>
        <v>65.803600000000003</v>
      </c>
      <c r="BR120" s="2">
        <f t="shared" si="46"/>
        <v>74.796300000000002</v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>
        <f t="shared" si="46"/>
        <v>100.98099999999999</v>
      </c>
      <c r="CC120" s="2">
        <f t="shared" si="46"/>
        <v>98.509</v>
      </c>
      <c r="CD120" s="2">
        <f t="shared" si="46"/>
        <v>96.573999999999998</v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>
        <f t="shared" si="47"/>
        <v>84.537000000000006</v>
      </c>
      <c r="CJ120" s="2">
        <f t="shared" si="47"/>
        <v>91.259</v>
      </c>
      <c r="CK120" s="2">
        <f t="shared" si="47"/>
        <v>95.778000000000006</v>
      </c>
      <c r="CL120" s="2">
        <f t="shared" si="47"/>
        <v>100.73099999999999</v>
      </c>
      <c r="CM120" s="2">
        <f t="shared" si="47"/>
        <v>103.77800000000001</v>
      </c>
      <c r="CN120" s="2">
        <f t="shared" si="47"/>
        <v>105.661</v>
      </c>
      <c r="CO120" s="2">
        <f t="shared" si="47"/>
        <v>107.232</v>
      </c>
      <c r="CP120" s="2">
        <f t="shared" si="47"/>
        <v>115.264</v>
      </c>
      <c r="CQ120" s="2">
        <f t="shared" si="47"/>
        <v>105.98099999999999</v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59.985901328413291</v>
      </c>
      <c r="CW120" s="2">
        <f t="shared" si="48"/>
        <v>67.744030882745321</v>
      </c>
      <c r="CX120" s="2">
        <f t="shared" si="48"/>
        <v>78.151105739726717</v>
      </c>
      <c r="CY120" s="2">
        <f t="shared" si="48"/>
        <v>85.565274439391814</v>
      </c>
      <c r="CZ120" s="2">
        <f t="shared" si="48"/>
        <v>91.971554536918887</v>
      </c>
      <c r="DA120" s="2">
        <f t="shared" si="48"/>
        <v>96.856727720359928</v>
      </c>
      <c r="DB120" s="2">
        <f t="shared" si="48"/>
        <v>101.5835380303472</v>
      </c>
      <c r="DC120" s="2">
        <f t="shared" si="48"/>
        <v>104.95302409931841</v>
      </c>
      <c r="DD120" s="2">
        <f t="shared" si="48"/>
        <v>105.84140487790057</v>
      </c>
      <c r="DE120" s="2">
        <f t="shared" si="48"/>
        <v>106.64948372851485</v>
      </c>
      <c r="DF120" s="2">
        <f t="shared" si="48"/>
        <v>119.59972763363886</v>
      </c>
      <c r="DG120" s="2">
        <f t="shared" si="48"/>
        <v>107.35743178153068</v>
      </c>
      <c r="DH120" s="2">
        <f t="shared" si="48"/>
        <v>103.08644452703935</v>
      </c>
      <c r="DI120" s="2">
        <f t="shared" si="48"/>
        <v>100.98333056005748</v>
      </c>
      <c r="DJ120" s="2">
        <f t="shared" si="48"/>
        <v>100.08730179490477</v>
      </c>
      <c r="DL120" s="2">
        <f t="shared" si="49"/>
        <v>54.551302045381917</v>
      </c>
      <c r="DM120" s="2">
        <f t="shared" si="49"/>
        <v>66.473136926860491</v>
      </c>
      <c r="DN120" s="2">
        <f t="shared" si="49"/>
        <v>75.884936925618035</v>
      </c>
      <c r="DO120" s="2">
        <f t="shared" si="49"/>
        <v>83.900636548076235</v>
      </c>
      <c r="DP120" s="2">
        <f t="shared" si="49"/>
        <v>91.367144017360289</v>
      </c>
      <c r="DQ120" s="2">
        <f t="shared" si="49"/>
        <v>95.681433534580933</v>
      </c>
      <c r="DR120" s="2">
        <f t="shared" si="49"/>
        <v>100.93641505564773</v>
      </c>
      <c r="DS120" s="2">
        <f t="shared" si="49"/>
        <v>104.12301927315005</v>
      </c>
      <c r="DT120" s="2">
        <f t="shared" si="49"/>
        <v>105.16018323758797</v>
      </c>
      <c r="DU120" s="2">
        <f t="shared" si="49"/>
        <v>106.17596786989289</v>
      </c>
      <c r="DV120" s="2">
        <f t="shared" si="49"/>
        <v>115.13753132040951</v>
      </c>
      <c r="DW120" s="2">
        <f t="shared" si="49"/>
        <v>105.04321784977409</v>
      </c>
      <c r="DX120" s="2">
        <f t="shared" si="49"/>
        <v>102.0611731837697</v>
      </c>
      <c r="DY120" s="2">
        <f t="shared" si="49"/>
        <v>99.147341062049932</v>
      </c>
      <c r="DZ120" s="2">
        <f t="shared" si="49"/>
        <v>97.73778329452584</v>
      </c>
      <c r="EB120" s="2">
        <f t="shared" si="50"/>
        <v>0.65208779139543083</v>
      </c>
      <c r="EC120" s="2">
        <f t="shared" si="50"/>
        <v>0.41197106730453648</v>
      </c>
      <c r="ED120" s="2">
        <f t="shared" si="50"/>
        <v>0.46554909397489586</v>
      </c>
      <c r="EE120" s="2">
        <f t="shared" si="50"/>
        <v>0.5503154840717559</v>
      </c>
      <c r="EF120" s="2">
        <f t="shared" si="50"/>
        <v>0.54615110277908963</v>
      </c>
      <c r="EG120" s="2">
        <f t="shared" si="50"/>
        <v>0.50936925821424917</v>
      </c>
      <c r="EH120" s="2">
        <f t="shared" si="50"/>
        <v>0.51768403214633818</v>
      </c>
      <c r="EI120" s="2">
        <f t="shared" si="50"/>
        <v>0.5281273319629235</v>
      </c>
      <c r="EJ120" s="2">
        <f t="shared" si="50"/>
        <v>0.56573294979000499</v>
      </c>
      <c r="EK120" s="2">
        <f t="shared" si="50"/>
        <v>0.5656453935320882</v>
      </c>
      <c r="EL120" s="2">
        <f t="shared" si="50"/>
        <v>0.55745531307404139</v>
      </c>
      <c r="EM120" s="2">
        <f t="shared" si="50"/>
        <v>0.51995879308670301</v>
      </c>
      <c r="EN120" s="2">
        <f t="shared" si="50"/>
        <v>0.46371856253212618</v>
      </c>
      <c r="EO120" s="2">
        <f t="shared" si="50"/>
        <v>0.41356324806493677</v>
      </c>
      <c r="EP120" s="2">
        <f t="shared" si="50"/>
        <v>0.39736211569603724</v>
      </c>
    </row>
    <row r="121" spans="2:146" x14ac:dyDescent="0.25">
      <c r="B121" s="2">
        <v>99</v>
      </c>
      <c r="C121" s="49">
        <v>55.071399999999997</v>
      </c>
      <c r="D121" s="49">
        <v>65.178600000000003</v>
      </c>
      <c r="E121" s="49">
        <v>75.833299999999994</v>
      </c>
      <c r="F121" s="49">
        <v>82.741</v>
      </c>
      <c r="G121" s="49">
        <v>90.37</v>
      </c>
      <c r="H121" s="49">
        <v>95.444000000000003</v>
      </c>
      <c r="I121" s="49">
        <v>100.98099999999999</v>
      </c>
      <c r="J121" s="49">
        <v>104.27800000000001</v>
      </c>
      <c r="K121" s="49">
        <v>105.482</v>
      </c>
      <c r="L121" s="49">
        <v>106.839</v>
      </c>
      <c r="M121" s="49">
        <v>116.17</v>
      </c>
      <c r="N121" s="49">
        <v>104.434</v>
      </c>
      <c r="O121" s="49">
        <v>102.09399999999999</v>
      </c>
      <c r="P121" s="49">
        <v>98.376999999999995</v>
      </c>
      <c r="Q121" s="49">
        <v>96.314999999999998</v>
      </c>
      <c r="T121" s="4">
        <f t="shared" si="43"/>
        <v>56.305833458116368</v>
      </c>
      <c r="U121" s="4">
        <f t="shared" si="43"/>
        <v>67.198623716105359</v>
      </c>
      <c r="V121" s="4">
        <f t="shared" si="43"/>
        <v>77.009594767030222</v>
      </c>
      <c r="W121" s="4">
        <f t="shared" si="43"/>
        <v>84.559461808272488</v>
      </c>
      <c r="X121" s="4">
        <f t="shared" si="43"/>
        <v>91.568504263760971</v>
      </c>
      <c r="Y121" s="4">
        <f t="shared" si="43"/>
        <v>96.179255963365591</v>
      </c>
      <c r="Z121" s="4">
        <f t="shared" si="43"/>
        <v>101.17344522969763</v>
      </c>
      <c r="AA121" s="4">
        <f t="shared" si="43"/>
        <v>104.42988234149664</v>
      </c>
      <c r="AB121" s="4">
        <f t="shared" si="43"/>
        <v>105.37944652814974</v>
      </c>
      <c r="AC121" s="4">
        <f t="shared" si="43"/>
        <v>106.3137684733436</v>
      </c>
      <c r="AD121" s="4">
        <f t="shared" si="43"/>
        <v>116.95550074937753</v>
      </c>
      <c r="AE121" s="4">
        <f t="shared" si="43"/>
        <v>106.04244022582046</v>
      </c>
      <c r="AF121" s="4">
        <f t="shared" si="43"/>
        <v>102.48438988104395</v>
      </c>
      <c r="AG121" s="4">
        <f t="shared" si="43"/>
        <v>100.10211261866085</v>
      </c>
      <c r="AH121" s="4">
        <f t="shared" si="43"/>
        <v>99.085100236155057</v>
      </c>
      <c r="AJ121" s="4">
        <f t="shared" si="44"/>
        <v>-1.2344334581163707</v>
      </c>
      <c r="AK121" s="4">
        <f t="shared" si="44"/>
        <v>-2.0200237161053565</v>
      </c>
      <c r="AL121" s="4">
        <f t="shared" si="44"/>
        <v>-1.1762947670302282</v>
      </c>
      <c r="AM121" s="4">
        <f t="shared" si="44"/>
        <v>-1.8184618082724882</v>
      </c>
      <c r="AN121" s="4">
        <f t="shared" si="44"/>
        <v>-1.1985042637609666</v>
      </c>
      <c r="AO121" s="4">
        <f t="shared" si="44"/>
        <v>-0.73525596336558863</v>
      </c>
      <c r="AP121" s="4">
        <f t="shared" si="44"/>
        <v>-0.19244522969763977</v>
      </c>
      <c r="AQ121" s="4">
        <f t="shared" si="44"/>
        <v>-0.1518823414966306</v>
      </c>
      <c r="AR121" s="4">
        <f t="shared" si="44"/>
        <v>0.10255347185025698</v>
      </c>
      <c r="AS121" s="4">
        <f t="shared" si="44"/>
        <v>0.52523152665639827</v>
      </c>
      <c r="AT121" s="4">
        <f t="shared" si="44"/>
        <v>-0.78550074937753323</v>
      </c>
      <c r="AU121" s="4">
        <f t="shared" si="44"/>
        <v>-1.6084402258204591</v>
      </c>
      <c r="AV121" s="4">
        <f t="shared" si="44"/>
        <v>-0.39038988104395855</v>
      </c>
      <c r="AW121" s="4">
        <f t="shared" si="44"/>
        <v>-1.7251126186608587</v>
      </c>
      <c r="AX121" s="4">
        <f t="shared" si="44"/>
        <v>-2.7701002361550593</v>
      </c>
      <c r="AZ121" s="2">
        <f t="shared" si="45"/>
        <v>56.305793660197956</v>
      </c>
      <c r="BA121" s="2">
        <f t="shared" si="45"/>
        <v>67.161359750086618</v>
      </c>
      <c r="BB121" s="2">
        <f t="shared" si="45"/>
        <v>77.008460013768058</v>
      </c>
      <c r="BC121" s="2">
        <f t="shared" si="45"/>
        <v>84.558635998519236</v>
      </c>
      <c r="BD121" s="2">
        <f t="shared" si="45"/>
        <v>91.566474025532045</v>
      </c>
      <c r="BE121" s="2">
        <f t="shared" si="45"/>
        <v>96.178987229182468</v>
      </c>
      <c r="BF121" s="2">
        <f t="shared" si="45"/>
        <v>101.17268901988095</v>
      </c>
      <c r="BG121" s="2">
        <f t="shared" si="45"/>
        <v>104.42868627134369</v>
      </c>
      <c r="BH121" s="2">
        <f t="shared" si="45"/>
        <v>105.3661479327109</v>
      </c>
      <c r="BI121" s="2">
        <f t="shared" si="45"/>
        <v>106.29677243994561</v>
      </c>
      <c r="BJ121" s="2">
        <f t="shared" si="45"/>
        <v>116.95365509000428</v>
      </c>
      <c r="BK121" s="2">
        <f t="shared" si="45"/>
        <v>106.0418646160503</v>
      </c>
      <c r="BL121" s="2">
        <f t="shared" si="45"/>
        <v>102.48428454771107</v>
      </c>
      <c r="BM121" s="2">
        <f t="shared" si="45"/>
        <v>100.09246509564679</v>
      </c>
      <c r="BN121" s="2">
        <f t="shared" si="45"/>
        <v>99.039394076684943</v>
      </c>
      <c r="BP121" s="2" t="str">
        <f t="shared" si="46"/>
        <v/>
      </c>
      <c r="BQ121" s="2">
        <f t="shared" si="46"/>
        <v>65.178600000000003</v>
      </c>
      <c r="BR121" s="2">
        <f t="shared" si="46"/>
        <v>75.833299999999994</v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>
        <f t="shared" si="46"/>
        <v>102.09399999999999</v>
      </c>
      <c r="CC121" s="2">
        <f t="shared" si="46"/>
        <v>98.376999999999995</v>
      </c>
      <c r="CD121" s="2">
        <f t="shared" si="46"/>
        <v>96.314999999999998</v>
      </c>
      <c r="CF121" s="2" t="str">
        <f t="shared" si="47"/>
        <v/>
      </c>
      <c r="CG121" s="2" t="str">
        <f t="shared" si="47"/>
        <v/>
      </c>
      <c r="CH121" s="2" t="str">
        <f t="shared" si="47"/>
        <v/>
      </c>
      <c r="CI121" s="2">
        <f t="shared" si="47"/>
        <v>82.741</v>
      </c>
      <c r="CJ121" s="2">
        <f t="shared" si="47"/>
        <v>90.37</v>
      </c>
      <c r="CK121" s="2">
        <f t="shared" si="47"/>
        <v>95.444000000000003</v>
      </c>
      <c r="CL121" s="2">
        <f t="shared" si="47"/>
        <v>100.98099999999999</v>
      </c>
      <c r="CM121" s="2">
        <f t="shared" si="47"/>
        <v>104.27800000000001</v>
      </c>
      <c r="CN121" s="2">
        <f t="shared" si="47"/>
        <v>105.482</v>
      </c>
      <c r="CO121" s="2">
        <f t="shared" si="47"/>
        <v>106.839</v>
      </c>
      <c r="CP121" s="2">
        <f t="shared" si="47"/>
        <v>116.17</v>
      </c>
      <c r="CQ121" s="2">
        <f t="shared" si="47"/>
        <v>104.434</v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60.021772343173438</v>
      </c>
      <c r="CW121" s="2">
        <f t="shared" si="48"/>
        <v>67.737382087165869</v>
      </c>
      <c r="CX121" s="2">
        <f t="shared" si="48"/>
        <v>78.142530209594355</v>
      </c>
      <c r="CY121" s="2">
        <f t="shared" si="48"/>
        <v>85.544109258825188</v>
      </c>
      <c r="CZ121" s="2">
        <f t="shared" si="48"/>
        <v>91.944690578908904</v>
      </c>
      <c r="DA121" s="2">
        <f t="shared" si="48"/>
        <v>96.829238757020036</v>
      </c>
      <c r="DB121" s="2">
        <f t="shared" si="48"/>
        <v>101.55875909995997</v>
      </c>
      <c r="DC121" s="2">
        <f t="shared" si="48"/>
        <v>104.93502843630151</v>
      </c>
      <c r="DD121" s="2">
        <f t="shared" si="48"/>
        <v>105.84346519882769</v>
      </c>
      <c r="DE121" s="2">
        <f t="shared" si="48"/>
        <v>106.6359552134772</v>
      </c>
      <c r="DF121" s="2">
        <f t="shared" si="48"/>
        <v>119.67702912771878</v>
      </c>
      <c r="DG121" s="2">
        <f t="shared" si="48"/>
        <v>107.35396539472774</v>
      </c>
      <c r="DH121" s="2">
        <f t="shared" si="48"/>
        <v>103.02112666850094</v>
      </c>
      <c r="DI121" s="2">
        <f t="shared" si="48"/>
        <v>100.92947516943536</v>
      </c>
      <c r="DJ121" s="2">
        <f t="shared" si="48"/>
        <v>100.07571334707055</v>
      </c>
      <c r="DL121" s="2">
        <f t="shared" si="49"/>
        <v>54.497633843516674</v>
      </c>
      <c r="DM121" s="2">
        <f t="shared" si="49"/>
        <v>66.411515089445146</v>
      </c>
      <c r="DN121" s="2">
        <f t="shared" si="49"/>
        <v>75.821100411195872</v>
      </c>
      <c r="DO121" s="2">
        <f t="shared" si="49"/>
        <v>83.824221831751331</v>
      </c>
      <c r="DP121" s="2">
        <f t="shared" si="49"/>
        <v>91.27983256880735</v>
      </c>
      <c r="DQ121" s="2">
        <f t="shared" si="49"/>
        <v>95.607767226006075</v>
      </c>
      <c r="DR121" s="2">
        <f t="shared" si="49"/>
        <v>100.84464432678983</v>
      </c>
      <c r="DS121" s="2">
        <f t="shared" si="49"/>
        <v>104.01608527443416</v>
      </c>
      <c r="DT121" s="2">
        <f t="shared" si="49"/>
        <v>105.03198940460338</v>
      </c>
      <c r="DU121" s="2">
        <f t="shared" si="49"/>
        <v>106.05923396485395</v>
      </c>
      <c r="DV121" s="2">
        <f t="shared" si="49"/>
        <v>114.98189366928493</v>
      </c>
      <c r="DW121" s="2">
        <f t="shared" si="49"/>
        <v>104.93708211888533</v>
      </c>
      <c r="DX121" s="2">
        <f t="shared" si="49"/>
        <v>101.91806498863542</v>
      </c>
      <c r="DY121" s="2">
        <f t="shared" si="49"/>
        <v>99.010009905620265</v>
      </c>
      <c r="DZ121" s="2">
        <f t="shared" si="49"/>
        <v>97.606006802721069</v>
      </c>
      <c r="EB121" s="2">
        <f t="shared" si="50"/>
        <v>0.67268021669014422</v>
      </c>
      <c r="EC121" s="2">
        <f t="shared" si="50"/>
        <v>0.43444956248966049</v>
      </c>
      <c r="ED121" s="2">
        <f t="shared" si="50"/>
        <v>0.48852228769040296</v>
      </c>
      <c r="EE121" s="2">
        <f t="shared" si="50"/>
        <v>0.57298707159141982</v>
      </c>
      <c r="EF121" s="2">
        <f t="shared" si="50"/>
        <v>0.56886816076578128</v>
      </c>
      <c r="EG121" s="2">
        <f t="shared" si="50"/>
        <v>0.53235094828431218</v>
      </c>
      <c r="EH121" s="2">
        <f t="shared" si="50"/>
        <v>0.5406274937642922</v>
      </c>
      <c r="EI121" s="2">
        <f t="shared" si="50"/>
        <v>0.5510048781786393</v>
      </c>
      <c r="EJ121" s="2">
        <f t="shared" si="50"/>
        <v>0.5882088775957256</v>
      </c>
      <c r="EK121" s="2">
        <f t="shared" si="50"/>
        <v>0.58812255373160527</v>
      </c>
      <c r="EL121" s="2">
        <f t="shared" si="50"/>
        <v>0.58004163283990562</v>
      </c>
      <c r="EM121" s="2">
        <f t="shared" si="50"/>
        <v>0.54288959330073816</v>
      </c>
      <c r="EN121" s="2">
        <f t="shared" si="50"/>
        <v>0.48668368287014069</v>
      </c>
      <c r="EO121" s="2">
        <f t="shared" si="50"/>
        <v>0.43606419431886523</v>
      </c>
      <c r="EP121" s="2">
        <f t="shared" si="50"/>
        <v>0.41961231092683321</v>
      </c>
    </row>
    <row r="122" spans="2:146" x14ac:dyDescent="0.25">
      <c r="B122" s="2">
        <v>100</v>
      </c>
      <c r="C122" s="49">
        <v>54.678600000000003</v>
      </c>
      <c r="D122" s="49">
        <v>66.232100000000003</v>
      </c>
      <c r="E122" s="49">
        <v>76.444400000000002</v>
      </c>
      <c r="F122" s="49">
        <v>84.093000000000004</v>
      </c>
      <c r="G122" s="49">
        <v>91.926000000000002</v>
      </c>
      <c r="H122" s="49">
        <v>95.573999999999998</v>
      </c>
      <c r="I122" s="49">
        <v>100.788</v>
      </c>
      <c r="J122" s="49">
        <v>103.667</v>
      </c>
      <c r="K122" s="49">
        <v>106.018</v>
      </c>
      <c r="L122" s="49">
        <v>106.768</v>
      </c>
      <c r="M122" s="49">
        <v>116.038</v>
      </c>
      <c r="N122" s="49">
        <v>106.86799999999999</v>
      </c>
      <c r="O122" s="49">
        <v>101.509</v>
      </c>
      <c r="P122" s="49">
        <v>98.225999999999999</v>
      </c>
      <c r="Q122" s="49">
        <v>95.852000000000004</v>
      </c>
      <c r="T122" s="4">
        <f t="shared" si="43"/>
        <v>56.169461923946393</v>
      </c>
      <c r="U122" s="4">
        <f t="shared" si="43"/>
        <v>67.112392263299057</v>
      </c>
      <c r="V122" s="4">
        <f t="shared" si="43"/>
        <v>76.919001862827656</v>
      </c>
      <c r="W122" s="4">
        <f t="shared" si="43"/>
        <v>84.469369912921906</v>
      </c>
      <c r="X122" s="4">
        <f t="shared" si="43"/>
        <v>91.496012850998611</v>
      </c>
      <c r="Y122" s="4">
        <f t="shared" si="43"/>
        <v>96.099022475788075</v>
      </c>
      <c r="Z122" s="4">
        <f t="shared" si="43"/>
        <v>101.0967248552694</v>
      </c>
      <c r="AA122" s="4">
        <f t="shared" si="43"/>
        <v>104.34330509563007</v>
      </c>
      <c r="AB122" s="4">
        <f t="shared" si="43"/>
        <v>105.31213401647639</v>
      </c>
      <c r="AC122" s="4">
        <f t="shared" si="43"/>
        <v>106.25631057360742</v>
      </c>
      <c r="AD122" s="4">
        <f t="shared" si="43"/>
        <v>116.79265415564966</v>
      </c>
      <c r="AE122" s="4">
        <f t="shared" si="43"/>
        <v>105.92727625915546</v>
      </c>
      <c r="AF122" s="4">
        <f t="shared" si="43"/>
        <v>102.35394350020549</v>
      </c>
      <c r="AG122" s="4">
        <f t="shared" si="43"/>
        <v>99.95924821038264</v>
      </c>
      <c r="AH122" s="4">
        <f t="shared" si="43"/>
        <v>98.932318451580073</v>
      </c>
      <c r="AJ122" s="4">
        <f t="shared" si="44"/>
        <v>-1.4908619239463903</v>
      </c>
      <c r="AK122" s="4">
        <f t="shared" si="44"/>
        <v>-0.88029226329905441</v>
      </c>
      <c r="AL122" s="4">
        <f t="shared" si="44"/>
        <v>-0.47460186282765449</v>
      </c>
      <c r="AM122" s="4">
        <f t="shared" si="44"/>
        <v>-0.37636991292190203</v>
      </c>
      <c r="AN122" s="4">
        <f t="shared" si="44"/>
        <v>0.42998714900139134</v>
      </c>
      <c r="AO122" s="4">
        <f t="shared" si="44"/>
        <v>-0.52502247578807726</v>
      </c>
      <c r="AP122" s="4">
        <f t="shared" si="44"/>
        <v>-0.30872485526940352</v>
      </c>
      <c r="AQ122" s="4">
        <f t="shared" si="44"/>
        <v>-0.67630509563007024</v>
      </c>
      <c r="AR122" s="4">
        <f t="shared" si="44"/>
        <v>0.70586598352360852</v>
      </c>
      <c r="AS122" s="4">
        <f t="shared" si="44"/>
        <v>0.51168942639257864</v>
      </c>
      <c r="AT122" s="4">
        <f t="shared" si="44"/>
        <v>-0.75465415564966065</v>
      </c>
      <c r="AU122" s="4">
        <f t="shared" si="44"/>
        <v>0.94072374084453259</v>
      </c>
      <c r="AV122" s="4">
        <f t="shared" si="44"/>
        <v>-0.84494350020548836</v>
      </c>
      <c r="AW122" s="4">
        <f t="shared" si="44"/>
        <v>-1.7332482103826408</v>
      </c>
      <c r="AX122" s="4">
        <f t="shared" si="44"/>
        <v>-3.0803184515800694</v>
      </c>
      <c r="AZ122" s="2">
        <f t="shared" si="45"/>
        <v>56.169451174759857</v>
      </c>
      <c r="BA122" s="2">
        <f t="shared" si="45"/>
        <v>67.09941193242274</v>
      </c>
      <c r="BB122" s="2">
        <f t="shared" si="45"/>
        <v>76.918172603295773</v>
      </c>
      <c r="BC122" s="2">
        <f t="shared" si="45"/>
        <v>84.466105469966436</v>
      </c>
      <c r="BD122" s="2">
        <f t="shared" si="45"/>
        <v>91.488954168881975</v>
      </c>
      <c r="BE122" s="2">
        <f t="shared" si="45"/>
        <v>96.097955970630778</v>
      </c>
      <c r="BF122" s="2">
        <f t="shared" si="45"/>
        <v>101.09390471914389</v>
      </c>
      <c r="BG122" s="2">
        <f t="shared" si="45"/>
        <v>104.33884277025038</v>
      </c>
      <c r="BH122" s="2">
        <f t="shared" si="45"/>
        <v>105.27076626258363</v>
      </c>
      <c r="BI122" s="2">
        <f t="shared" si="45"/>
        <v>106.20750960022869</v>
      </c>
      <c r="BJ122" s="2">
        <f t="shared" si="45"/>
        <v>116.7861630959689</v>
      </c>
      <c r="BK122" s="2">
        <f t="shared" si="45"/>
        <v>105.92533909451804</v>
      </c>
      <c r="BL122" s="2">
        <f t="shared" si="45"/>
        <v>102.35392243815085</v>
      </c>
      <c r="BM122" s="2">
        <f t="shared" si="45"/>
        <v>99.956607294061371</v>
      </c>
      <c r="BN122" s="2">
        <f t="shared" si="45"/>
        <v>98.918888513969762</v>
      </c>
      <c r="BP122" s="2" t="str">
        <f t="shared" si="46"/>
        <v/>
      </c>
      <c r="BQ122" s="2">
        <f t="shared" si="46"/>
        <v>66.232100000000003</v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>
        <f t="shared" si="46"/>
        <v>101.509</v>
      </c>
      <c r="CC122" s="2">
        <f t="shared" si="46"/>
        <v>98.225999999999999</v>
      </c>
      <c r="CD122" s="2">
        <f t="shared" si="46"/>
        <v>95.852000000000004</v>
      </c>
      <c r="CF122" s="2" t="str">
        <f t="shared" si="47"/>
        <v/>
      </c>
      <c r="CG122" s="2" t="str">
        <f t="shared" si="47"/>
        <v/>
      </c>
      <c r="CH122" s="2">
        <f t="shared" si="47"/>
        <v>76.444400000000002</v>
      </c>
      <c r="CI122" s="2">
        <f t="shared" si="47"/>
        <v>84.093000000000004</v>
      </c>
      <c r="CJ122" s="2">
        <f t="shared" si="47"/>
        <v>91.926000000000002</v>
      </c>
      <c r="CK122" s="2">
        <f t="shared" si="47"/>
        <v>95.573999999999998</v>
      </c>
      <c r="CL122" s="2">
        <f t="shared" si="47"/>
        <v>100.788</v>
      </c>
      <c r="CM122" s="2">
        <f t="shared" si="47"/>
        <v>103.667</v>
      </c>
      <c r="CN122" s="2">
        <f t="shared" si="47"/>
        <v>106.018</v>
      </c>
      <c r="CO122" s="2">
        <f t="shared" si="47"/>
        <v>106.768</v>
      </c>
      <c r="CP122" s="2">
        <f t="shared" si="47"/>
        <v>116.038</v>
      </c>
      <c r="CQ122" s="2">
        <f t="shared" si="47"/>
        <v>106.86799999999999</v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60.057643357933586</v>
      </c>
      <c r="CW122" s="2">
        <f t="shared" si="48"/>
        <v>67.730733291586418</v>
      </c>
      <c r="CX122" s="2">
        <f t="shared" si="48"/>
        <v>78.133954679461993</v>
      </c>
      <c r="CY122" s="2">
        <f t="shared" si="48"/>
        <v>85.522944078258561</v>
      </c>
      <c r="CZ122" s="2">
        <f t="shared" si="48"/>
        <v>91.917826620898936</v>
      </c>
      <c r="DA122" s="2">
        <f t="shared" si="48"/>
        <v>96.801749793680145</v>
      </c>
      <c r="DB122" s="2">
        <f t="shared" si="48"/>
        <v>101.53398016957276</v>
      </c>
      <c r="DC122" s="2">
        <f t="shared" si="48"/>
        <v>104.9170327732846</v>
      </c>
      <c r="DD122" s="2">
        <f t="shared" si="48"/>
        <v>105.8455255197548</v>
      </c>
      <c r="DE122" s="2">
        <f t="shared" si="48"/>
        <v>106.62242669843955</v>
      </c>
      <c r="DF122" s="2">
        <f t="shared" si="48"/>
        <v>119.7543306217987</v>
      </c>
      <c r="DG122" s="2">
        <f t="shared" si="48"/>
        <v>107.35049900792478</v>
      </c>
      <c r="DH122" s="2">
        <f t="shared" si="48"/>
        <v>102.95580880996255</v>
      </c>
      <c r="DI122" s="2">
        <f t="shared" si="48"/>
        <v>100.87561977881325</v>
      </c>
      <c r="DJ122" s="2">
        <f t="shared" si="48"/>
        <v>100.0641248992363</v>
      </c>
      <c r="DL122" s="2">
        <f t="shared" si="49"/>
        <v>54.443965641651424</v>
      </c>
      <c r="DM122" s="2">
        <f t="shared" si="49"/>
        <v>66.349893252029787</v>
      </c>
      <c r="DN122" s="2">
        <f t="shared" si="49"/>
        <v>75.757263896773694</v>
      </c>
      <c r="DO122" s="2">
        <f t="shared" si="49"/>
        <v>83.747807115426426</v>
      </c>
      <c r="DP122" s="2">
        <f t="shared" si="49"/>
        <v>91.192521120254398</v>
      </c>
      <c r="DQ122" s="2">
        <f t="shared" si="49"/>
        <v>95.534100917431203</v>
      </c>
      <c r="DR122" s="2">
        <f t="shared" si="49"/>
        <v>100.75287359793192</v>
      </c>
      <c r="DS122" s="2">
        <f t="shared" si="49"/>
        <v>103.90915127571826</v>
      </c>
      <c r="DT122" s="2">
        <f t="shared" si="49"/>
        <v>104.90379557161879</v>
      </c>
      <c r="DU122" s="2">
        <f t="shared" si="49"/>
        <v>105.942500059815</v>
      </c>
      <c r="DV122" s="2">
        <f t="shared" si="49"/>
        <v>114.82625601816035</v>
      </c>
      <c r="DW122" s="2">
        <f t="shared" si="49"/>
        <v>104.83094638799656</v>
      </c>
      <c r="DX122" s="2">
        <f t="shared" si="49"/>
        <v>101.77495679350116</v>
      </c>
      <c r="DY122" s="2">
        <f t="shared" si="49"/>
        <v>98.872678749190612</v>
      </c>
      <c r="DZ122" s="2">
        <f t="shared" si="49"/>
        <v>97.474230310916298</v>
      </c>
      <c r="EB122" s="2">
        <f t="shared" si="50"/>
        <v>0.69262832312162248</v>
      </c>
      <c r="EC122" s="2">
        <f t="shared" si="50"/>
        <v>0.45720093644328341</v>
      </c>
      <c r="ED122" s="2">
        <f t="shared" si="50"/>
        <v>0.5115440700245597</v>
      </c>
      <c r="EE122" s="2">
        <f t="shared" si="50"/>
        <v>0.59535609387908506</v>
      </c>
      <c r="EF122" s="2">
        <f t="shared" si="50"/>
        <v>0.59129904796785471</v>
      </c>
      <c r="EG122" s="2">
        <f t="shared" si="50"/>
        <v>0.55519618739532062</v>
      </c>
      <c r="EH122" s="2">
        <f t="shared" si="50"/>
        <v>0.56340001019889319</v>
      </c>
      <c r="EI122" s="2">
        <f t="shared" si="50"/>
        <v>0.57366863508292731</v>
      </c>
      <c r="EJ122" s="2">
        <f t="shared" si="50"/>
        <v>0.61032279828077229</v>
      </c>
      <c r="EK122" s="2">
        <f t="shared" si="50"/>
        <v>0.61023803840106183</v>
      </c>
      <c r="EL122" s="2">
        <f t="shared" si="50"/>
        <v>0.60229760394423071</v>
      </c>
      <c r="EM122" s="2">
        <f t="shared" si="50"/>
        <v>0.56564006726215565</v>
      </c>
      <c r="EN122" s="2">
        <f t="shared" si="50"/>
        <v>0.50970516493281126</v>
      </c>
      <c r="EO122" s="2">
        <f t="shared" si="50"/>
        <v>0.45883152382424924</v>
      </c>
      <c r="EP122" s="2">
        <f t="shared" si="50"/>
        <v>0.44219420760650674</v>
      </c>
    </row>
    <row r="123" spans="2:146" x14ac:dyDescent="0.25">
      <c r="B123" s="2">
        <v>101</v>
      </c>
      <c r="C123" s="49">
        <v>55.696399999999997</v>
      </c>
      <c r="D123" s="49">
        <v>66.5</v>
      </c>
      <c r="E123" s="49">
        <v>75.574100000000001</v>
      </c>
      <c r="F123" s="49">
        <v>84.462999999999994</v>
      </c>
      <c r="G123" s="49">
        <v>91.406999999999996</v>
      </c>
      <c r="H123" s="49">
        <v>95.721999999999994</v>
      </c>
      <c r="I123" s="49">
        <v>100.654</v>
      </c>
      <c r="J123" s="49">
        <v>104.167</v>
      </c>
      <c r="K123" s="49">
        <v>106.339</v>
      </c>
      <c r="L123" s="49">
        <v>106.357</v>
      </c>
      <c r="M123" s="49">
        <v>115.943</v>
      </c>
      <c r="N123" s="49">
        <v>105</v>
      </c>
      <c r="O123" s="49">
        <v>101.679</v>
      </c>
      <c r="P123" s="49">
        <v>98.376999999999995</v>
      </c>
      <c r="Q123" s="49">
        <v>98.221999999999994</v>
      </c>
      <c r="T123" s="4">
        <f t="shared" si="43"/>
        <v>56.033502916022904</v>
      </c>
      <c r="U123" s="4">
        <f t="shared" si="43"/>
        <v>67.038912139827701</v>
      </c>
      <c r="V123" s="4">
        <f t="shared" si="43"/>
        <v>76.827387934393371</v>
      </c>
      <c r="W123" s="4">
        <f t="shared" si="43"/>
        <v>84.383463729571503</v>
      </c>
      <c r="X123" s="4">
        <f t="shared" si="43"/>
        <v>91.431444031358467</v>
      </c>
      <c r="Y123" s="4">
        <f t="shared" si="43"/>
        <v>96.018989637569732</v>
      </c>
      <c r="Z123" s="4">
        <f t="shared" si="43"/>
        <v>101.02192228764189</v>
      </c>
      <c r="AA123" s="4">
        <f t="shared" si="43"/>
        <v>104.26048432898824</v>
      </c>
      <c r="AB123" s="4">
        <f t="shared" si="43"/>
        <v>105.28751622166614</v>
      </c>
      <c r="AC123" s="4">
        <f t="shared" si="43"/>
        <v>106.24271844728656</v>
      </c>
      <c r="AD123" s="4">
        <f t="shared" si="43"/>
        <v>116.63120435779688</v>
      </c>
      <c r="AE123" s="4">
        <f t="shared" si="43"/>
        <v>105.81087848497494</v>
      </c>
      <c r="AF123" s="4">
        <f t="shared" si="43"/>
        <v>102.22003520116492</v>
      </c>
      <c r="AG123" s="4">
        <f t="shared" si="43"/>
        <v>99.817249286506623</v>
      </c>
      <c r="AH123" s="4">
        <f t="shared" si="43"/>
        <v>98.795890198452568</v>
      </c>
      <c r="AJ123" s="4">
        <f t="shared" si="44"/>
        <v>-0.3371029160229071</v>
      </c>
      <c r="AK123" s="4">
        <f t="shared" si="44"/>
        <v>-0.53891213982770125</v>
      </c>
      <c r="AL123" s="4">
        <f t="shared" si="44"/>
        <v>-1.2532879343933701</v>
      </c>
      <c r="AM123" s="4">
        <f t="shared" si="44"/>
        <v>7.9536270428491207E-2</v>
      </c>
      <c r="AN123" s="4">
        <f t="shared" si="44"/>
        <v>-2.4444031358470397E-2</v>
      </c>
      <c r="AO123" s="4">
        <f t="shared" si="44"/>
        <v>-0.2969896375697374</v>
      </c>
      <c r="AP123" s="4">
        <f t="shared" si="44"/>
        <v>-0.36792228764188906</v>
      </c>
      <c r="AQ123" s="4">
        <f t="shared" si="44"/>
        <v>-9.348432898823944E-2</v>
      </c>
      <c r="AR123" s="4">
        <f t="shared" si="44"/>
        <v>1.0514837783338606</v>
      </c>
      <c r="AS123" s="4">
        <f t="shared" si="44"/>
        <v>0.11428155271343599</v>
      </c>
      <c r="AT123" s="4">
        <f t="shared" si="44"/>
        <v>-0.68820435779687728</v>
      </c>
      <c r="AU123" s="4">
        <f t="shared" si="44"/>
        <v>-0.81087848497493553</v>
      </c>
      <c r="AV123" s="4">
        <f t="shared" si="44"/>
        <v>-0.54103520116491666</v>
      </c>
      <c r="AW123" s="4">
        <f t="shared" si="44"/>
        <v>-1.4402492865066279</v>
      </c>
      <c r="AX123" s="4">
        <f t="shared" si="44"/>
        <v>-0.57389019845257394</v>
      </c>
      <c r="AZ123" s="2">
        <f t="shared" si="45"/>
        <v>56.03350018230222</v>
      </c>
      <c r="BA123" s="2">
        <f t="shared" si="45"/>
        <v>67.034704313950229</v>
      </c>
      <c r="BB123" s="2">
        <f t="shared" si="45"/>
        <v>76.825459627736564</v>
      </c>
      <c r="BC123" s="2">
        <f t="shared" si="45"/>
        <v>84.371815615145493</v>
      </c>
      <c r="BD123" s="2">
        <f t="shared" si="45"/>
        <v>91.40901627077379</v>
      </c>
      <c r="BE123" s="2">
        <f t="shared" si="45"/>
        <v>96.015118264733005</v>
      </c>
      <c r="BF123" s="2">
        <f t="shared" si="45"/>
        <v>101.01229336271885</v>
      </c>
      <c r="BG123" s="2">
        <f t="shared" si="45"/>
        <v>104.24530273746012</v>
      </c>
      <c r="BH123" s="2">
        <f t="shared" si="45"/>
        <v>105.17010030670119</v>
      </c>
      <c r="BI123" s="2">
        <f t="shared" si="45"/>
        <v>106.1140298045832</v>
      </c>
      <c r="BJ123" s="2">
        <f t="shared" si="45"/>
        <v>116.61044530014226</v>
      </c>
      <c r="BK123" s="2">
        <f t="shared" si="45"/>
        <v>105.80485851338673</v>
      </c>
      <c r="BL123" s="2">
        <f t="shared" si="45"/>
        <v>102.22003034985136</v>
      </c>
      <c r="BM123" s="2">
        <f t="shared" si="45"/>
        <v>99.816587104096044</v>
      </c>
      <c r="BN123" s="2">
        <f t="shared" si="45"/>
        <v>98.792300122040416</v>
      </c>
      <c r="BP123" s="2" t="str">
        <f t="shared" si="46"/>
        <v/>
      </c>
      <c r="BQ123" s="2">
        <f t="shared" si="46"/>
        <v>66.5</v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>
        <f t="shared" si="46"/>
        <v>98.376999999999995</v>
      </c>
      <c r="CD123" s="2">
        <f t="shared" si="46"/>
        <v>98.221999999999994</v>
      </c>
      <c r="CF123" s="2" t="str">
        <f t="shared" si="47"/>
        <v/>
      </c>
      <c r="CG123" s="2" t="str">
        <f t="shared" si="47"/>
        <v/>
      </c>
      <c r="CH123" s="2">
        <f t="shared" si="47"/>
        <v>75.574100000000001</v>
      </c>
      <c r="CI123" s="2">
        <f t="shared" si="47"/>
        <v>84.462999999999994</v>
      </c>
      <c r="CJ123" s="2">
        <f t="shared" si="47"/>
        <v>91.406999999999996</v>
      </c>
      <c r="CK123" s="2">
        <f t="shared" si="47"/>
        <v>95.721999999999994</v>
      </c>
      <c r="CL123" s="2">
        <f t="shared" si="47"/>
        <v>100.654</v>
      </c>
      <c r="CM123" s="2">
        <f t="shared" si="47"/>
        <v>104.167</v>
      </c>
      <c r="CN123" s="2">
        <f t="shared" si="47"/>
        <v>106.339</v>
      </c>
      <c r="CO123" s="2">
        <f t="shared" si="47"/>
        <v>106.357</v>
      </c>
      <c r="CP123" s="2">
        <f t="shared" si="47"/>
        <v>115.943</v>
      </c>
      <c r="CQ123" s="2">
        <f t="shared" si="47"/>
        <v>105</v>
      </c>
      <c r="CR123" s="2">
        <f t="shared" si="47"/>
        <v>101.679</v>
      </c>
      <c r="CS123" s="2" t="str">
        <f t="shared" si="47"/>
        <v/>
      </c>
      <c r="CT123" s="2" t="str">
        <f t="shared" si="47"/>
        <v/>
      </c>
      <c r="CV123" s="2">
        <f t="shared" si="48"/>
        <v>60.093514372693733</v>
      </c>
      <c r="CW123" s="2">
        <f t="shared" si="48"/>
        <v>67.724084496006967</v>
      </c>
      <c r="CX123" s="2">
        <f t="shared" si="48"/>
        <v>78.125379149329632</v>
      </c>
      <c r="CY123" s="2">
        <f t="shared" si="48"/>
        <v>85.501778897691935</v>
      </c>
      <c r="CZ123" s="2">
        <f t="shared" si="48"/>
        <v>91.890962662888967</v>
      </c>
      <c r="DA123" s="2">
        <f t="shared" si="48"/>
        <v>96.774260830340253</v>
      </c>
      <c r="DB123" s="2">
        <f t="shared" si="48"/>
        <v>101.50920123918553</v>
      </c>
      <c r="DC123" s="2">
        <f t="shared" si="48"/>
        <v>104.89903711026768</v>
      </c>
      <c r="DD123" s="2">
        <f t="shared" si="48"/>
        <v>105.8475858406819</v>
      </c>
      <c r="DE123" s="2">
        <f t="shared" si="48"/>
        <v>106.60889818340192</v>
      </c>
      <c r="DF123" s="2">
        <f t="shared" si="48"/>
        <v>119.83163211587862</v>
      </c>
      <c r="DG123" s="2">
        <f t="shared" si="48"/>
        <v>107.34703262112183</v>
      </c>
      <c r="DH123" s="2">
        <f t="shared" si="48"/>
        <v>102.89049095142414</v>
      </c>
      <c r="DI123" s="2">
        <f t="shared" si="48"/>
        <v>100.82176438819111</v>
      </c>
      <c r="DJ123" s="2">
        <f t="shared" si="48"/>
        <v>100.05253645140206</v>
      </c>
      <c r="DL123" s="2">
        <f t="shared" si="49"/>
        <v>54.390297439786174</v>
      </c>
      <c r="DM123" s="2">
        <f t="shared" si="49"/>
        <v>66.288271414614428</v>
      </c>
      <c r="DN123" s="2">
        <f t="shared" si="49"/>
        <v>75.693427382351516</v>
      </c>
      <c r="DO123" s="2">
        <f t="shared" si="49"/>
        <v>83.671392399101521</v>
      </c>
      <c r="DP123" s="2">
        <f t="shared" si="49"/>
        <v>91.105209671701445</v>
      </c>
      <c r="DQ123" s="2">
        <f t="shared" si="49"/>
        <v>95.460434608856332</v>
      </c>
      <c r="DR123" s="2">
        <f t="shared" si="49"/>
        <v>100.66110286907403</v>
      </c>
      <c r="DS123" s="2">
        <f t="shared" si="49"/>
        <v>103.80221727700237</v>
      </c>
      <c r="DT123" s="2">
        <f t="shared" si="49"/>
        <v>104.77560173863421</v>
      </c>
      <c r="DU123" s="2">
        <f t="shared" si="49"/>
        <v>105.82576615477606</v>
      </c>
      <c r="DV123" s="2">
        <f t="shared" si="49"/>
        <v>114.67061836703577</v>
      </c>
      <c r="DW123" s="2">
        <f t="shared" si="49"/>
        <v>104.7248106571078</v>
      </c>
      <c r="DX123" s="2">
        <f t="shared" si="49"/>
        <v>101.63184859836689</v>
      </c>
      <c r="DY123" s="2">
        <f t="shared" si="49"/>
        <v>98.735347592760945</v>
      </c>
      <c r="DZ123" s="2">
        <f t="shared" si="49"/>
        <v>97.342453819111512</v>
      </c>
      <c r="EB123" s="2">
        <f t="shared" si="50"/>
        <v>0.71188142379176134</v>
      </c>
      <c r="EC123" s="2">
        <f t="shared" si="50"/>
        <v>0.48013226163682143</v>
      </c>
      <c r="ED123" s="2">
        <f t="shared" si="50"/>
        <v>0.53451698312599316</v>
      </c>
      <c r="EE123" s="2">
        <f t="shared" si="50"/>
        <v>0.6173358924012049</v>
      </c>
      <c r="EF123" s="2">
        <f t="shared" si="50"/>
        <v>0.61335610238887062</v>
      </c>
      <c r="EG123" s="2">
        <f t="shared" si="50"/>
        <v>0.57781048451737049</v>
      </c>
      <c r="EH123" s="2">
        <f t="shared" si="50"/>
        <v>0.58590830259625348</v>
      </c>
      <c r="EI123" s="2">
        <f t="shared" si="50"/>
        <v>0.59602712586017426</v>
      </c>
      <c r="EJ123" s="2">
        <f t="shared" si="50"/>
        <v>0.63199214679263949</v>
      </c>
      <c r="EK123" s="2">
        <f t="shared" si="50"/>
        <v>0.6319092576088976</v>
      </c>
      <c r="EL123" s="2">
        <f t="shared" si="50"/>
        <v>0.62413839072964727</v>
      </c>
      <c r="EM123" s="2">
        <f t="shared" si="50"/>
        <v>0.58811730238670046</v>
      </c>
      <c r="EN123" s="2">
        <f t="shared" si="50"/>
        <v>0.53268555594384803</v>
      </c>
      <c r="EO123" s="2">
        <f t="shared" si="50"/>
        <v>0.48177204396393059</v>
      </c>
      <c r="EP123" s="2">
        <f t="shared" si="50"/>
        <v>0.46501767671065775</v>
      </c>
    </row>
    <row r="124" spans="2:146" x14ac:dyDescent="0.25">
      <c r="B124" s="2">
        <v>102</v>
      </c>
      <c r="C124" s="49">
        <v>54.392899999999997</v>
      </c>
      <c r="D124" s="49">
        <v>65.696399999999997</v>
      </c>
      <c r="E124" s="49">
        <v>75.129599999999996</v>
      </c>
      <c r="F124" s="49">
        <v>84.832999999999998</v>
      </c>
      <c r="G124" s="49">
        <v>92.721999999999994</v>
      </c>
      <c r="H124" s="49">
        <v>96.5</v>
      </c>
      <c r="I124" s="49">
        <v>100.462</v>
      </c>
      <c r="J124" s="49">
        <v>104.889</v>
      </c>
      <c r="K124" s="49">
        <v>105.464</v>
      </c>
      <c r="L124" s="49">
        <v>107.089</v>
      </c>
      <c r="M124" s="49">
        <v>116.226</v>
      </c>
      <c r="N124" s="49">
        <v>105.038</v>
      </c>
      <c r="O124" s="49">
        <v>101.34</v>
      </c>
      <c r="P124" s="49">
        <v>98.774000000000001</v>
      </c>
      <c r="Q124" s="49">
        <v>98.037000000000006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55.8983687074752</v>
      </c>
      <c r="U124" s="4">
        <f t="shared" si="51"/>
        <v>66.968623332531678</v>
      </c>
      <c r="V124" s="4">
        <f t="shared" si="51"/>
        <v>76.736070360584932</v>
      </c>
      <c r="W124" s="4">
        <f t="shared" si="51"/>
        <v>84.313498356232387</v>
      </c>
      <c r="X124" s="4">
        <f t="shared" si="51"/>
        <v>91.391920125404226</v>
      </c>
      <c r="Y124" s="4">
        <f t="shared" si="51"/>
        <v>95.943482932593824</v>
      </c>
      <c r="Z124" s="4">
        <f t="shared" si="51"/>
        <v>100.95808902919342</v>
      </c>
      <c r="AA124" s="4">
        <f t="shared" si="51"/>
        <v>104.19535050656067</v>
      </c>
      <c r="AB124" s="4">
        <f t="shared" si="51"/>
        <v>105.36850377706014</v>
      </c>
      <c r="AC124" s="4">
        <f t="shared" si="51"/>
        <v>106.32819886994545</v>
      </c>
      <c r="AD124" s="4">
        <f t="shared" si="51"/>
        <v>116.48758363358615</v>
      </c>
      <c r="AE124" s="4">
        <f t="shared" si="51"/>
        <v>105.69800752570517</v>
      </c>
      <c r="AF124" s="4">
        <f t="shared" si="51"/>
        <v>102.08275453299514</v>
      </c>
      <c r="AG124" s="4">
        <f t="shared" si="51"/>
        <v>99.672722487571349</v>
      </c>
      <c r="AH124" s="4">
        <f t="shared" si="51"/>
        <v>98.660681498686131</v>
      </c>
      <c r="AJ124" s="4">
        <f t="shared" ref="AJ124:AX140" si="52">IF(OR($B124 &lt; C$226, $B124 &gt; C$231), 0, C124-T124)</f>
        <v>-1.5054687074752025</v>
      </c>
      <c r="AK124" s="4">
        <f t="shared" si="52"/>
        <v>-1.2722233325316807</v>
      </c>
      <c r="AL124" s="4">
        <f t="shared" si="52"/>
        <v>-1.606470360584936</v>
      </c>
      <c r="AM124" s="4">
        <f t="shared" si="52"/>
        <v>0.51950164376761165</v>
      </c>
      <c r="AN124" s="4">
        <f t="shared" si="52"/>
        <v>1.3300798745957678</v>
      </c>
      <c r="AO124" s="4">
        <f t="shared" si="52"/>
        <v>0.55651706740617612</v>
      </c>
      <c r="AP124" s="4">
        <f t="shared" si="52"/>
        <v>-0.49608902919341347</v>
      </c>
      <c r="AQ124" s="4">
        <f t="shared" si="52"/>
        <v>0.69364949343932381</v>
      </c>
      <c r="AR124" s="4">
        <f t="shared" si="52"/>
        <v>9.5496222939857489E-2</v>
      </c>
      <c r="AS124" s="4">
        <f t="shared" si="52"/>
        <v>0.76080113005454564</v>
      </c>
      <c r="AT124" s="4">
        <f t="shared" si="52"/>
        <v>-0.26158363358615588</v>
      </c>
      <c r="AU124" s="4">
        <f t="shared" si="52"/>
        <v>-0.66000752570516852</v>
      </c>
      <c r="AV124" s="4">
        <f t="shared" si="52"/>
        <v>-0.74275453299513572</v>
      </c>
      <c r="AW124" s="4">
        <f t="shared" si="52"/>
        <v>-0.89872248757134798</v>
      </c>
      <c r="AX124" s="4">
        <f t="shared" si="52"/>
        <v>-0.62368149868612477</v>
      </c>
      <c r="AZ124" s="2">
        <f t="shared" ref="AZ124:BN140" si="53">IF(OR($B124 &lt; C$226, $B124 &gt; C$231), #N/A, ((1-EB124)*CV124) + (EB124*DL124))</f>
        <v>55.898368052845086</v>
      </c>
      <c r="BA124" s="2">
        <f t="shared" si="53"/>
        <v>66.967350233517209</v>
      </c>
      <c r="BB124" s="2">
        <f t="shared" si="53"/>
        <v>76.730569536057118</v>
      </c>
      <c r="BC124" s="2">
        <f t="shared" si="53"/>
        <v>84.275982630713983</v>
      </c>
      <c r="BD124" s="2">
        <f t="shared" si="53"/>
        <v>91.32679722562446</v>
      </c>
      <c r="BE124" s="2">
        <f t="shared" si="53"/>
        <v>95.930629404458628</v>
      </c>
      <c r="BF124" s="2">
        <f t="shared" si="53"/>
        <v>100.9279894260975</v>
      </c>
      <c r="BG124" s="2">
        <f t="shared" si="53"/>
        <v>104.14825017656108</v>
      </c>
      <c r="BH124" s="2">
        <f t="shared" si="53"/>
        <v>105.0644146785246</v>
      </c>
      <c r="BI124" s="2">
        <f t="shared" si="53"/>
        <v>106.01653763902812</v>
      </c>
      <c r="BJ124" s="2">
        <f t="shared" si="53"/>
        <v>116.42721397841326</v>
      </c>
      <c r="BK124" s="2">
        <f t="shared" si="53"/>
        <v>105.68074795781799</v>
      </c>
      <c r="BL124" s="2">
        <f t="shared" si="53"/>
        <v>102.0827471844331</v>
      </c>
      <c r="BM124" s="2">
        <f t="shared" si="53"/>
        <v>99.672569654706308</v>
      </c>
      <c r="BN124" s="2">
        <f t="shared" si="53"/>
        <v>98.659808204987797</v>
      </c>
      <c r="BP124" s="2" t="str">
        <f t="shared" ref="BP124:CD140" si="54">IF(OR(AND($B124&gt;C$226, $B124&lt;C$227), AND($B124&gt;C$228, $B124&lt;AVERAGE(C$228, C$229))), C124, "")</f>
        <v/>
      </c>
      <c r="BQ124" s="2">
        <f t="shared" si="54"/>
        <v>65.696399999999997</v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>
        <f t="shared" si="54"/>
        <v>98.774000000000001</v>
      </c>
      <c r="CD124" s="2">
        <f t="shared" si="54"/>
        <v>98.037000000000006</v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75.129599999999996</v>
      </c>
      <c r="CI124" s="2">
        <f t="shared" si="55"/>
        <v>84.832999999999998</v>
      </c>
      <c r="CJ124" s="2">
        <f t="shared" si="55"/>
        <v>92.721999999999994</v>
      </c>
      <c r="CK124" s="2">
        <f t="shared" si="55"/>
        <v>96.5</v>
      </c>
      <c r="CL124" s="2">
        <f t="shared" si="55"/>
        <v>100.462</v>
      </c>
      <c r="CM124" s="2">
        <f t="shared" si="55"/>
        <v>104.889</v>
      </c>
      <c r="CN124" s="2" t="str">
        <f t="shared" si="55"/>
        <v/>
      </c>
      <c r="CO124" s="2" t="str">
        <f t="shared" si="55"/>
        <v/>
      </c>
      <c r="CP124" s="2">
        <f t="shared" si="55"/>
        <v>116.226</v>
      </c>
      <c r="CQ124" s="2">
        <f t="shared" si="55"/>
        <v>105.038</v>
      </c>
      <c r="CR124" s="2">
        <f t="shared" si="55"/>
        <v>101.34</v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60.129385387453887</v>
      </c>
      <c r="CW124" s="2">
        <f t="shared" si="56"/>
        <v>67.717435700427529</v>
      </c>
      <c r="CX124" s="2">
        <f t="shared" si="56"/>
        <v>78.116803619197256</v>
      </c>
      <c r="CY124" s="2">
        <f t="shared" si="56"/>
        <v>85.480613717125308</v>
      </c>
      <c r="CZ124" s="2">
        <f t="shared" si="56"/>
        <v>91.864098704878984</v>
      </c>
      <c r="DA124" s="2">
        <f t="shared" si="56"/>
        <v>96.746771867000376</v>
      </c>
      <c r="DB124" s="2">
        <f t="shared" si="56"/>
        <v>101.48442230879832</v>
      </c>
      <c r="DC124" s="2">
        <f t="shared" si="56"/>
        <v>104.88104144725078</v>
      </c>
      <c r="DD124" s="2">
        <f t="shared" si="56"/>
        <v>105.84964616160902</v>
      </c>
      <c r="DE124" s="2">
        <f t="shared" si="56"/>
        <v>106.59536966836427</v>
      </c>
      <c r="DF124" s="2">
        <f t="shared" si="56"/>
        <v>119.90893360995854</v>
      </c>
      <c r="DG124" s="2">
        <f t="shared" si="56"/>
        <v>107.34356623431889</v>
      </c>
      <c r="DH124" s="2">
        <f t="shared" si="56"/>
        <v>102.82517309288573</v>
      </c>
      <c r="DI124" s="2">
        <f t="shared" si="56"/>
        <v>100.76790899756899</v>
      </c>
      <c r="DJ124" s="2">
        <f t="shared" si="56"/>
        <v>100.04094800356783</v>
      </c>
      <c r="DL124" s="2">
        <f t="shared" ref="DL124:DZ140" si="57">CF$223*$B124+CF$224</f>
        <v>54.336629237920924</v>
      </c>
      <c r="DM124" s="2">
        <f t="shared" si="57"/>
        <v>66.226649577199069</v>
      </c>
      <c r="DN124" s="2">
        <f t="shared" si="57"/>
        <v>75.629590867929338</v>
      </c>
      <c r="DO124" s="2">
        <f t="shared" si="57"/>
        <v>83.594977682776616</v>
      </c>
      <c r="DP124" s="2">
        <f t="shared" si="57"/>
        <v>91.017898223148492</v>
      </c>
      <c r="DQ124" s="2">
        <f t="shared" si="57"/>
        <v>95.386768300281474</v>
      </c>
      <c r="DR124" s="2">
        <f t="shared" si="57"/>
        <v>100.56933214021612</v>
      </c>
      <c r="DS124" s="2">
        <f t="shared" si="57"/>
        <v>103.69528327828647</v>
      </c>
      <c r="DT124" s="2">
        <f t="shared" si="57"/>
        <v>104.64740790564962</v>
      </c>
      <c r="DU124" s="2">
        <f t="shared" si="57"/>
        <v>105.70903224973712</v>
      </c>
      <c r="DV124" s="2">
        <f t="shared" si="57"/>
        <v>114.51498071591121</v>
      </c>
      <c r="DW124" s="2">
        <f t="shared" si="57"/>
        <v>104.61867492621903</v>
      </c>
      <c r="DX124" s="2">
        <f t="shared" si="57"/>
        <v>101.48874040323261</v>
      </c>
      <c r="DY124" s="2">
        <f t="shared" si="57"/>
        <v>98.598016436331292</v>
      </c>
      <c r="DZ124" s="2">
        <f t="shared" si="57"/>
        <v>97.21067732730674</v>
      </c>
      <c r="EB124" s="2">
        <f t="shared" ref="EB124:EP140" si="58">POWER(10,($B124-C$224)/C$225)/(1+POWER(10,($B124-C$224)/C$225))</f>
        <v>0.73039797039444221</v>
      </c>
      <c r="EC124" s="2">
        <f t="shared" si="58"/>
        <v>0.50314760462481489</v>
      </c>
      <c r="ED124" s="2">
        <f t="shared" si="58"/>
        <v>0.55734439381330236</v>
      </c>
      <c r="EE124" s="2">
        <f t="shared" si="58"/>
        <v>0.63884602567399174</v>
      </c>
      <c r="EF124" s="2">
        <f t="shared" si="58"/>
        <v>0.63495766175379165</v>
      </c>
      <c r="EG124" s="2">
        <f t="shared" si="58"/>
        <v>0.6001031780458812</v>
      </c>
      <c r="EH124" s="2">
        <f t="shared" si="58"/>
        <v>0.60806344752116182</v>
      </c>
      <c r="EI124" s="2">
        <f t="shared" si="58"/>
        <v>0.61799386238237908</v>
      </c>
      <c r="EJ124" s="2">
        <f t="shared" si="58"/>
        <v>0.65314132135797365</v>
      </c>
      <c r="EK124" s="2">
        <f t="shared" si="58"/>
        <v>0.65306058073537632</v>
      </c>
      <c r="EL124" s="2">
        <f t="shared" si="58"/>
        <v>0.64548573188090697</v>
      </c>
      <c r="EM124" s="2">
        <f t="shared" si="58"/>
        <v>0.61023288215500715</v>
      </c>
      <c r="EN124" s="2">
        <f t="shared" si="58"/>
        <v>0.55552809670147696</v>
      </c>
      <c r="EO124" s="2">
        <f t="shared" si="58"/>
        <v>0.5047896667464099</v>
      </c>
      <c r="EP124" s="2">
        <f t="shared" si="58"/>
        <v>0.48798859069005368</v>
      </c>
    </row>
    <row r="125" spans="2:146" x14ac:dyDescent="0.25">
      <c r="B125" s="2">
        <v>103</v>
      </c>
      <c r="C125" s="49">
        <v>54.732100000000003</v>
      </c>
      <c r="D125" s="49">
        <v>66.071399999999997</v>
      </c>
      <c r="E125" s="49">
        <v>75.851900000000001</v>
      </c>
      <c r="F125" s="49">
        <v>83.703999999999994</v>
      </c>
      <c r="G125" s="49">
        <v>93.167000000000002</v>
      </c>
      <c r="H125" s="49">
        <v>95.406999999999996</v>
      </c>
      <c r="I125" s="49">
        <v>101</v>
      </c>
      <c r="J125" s="49">
        <v>106.259</v>
      </c>
      <c r="K125" s="49">
        <v>107.929</v>
      </c>
      <c r="L125" s="49">
        <v>106.821</v>
      </c>
      <c r="M125" s="49">
        <v>116.09399999999999</v>
      </c>
      <c r="N125" s="49">
        <v>104.58499999999999</v>
      </c>
      <c r="O125" s="49">
        <v>101.547</v>
      </c>
      <c r="P125" s="49">
        <v>98.471999999999994</v>
      </c>
      <c r="Q125" s="49">
        <v>96.111000000000004</v>
      </c>
      <c r="T125" s="4">
        <f t="shared" si="51"/>
        <v>55.764443621086279</v>
      </c>
      <c r="U125" s="4">
        <f t="shared" si="51"/>
        <v>66.897862196672349</v>
      </c>
      <c r="V125" s="4">
        <f t="shared" si="51"/>
        <v>76.648691023893861</v>
      </c>
      <c r="W125" s="4">
        <f t="shared" si="51"/>
        <v>84.287890525168351</v>
      </c>
      <c r="X125" s="4">
        <f t="shared" si="51"/>
        <v>91.415256519921613</v>
      </c>
      <c r="Y125" s="4">
        <f t="shared" si="51"/>
        <v>95.883687333117976</v>
      </c>
      <c r="Z125" s="4">
        <f t="shared" si="51"/>
        <v>100.92728839106748</v>
      </c>
      <c r="AA125" s="4">
        <f t="shared" si="51"/>
        <v>104.18114616717195</v>
      </c>
      <c r="AB125" s="4">
        <f t="shared" si="51"/>
        <v>105.67259690437945</v>
      </c>
      <c r="AC125" s="4">
        <f t="shared" si="51"/>
        <v>106.60845731651483</v>
      </c>
      <c r="AD125" s="4">
        <f t="shared" si="51"/>
        <v>116.39685422576224</v>
      </c>
      <c r="AE125" s="4">
        <f t="shared" si="51"/>
        <v>105.5990040957719</v>
      </c>
      <c r="AF125" s="4">
        <f t="shared" si="51"/>
        <v>101.94227658584759</v>
      </c>
      <c r="AG125" s="4">
        <f t="shared" si="51"/>
        <v>99.524791663456583</v>
      </c>
      <c r="AH125" s="4">
        <f t="shared" si="51"/>
        <v>98.521839160358255</v>
      </c>
      <c r="AJ125" s="4">
        <f t="shared" si="52"/>
        <v>-1.0323436210862766</v>
      </c>
      <c r="AK125" s="4">
        <f t="shared" si="52"/>
        <v>-0.82646219667235243</v>
      </c>
      <c r="AL125" s="4">
        <f t="shared" si="52"/>
        <v>-0.79679102389386003</v>
      </c>
      <c r="AM125" s="4">
        <f t="shared" si="52"/>
        <v>-0.58389052516835704</v>
      </c>
      <c r="AN125" s="4">
        <f t="shared" si="52"/>
        <v>1.7517434800783889</v>
      </c>
      <c r="AO125" s="4">
        <f t="shared" si="52"/>
        <v>-0.47668733311797951</v>
      </c>
      <c r="AP125" s="4">
        <f t="shared" si="52"/>
        <v>7.2711608932522154E-2</v>
      </c>
      <c r="AQ125" s="4">
        <f t="shared" si="52"/>
        <v>2.0778538328280547</v>
      </c>
      <c r="AR125" s="4">
        <f t="shared" si="52"/>
        <v>2.2564030956205556</v>
      </c>
      <c r="AS125" s="4">
        <f t="shared" si="52"/>
        <v>0.21254268348516803</v>
      </c>
      <c r="AT125" s="4">
        <f t="shared" si="52"/>
        <v>-0.30285422576224619</v>
      </c>
      <c r="AU125" s="4">
        <f t="shared" si="52"/>
        <v>-1.0140040957719094</v>
      </c>
      <c r="AV125" s="4">
        <f t="shared" si="52"/>
        <v>-0.39527658584759706</v>
      </c>
      <c r="AW125" s="4">
        <f t="shared" si="52"/>
        <v>-1.0527916634565884</v>
      </c>
      <c r="AX125" s="4">
        <f t="shared" si="52"/>
        <v>-2.4108391603582504</v>
      </c>
      <c r="AZ125" s="2">
        <f t="shared" si="53"/>
        <v>55.764443473481258</v>
      </c>
      <c r="BA125" s="2">
        <f t="shared" si="53"/>
        <v>66.897486313149386</v>
      </c>
      <c r="BB125" s="2">
        <f t="shared" si="53"/>
        <v>76.633765934121925</v>
      </c>
      <c r="BC125" s="2">
        <f t="shared" si="53"/>
        <v>84.178826359613737</v>
      </c>
      <c r="BD125" s="2">
        <f t="shared" si="53"/>
        <v>91.242447232840334</v>
      </c>
      <c r="BE125" s="2">
        <f t="shared" si="53"/>
        <v>95.844654066964424</v>
      </c>
      <c r="BF125" s="2">
        <f t="shared" si="53"/>
        <v>100.84114561378591</v>
      </c>
      <c r="BG125" s="2">
        <f t="shared" si="53"/>
        <v>104.047891889667</v>
      </c>
      <c r="BH125" s="2">
        <f t="shared" si="53"/>
        <v>104.95400289161209</v>
      </c>
      <c r="BI125" s="2">
        <f t="shared" si="53"/>
        <v>105.91526112465436</v>
      </c>
      <c r="BJ125" s="2">
        <f t="shared" si="53"/>
        <v>116.23721174427882</v>
      </c>
      <c r="BK125" s="2">
        <f t="shared" si="53"/>
        <v>105.55335235288487</v>
      </c>
      <c r="BL125" s="2">
        <f t="shared" si="53"/>
        <v>101.94223867978461</v>
      </c>
      <c r="BM125" s="2">
        <f t="shared" si="53"/>
        <v>99.524755087321807</v>
      </c>
      <c r="BN125" s="2">
        <f t="shared" si="53"/>
        <v>98.521644612321126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>
        <f t="shared" si="55"/>
        <v>66.071399999999997</v>
      </c>
      <c r="CH125" s="2">
        <f t="shared" si="55"/>
        <v>75.851900000000001</v>
      </c>
      <c r="CI125" s="2">
        <f t="shared" si="55"/>
        <v>83.703999999999994</v>
      </c>
      <c r="CJ125" s="2">
        <f t="shared" si="55"/>
        <v>93.167000000000002</v>
      </c>
      <c r="CK125" s="2">
        <f t="shared" si="55"/>
        <v>95.406999999999996</v>
      </c>
      <c r="CL125" s="2">
        <f t="shared" si="55"/>
        <v>101</v>
      </c>
      <c r="CM125" s="2">
        <f t="shared" si="55"/>
        <v>106.259</v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>
        <f t="shared" si="55"/>
        <v>104.58499999999999</v>
      </c>
      <c r="CR125" s="2">
        <f t="shared" si="55"/>
        <v>101.547</v>
      </c>
      <c r="CS125" s="2">
        <f t="shared" si="55"/>
        <v>98.471999999999994</v>
      </c>
      <c r="CT125" s="2">
        <f t="shared" si="55"/>
        <v>96.111000000000004</v>
      </c>
      <c r="CV125" s="2">
        <f t="shared" si="56"/>
        <v>60.165256402214034</v>
      </c>
      <c r="CW125" s="2">
        <f t="shared" si="56"/>
        <v>67.710786904848078</v>
      </c>
      <c r="CX125" s="2">
        <f t="shared" si="56"/>
        <v>78.108228089064895</v>
      </c>
      <c r="CY125" s="2">
        <f t="shared" si="56"/>
        <v>85.459448536558682</v>
      </c>
      <c r="CZ125" s="2">
        <f t="shared" si="56"/>
        <v>91.837234746869015</v>
      </c>
      <c r="DA125" s="2">
        <f t="shared" si="56"/>
        <v>96.719282903660485</v>
      </c>
      <c r="DB125" s="2">
        <f t="shared" si="56"/>
        <v>101.45964337841109</v>
      </c>
      <c r="DC125" s="2">
        <f t="shared" si="56"/>
        <v>104.86304578423386</v>
      </c>
      <c r="DD125" s="2">
        <f t="shared" si="56"/>
        <v>105.85170648253613</v>
      </c>
      <c r="DE125" s="2">
        <f t="shared" si="56"/>
        <v>106.58184115332662</v>
      </c>
      <c r="DF125" s="2">
        <f t="shared" si="56"/>
        <v>119.98623510403846</v>
      </c>
      <c r="DG125" s="2">
        <f t="shared" si="56"/>
        <v>107.34009984751593</v>
      </c>
      <c r="DH125" s="2">
        <f t="shared" si="56"/>
        <v>102.75985523434734</v>
      </c>
      <c r="DI125" s="2">
        <f t="shared" si="56"/>
        <v>100.71405360694688</v>
      </c>
      <c r="DJ125" s="2">
        <f t="shared" si="56"/>
        <v>100.02935955573359</v>
      </c>
      <c r="DL125" s="2">
        <f t="shared" si="57"/>
        <v>54.282961036055674</v>
      </c>
      <c r="DM125" s="2">
        <f t="shared" si="57"/>
        <v>66.165027739783724</v>
      </c>
      <c r="DN125" s="2">
        <f t="shared" si="57"/>
        <v>75.565754353507174</v>
      </c>
      <c r="DO125" s="2">
        <f t="shared" si="57"/>
        <v>83.518562966451711</v>
      </c>
      <c r="DP125" s="2">
        <f t="shared" si="57"/>
        <v>90.93058677459554</v>
      </c>
      <c r="DQ125" s="2">
        <f t="shared" si="57"/>
        <v>95.313101991706603</v>
      </c>
      <c r="DR125" s="2">
        <f t="shared" si="57"/>
        <v>100.47756141135822</v>
      </c>
      <c r="DS125" s="2">
        <f t="shared" si="57"/>
        <v>103.58834927957058</v>
      </c>
      <c r="DT125" s="2">
        <f t="shared" si="57"/>
        <v>104.51921407266502</v>
      </c>
      <c r="DU125" s="2">
        <f t="shared" si="57"/>
        <v>105.59229834469818</v>
      </c>
      <c r="DV125" s="2">
        <f t="shared" si="57"/>
        <v>114.35934306478663</v>
      </c>
      <c r="DW125" s="2">
        <f t="shared" si="57"/>
        <v>104.51253919533026</v>
      </c>
      <c r="DX125" s="2">
        <f t="shared" si="57"/>
        <v>101.34563220809835</v>
      </c>
      <c r="DY125" s="2">
        <f t="shared" si="57"/>
        <v>98.460685279901625</v>
      </c>
      <c r="DZ125" s="2">
        <f t="shared" si="57"/>
        <v>97.078900835501969</v>
      </c>
      <c r="EB125" s="2">
        <f t="shared" si="58"/>
        <v>0.7481455205481945</v>
      </c>
      <c r="EC125" s="2">
        <f t="shared" si="58"/>
        <v>0.52614961636979196</v>
      </c>
      <c r="ED125" s="2">
        <f t="shared" si="58"/>
        <v>0.57993210876552881</v>
      </c>
      <c r="EE125" s="2">
        <f t="shared" si="58"/>
        <v>0.65981333297993661</v>
      </c>
      <c r="EF125" s="2">
        <f t="shared" si="58"/>
        <v>0.65602916701750158</v>
      </c>
      <c r="EG125" s="2">
        <f t="shared" si="58"/>
        <v>0.62198884173499824</v>
      </c>
      <c r="EH125" s="2">
        <f t="shared" si="58"/>
        <v>0.62978222325090705</v>
      </c>
      <c r="EI125" s="2">
        <f t="shared" si="58"/>
        <v>0.63948860892357751</v>
      </c>
      <c r="EJ125" s="2">
        <f t="shared" si="58"/>
        <v>0.67370259243043318</v>
      </c>
      <c r="EK125" s="2">
        <f t="shared" si="58"/>
        <v>0.67362424632863716</v>
      </c>
      <c r="EL125" s="2">
        <f t="shared" si="58"/>
        <v>0.66626893382836461</v>
      </c>
      <c r="EM125" s="2">
        <f t="shared" si="58"/>
        <v>0.63190421512264583</v>
      </c>
      <c r="EN125" s="2">
        <f t="shared" si="58"/>
        <v>0.57813834125677432</v>
      </c>
      <c r="EO125" s="2">
        <f t="shared" si="58"/>
        <v>0.52778700461479688</v>
      </c>
      <c r="EP125" s="2">
        <f t="shared" si="58"/>
        <v>0.51101035004282247</v>
      </c>
    </row>
    <row r="126" spans="2:146" x14ac:dyDescent="0.25">
      <c r="B126" s="2">
        <v>104</v>
      </c>
      <c r="C126" s="49">
        <v>55.428600000000003</v>
      </c>
      <c r="D126" s="49">
        <v>66.339299999999994</v>
      </c>
      <c r="E126" s="49">
        <v>75.666700000000006</v>
      </c>
      <c r="F126" s="49">
        <v>84.073999999999998</v>
      </c>
      <c r="G126" s="49">
        <v>92.185000000000002</v>
      </c>
      <c r="H126" s="49">
        <v>95.796000000000006</v>
      </c>
      <c r="I126" s="49">
        <v>101.51900000000001</v>
      </c>
      <c r="J126" s="49">
        <v>106.648</v>
      </c>
      <c r="K126" s="49">
        <v>108.339</v>
      </c>
      <c r="L126" s="49">
        <v>109.304</v>
      </c>
      <c r="M126" s="49">
        <v>115.321</v>
      </c>
      <c r="N126" s="49">
        <v>106.434</v>
      </c>
      <c r="O126" s="49">
        <v>101.69799999999999</v>
      </c>
      <c r="P126" s="49">
        <v>99.17</v>
      </c>
      <c r="Q126" s="49">
        <v>96.167000000000002</v>
      </c>
      <c r="T126" s="4">
        <f t="shared" si="51"/>
        <v>55.632073805840804</v>
      </c>
      <c r="U126" s="4">
        <f t="shared" si="51"/>
        <v>66.825444434443213</v>
      </c>
      <c r="V126" s="4">
        <f t="shared" si="51"/>
        <v>76.572999003614584</v>
      </c>
      <c r="W126" s="4">
        <f t="shared" si="51"/>
        <v>84.36676146959924</v>
      </c>
      <c r="X126" s="4">
        <f t="shared" si="51"/>
        <v>91.575196207541623</v>
      </c>
      <c r="Y126" s="4">
        <f t="shared" si="51"/>
        <v>95.865781627219846</v>
      </c>
      <c r="Z126" s="4">
        <f t="shared" si="51"/>
        <v>100.97764041328739</v>
      </c>
      <c r="AA126" s="4">
        <f t="shared" si="51"/>
        <v>104.28823984285069</v>
      </c>
      <c r="AB126" s="4">
        <f t="shared" si="51"/>
        <v>106.38862280090338</v>
      </c>
      <c r="AC126" s="4">
        <f t="shared" si="51"/>
        <v>107.22643755843919</v>
      </c>
      <c r="AD126" s="4">
        <f t="shared" si="51"/>
        <v>116.42507959131727</v>
      </c>
      <c r="AE126" s="4">
        <f t="shared" si="51"/>
        <v>105.53442783132354</v>
      </c>
      <c r="AF126" s="4">
        <f t="shared" si="51"/>
        <v>101.79888340885852</v>
      </c>
      <c r="AG126" s="4">
        <f t="shared" si="51"/>
        <v>99.373404306562705</v>
      </c>
      <c r="AH126" s="4">
        <f t="shared" si="51"/>
        <v>98.378137040333513</v>
      </c>
      <c r="AJ126" s="4">
        <f t="shared" si="52"/>
        <v>-0.20347380584080099</v>
      </c>
      <c r="AK126" s="4">
        <f t="shared" si="52"/>
        <v>-0.48614443444321864</v>
      </c>
      <c r="AL126" s="4">
        <f t="shared" si="52"/>
        <v>-0.90629900361457771</v>
      </c>
      <c r="AM126" s="4">
        <f t="shared" si="52"/>
        <v>-0.29276146959924176</v>
      </c>
      <c r="AN126" s="4">
        <f t="shared" si="52"/>
        <v>0.60980379245837923</v>
      </c>
      <c r="AO126" s="4">
        <f t="shared" si="52"/>
        <v>-6.9781627219839493E-2</v>
      </c>
      <c r="AP126" s="4">
        <f t="shared" si="52"/>
        <v>0.54135958671261619</v>
      </c>
      <c r="AQ126" s="4">
        <f t="shared" si="52"/>
        <v>2.3597601571493101</v>
      </c>
      <c r="AR126" s="4">
        <f t="shared" si="52"/>
        <v>1.9503771990966214</v>
      </c>
      <c r="AS126" s="4">
        <f t="shared" si="52"/>
        <v>2.0775624415608149</v>
      </c>
      <c r="AT126" s="4">
        <f t="shared" si="52"/>
        <v>-1.104079591317273</v>
      </c>
      <c r="AU126" s="4">
        <f t="shared" si="52"/>
        <v>0.89957216867645684</v>
      </c>
      <c r="AV126" s="4">
        <f t="shared" si="52"/>
        <v>-0.10088340885852176</v>
      </c>
      <c r="AW126" s="4">
        <f t="shared" si="52"/>
        <v>-0.20340430656270314</v>
      </c>
      <c r="AX126" s="4">
        <f t="shared" si="52"/>
        <v>-2.2111370403335115</v>
      </c>
      <c r="AZ126" s="2">
        <f t="shared" si="53"/>
        <v>55.632073774502921</v>
      </c>
      <c r="BA126" s="2">
        <f t="shared" si="53"/>
        <v>66.825270220789264</v>
      </c>
      <c r="BB126" s="2">
        <f t="shared" si="53"/>
        <v>76.535322938914277</v>
      </c>
      <c r="BC126" s="2">
        <f t="shared" si="53"/>
        <v>84.080566617546665</v>
      </c>
      <c r="BD126" s="2">
        <f t="shared" si="53"/>
        <v>91.156126802551952</v>
      </c>
      <c r="BE126" s="2">
        <f t="shared" si="53"/>
        <v>95.757363321224531</v>
      </c>
      <c r="BF126" s="2">
        <f t="shared" si="53"/>
        <v>100.751929738022</v>
      </c>
      <c r="BG126" s="2">
        <f t="shared" si="53"/>
        <v>103.94445325561043</v>
      </c>
      <c r="BH126" s="2">
        <f t="shared" si="53"/>
        <v>104.83918125603294</v>
      </c>
      <c r="BI126" s="2">
        <f t="shared" si="53"/>
        <v>105.81044692628535</v>
      </c>
      <c r="BJ126" s="2">
        <f t="shared" si="53"/>
        <v>116.0411982990463</v>
      </c>
      <c r="BK126" s="2">
        <f t="shared" si="53"/>
        <v>105.42303015042145</v>
      </c>
      <c r="BL126" s="2">
        <f t="shared" si="53"/>
        <v>101.79869421594809</v>
      </c>
      <c r="BM126" s="2">
        <f t="shared" si="53"/>
        <v>99.37337526092756</v>
      </c>
      <c r="BN126" s="2">
        <f t="shared" si="53"/>
        <v>98.378090268465741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66.339299999999994</v>
      </c>
      <c r="CH126" s="2">
        <f t="shared" si="55"/>
        <v>75.666700000000006</v>
      </c>
      <c r="CI126" s="2" t="str">
        <f t="shared" si="55"/>
        <v/>
      </c>
      <c r="CJ126" s="2" t="str">
        <f t="shared" si="55"/>
        <v/>
      </c>
      <c r="CK126" s="2">
        <f t="shared" si="55"/>
        <v>95.796000000000006</v>
      </c>
      <c r="CL126" s="2">
        <f t="shared" si="55"/>
        <v>101.51900000000001</v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>
        <f t="shared" si="55"/>
        <v>101.69799999999999</v>
      </c>
      <c r="CS126" s="2">
        <f t="shared" si="55"/>
        <v>99.17</v>
      </c>
      <c r="CT126" s="2">
        <f t="shared" si="55"/>
        <v>96.167000000000002</v>
      </c>
      <c r="CV126" s="2">
        <f t="shared" si="56"/>
        <v>60.201127416974181</v>
      </c>
      <c r="CW126" s="2">
        <f t="shared" si="56"/>
        <v>67.704138109268627</v>
      </c>
      <c r="CX126" s="2">
        <f t="shared" si="56"/>
        <v>78.099652558932533</v>
      </c>
      <c r="CY126" s="2">
        <f t="shared" si="56"/>
        <v>85.438283355992056</v>
      </c>
      <c r="CZ126" s="2">
        <f t="shared" si="56"/>
        <v>91.810370788859046</v>
      </c>
      <c r="DA126" s="2">
        <f t="shared" si="56"/>
        <v>96.691793940320593</v>
      </c>
      <c r="DB126" s="2">
        <f t="shared" si="56"/>
        <v>101.43486444802387</v>
      </c>
      <c r="DC126" s="2">
        <f t="shared" si="56"/>
        <v>104.84505012121696</v>
      </c>
      <c r="DD126" s="2">
        <f t="shared" si="56"/>
        <v>105.85376680346324</v>
      </c>
      <c r="DE126" s="2">
        <f t="shared" si="56"/>
        <v>106.56831263828897</v>
      </c>
      <c r="DF126" s="2">
        <f t="shared" si="56"/>
        <v>120.06353659811836</v>
      </c>
      <c r="DG126" s="2">
        <f t="shared" si="56"/>
        <v>107.33663346071297</v>
      </c>
      <c r="DH126" s="2">
        <f t="shared" si="56"/>
        <v>102.69453737580893</v>
      </c>
      <c r="DI126" s="2">
        <f t="shared" si="56"/>
        <v>100.66019821632474</v>
      </c>
      <c r="DJ126" s="2">
        <f t="shared" si="56"/>
        <v>100.01777110789935</v>
      </c>
      <c r="DL126" s="2">
        <f t="shared" si="57"/>
        <v>54.229292834190424</v>
      </c>
      <c r="DM126" s="2">
        <f t="shared" si="57"/>
        <v>66.103405902368365</v>
      </c>
      <c r="DN126" s="2">
        <f t="shared" si="57"/>
        <v>75.501917839084996</v>
      </c>
      <c r="DO126" s="2">
        <f t="shared" si="57"/>
        <v>83.442148250126806</v>
      </c>
      <c r="DP126" s="2">
        <f t="shared" si="57"/>
        <v>90.843275326042587</v>
      </c>
      <c r="DQ126" s="2">
        <f t="shared" si="57"/>
        <v>95.239435683131731</v>
      </c>
      <c r="DR126" s="2">
        <f t="shared" si="57"/>
        <v>100.38579068250033</v>
      </c>
      <c r="DS126" s="2">
        <f t="shared" si="57"/>
        <v>103.48141528085469</v>
      </c>
      <c r="DT126" s="2">
        <f t="shared" si="57"/>
        <v>104.39102023968043</v>
      </c>
      <c r="DU126" s="2">
        <f t="shared" si="57"/>
        <v>105.47556443965922</v>
      </c>
      <c r="DV126" s="2">
        <f t="shared" si="57"/>
        <v>114.20370541366205</v>
      </c>
      <c r="DW126" s="2">
        <f t="shared" si="57"/>
        <v>104.4064034644415</v>
      </c>
      <c r="DX126" s="2">
        <f t="shared" si="57"/>
        <v>101.20252401296408</v>
      </c>
      <c r="DY126" s="2">
        <f t="shared" si="57"/>
        <v>98.323354123471972</v>
      </c>
      <c r="DZ126" s="2">
        <f t="shared" si="57"/>
        <v>96.947124343697197</v>
      </c>
      <c r="EB126" s="2">
        <f t="shared" si="58"/>
        <v>0.76510050289125853</v>
      </c>
      <c r="EC126" s="2">
        <f t="shared" si="58"/>
        <v>0.54904117296499022</v>
      </c>
      <c r="ED126" s="2">
        <f t="shared" si="58"/>
        <v>0.60218990340556111</v>
      </c>
      <c r="EE126" s="2">
        <f t="shared" si="58"/>
        <v>0.6801727670917691</v>
      </c>
      <c r="EF126" s="2">
        <f t="shared" si="58"/>
        <v>0.67650403860001873</v>
      </c>
      <c r="EG126" s="2">
        <f t="shared" si="58"/>
        <v>0.64338851276593001</v>
      </c>
      <c r="EH126" s="2">
        <f t="shared" si="58"/>
        <v>0.65098826454882763</v>
      </c>
      <c r="EI126" s="2">
        <f t="shared" si="58"/>
        <v>0.66043843919921297</v>
      </c>
      <c r="EJ126" s="2">
        <f t="shared" si="58"/>
        <v>0.69361677036279124</v>
      </c>
      <c r="EK126" s="2">
        <f t="shared" si="58"/>
        <v>0.69354103072779394</v>
      </c>
      <c r="EL126" s="2">
        <f t="shared" si="58"/>
        <v>0.68642562771119653</v>
      </c>
      <c r="EM126" s="2">
        <f t="shared" si="58"/>
        <v>0.65305566891556488</v>
      </c>
      <c r="EN126" s="2">
        <f t="shared" si="58"/>
        <v>0.60042569468192863</v>
      </c>
      <c r="EO126" s="2">
        <f t="shared" si="58"/>
        <v>0.55066701254607631</v>
      </c>
      <c r="EP126" s="2">
        <f t="shared" si="58"/>
        <v>0.53398549730601796</v>
      </c>
    </row>
    <row r="127" spans="2:146" x14ac:dyDescent="0.25">
      <c r="B127" s="2">
        <v>105</v>
      </c>
      <c r="C127" s="49">
        <v>55.446399999999997</v>
      </c>
      <c r="D127" s="49">
        <v>66.357100000000003</v>
      </c>
      <c r="E127" s="49">
        <v>76.314800000000005</v>
      </c>
      <c r="F127" s="49">
        <v>86.426000000000002</v>
      </c>
      <c r="G127" s="49">
        <v>92.241</v>
      </c>
      <c r="H127" s="49">
        <v>96.278000000000006</v>
      </c>
      <c r="I127" s="49">
        <v>102.096</v>
      </c>
      <c r="J127" s="49">
        <v>106.01900000000001</v>
      </c>
      <c r="K127" s="49">
        <v>109.393</v>
      </c>
      <c r="L127" s="49">
        <v>109.661</v>
      </c>
      <c r="M127" s="49">
        <v>117</v>
      </c>
      <c r="N127" s="49">
        <v>104.509</v>
      </c>
      <c r="O127" s="49">
        <v>101.057</v>
      </c>
      <c r="P127" s="49">
        <v>99.019000000000005</v>
      </c>
      <c r="Q127" s="49">
        <v>95.962999999999994</v>
      </c>
      <c r="T127" s="4">
        <f t="shared" si="51"/>
        <v>55.501563438635998</v>
      </c>
      <c r="U127" s="4">
        <f t="shared" si="51"/>
        <v>66.751203154900296</v>
      </c>
      <c r="V127" s="4">
        <f t="shared" si="51"/>
        <v>76.523866673840374</v>
      </c>
      <c r="W127" s="4">
        <f t="shared" si="51"/>
        <v>84.659299336602913</v>
      </c>
      <c r="X127" s="4">
        <f t="shared" si="51"/>
        <v>91.996735589297245</v>
      </c>
      <c r="Y127" s="4">
        <f t="shared" si="51"/>
        <v>95.944370672074839</v>
      </c>
      <c r="Z127" s="4">
        <f t="shared" si="51"/>
        <v>101.20197400199342</v>
      </c>
      <c r="AA127" s="4">
        <f t="shared" si="51"/>
        <v>104.64698517227998</v>
      </c>
      <c r="AB127" s="4">
        <f t="shared" si="51"/>
        <v>107.76870864694328</v>
      </c>
      <c r="AC127" s="4">
        <f t="shared" si="51"/>
        <v>108.35876734426672</v>
      </c>
      <c r="AD127" s="4">
        <f t="shared" si="51"/>
        <v>116.67932827671029</v>
      </c>
      <c r="AE127" s="4">
        <f t="shared" si="51"/>
        <v>105.54092316110119</v>
      </c>
      <c r="AF127" s="4">
        <f t="shared" si="51"/>
        <v>101.65316506065783</v>
      </c>
      <c r="AG127" s="4">
        <f t="shared" si="51"/>
        <v>99.218792937782496</v>
      </c>
      <c r="AH127" s="4">
        <f t="shared" si="51"/>
        <v>98.229517704903046</v>
      </c>
      <c r="AJ127" s="4">
        <f t="shared" si="52"/>
        <v>-5.5163438636000706E-2</v>
      </c>
      <c r="AK127" s="4">
        <f t="shared" si="52"/>
        <v>-0.39410315490029291</v>
      </c>
      <c r="AL127" s="4">
        <f t="shared" si="52"/>
        <v>-0.20906667384036837</v>
      </c>
      <c r="AM127" s="4">
        <f t="shared" si="52"/>
        <v>1.7667006633970885</v>
      </c>
      <c r="AN127" s="4">
        <f t="shared" si="52"/>
        <v>0.24426441070275473</v>
      </c>
      <c r="AO127" s="4">
        <f t="shared" si="52"/>
        <v>0.33362932792516631</v>
      </c>
      <c r="AP127" s="4">
        <f t="shared" si="52"/>
        <v>0.89402599800658322</v>
      </c>
      <c r="AQ127" s="4">
        <f t="shared" si="52"/>
        <v>1.3720148277200224</v>
      </c>
      <c r="AR127" s="4">
        <f t="shared" si="52"/>
        <v>1.6242913530567193</v>
      </c>
      <c r="AS127" s="4">
        <f t="shared" si="52"/>
        <v>1.3022326557332775</v>
      </c>
      <c r="AT127" s="4">
        <f t="shared" si="52"/>
        <v>0.32067172328970628</v>
      </c>
      <c r="AU127" s="4">
        <f t="shared" si="52"/>
        <v>-1.0319231611011901</v>
      </c>
      <c r="AV127" s="4">
        <f t="shared" si="52"/>
        <v>-0.5961650606578246</v>
      </c>
      <c r="AW127" s="4">
        <f t="shared" si="52"/>
        <v>-0.1997929377824903</v>
      </c>
      <c r="AX127" s="4">
        <f t="shared" si="52"/>
        <v>-2.2665177049030518</v>
      </c>
      <c r="AZ127" s="2">
        <f t="shared" si="53"/>
        <v>55.501563432371277</v>
      </c>
      <c r="BA127" s="2">
        <f t="shared" si="53"/>
        <v>66.750877905174178</v>
      </c>
      <c r="BB127" s="2">
        <f t="shared" si="53"/>
        <v>76.435520391944166</v>
      </c>
      <c r="BC127" s="2">
        <f t="shared" si="53"/>
        <v>83.981419744357055</v>
      </c>
      <c r="BD127" s="2">
        <f t="shared" si="53"/>
        <v>91.068003692926638</v>
      </c>
      <c r="BE127" s="2">
        <f t="shared" si="53"/>
        <v>95.668931613315138</v>
      </c>
      <c r="BF127" s="2">
        <f t="shared" si="53"/>
        <v>100.66052138079698</v>
      </c>
      <c r="BG127" s="2">
        <f t="shared" si="53"/>
        <v>103.83817378044006</v>
      </c>
      <c r="BH127" s="2">
        <f t="shared" si="53"/>
        <v>104.72028264547049</v>
      </c>
      <c r="BI127" s="2">
        <f t="shared" si="53"/>
        <v>105.70235544177321</v>
      </c>
      <c r="BJ127" s="2">
        <f t="shared" si="53"/>
        <v>115.83993762214629</v>
      </c>
      <c r="BK127" s="2">
        <f t="shared" si="53"/>
        <v>105.29014699693741</v>
      </c>
      <c r="BL127" s="2">
        <f t="shared" si="53"/>
        <v>101.65232311382695</v>
      </c>
      <c r="BM127" s="2">
        <f t="shared" si="53"/>
        <v>99.218689664295709</v>
      </c>
      <c r="BN127" s="2">
        <f t="shared" si="53"/>
        <v>98.229470440705356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66.357100000000003</v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>
        <f t="shared" si="55"/>
        <v>101.057</v>
      </c>
      <c r="CS127" s="2">
        <f t="shared" si="55"/>
        <v>99.019000000000005</v>
      </c>
      <c r="CT127" s="2">
        <f t="shared" si="55"/>
        <v>95.962999999999994</v>
      </c>
      <c r="CV127" s="2">
        <f t="shared" si="56"/>
        <v>60.236998431734328</v>
      </c>
      <c r="CW127" s="2">
        <f t="shared" si="56"/>
        <v>67.697489313689175</v>
      </c>
      <c r="CX127" s="2">
        <f t="shared" si="56"/>
        <v>78.091077028800171</v>
      </c>
      <c r="CY127" s="2">
        <f t="shared" si="56"/>
        <v>85.417118175425429</v>
      </c>
      <c r="CZ127" s="2">
        <f t="shared" si="56"/>
        <v>91.783506830849063</v>
      </c>
      <c r="DA127" s="2">
        <f t="shared" si="56"/>
        <v>96.664304976980716</v>
      </c>
      <c r="DB127" s="2">
        <f t="shared" si="56"/>
        <v>101.41008551763665</v>
      </c>
      <c r="DC127" s="2">
        <f t="shared" si="56"/>
        <v>104.82705445820004</v>
      </c>
      <c r="DD127" s="2">
        <f t="shared" si="56"/>
        <v>105.85582712439034</v>
      </c>
      <c r="DE127" s="2">
        <f t="shared" si="56"/>
        <v>106.55478412325132</v>
      </c>
      <c r="DF127" s="2">
        <f t="shared" si="56"/>
        <v>120.14083809219829</v>
      </c>
      <c r="DG127" s="2">
        <f t="shared" si="56"/>
        <v>107.33316707391002</v>
      </c>
      <c r="DH127" s="2">
        <f t="shared" si="56"/>
        <v>102.62921951727054</v>
      </c>
      <c r="DI127" s="2">
        <f t="shared" si="56"/>
        <v>100.60634282570263</v>
      </c>
      <c r="DJ127" s="2">
        <f t="shared" si="56"/>
        <v>100.00618266006512</v>
      </c>
      <c r="DL127" s="2">
        <f t="shared" si="57"/>
        <v>54.175624632325182</v>
      </c>
      <c r="DM127" s="2">
        <f t="shared" si="57"/>
        <v>66.041784064953006</v>
      </c>
      <c r="DN127" s="2">
        <f t="shared" si="57"/>
        <v>75.438081324662818</v>
      </c>
      <c r="DO127" s="2">
        <f t="shared" si="57"/>
        <v>83.365733533801901</v>
      </c>
      <c r="DP127" s="2">
        <f t="shared" si="57"/>
        <v>90.755963877489634</v>
      </c>
      <c r="DQ127" s="2">
        <f t="shared" si="57"/>
        <v>95.165769374556874</v>
      </c>
      <c r="DR127" s="2">
        <f t="shared" si="57"/>
        <v>100.29401995364242</v>
      </c>
      <c r="DS127" s="2">
        <f t="shared" si="57"/>
        <v>103.37448128213879</v>
      </c>
      <c r="DT127" s="2">
        <f t="shared" si="57"/>
        <v>104.26282640669584</v>
      </c>
      <c r="DU127" s="2">
        <f t="shared" si="57"/>
        <v>105.35883053462028</v>
      </c>
      <c r="DV127" s="2">
        <f t="shared" si="57"/>
        <v>114.04806776253747</v>
      </c>
      <c r="DW127" s="2">
        <f t="shared" si="57"/>
        <v>104.30026773355273</v>
      </c>
      <c r="DX127" s="2">
        <f t="shared" si="57"/>
        <v>101.0594158178298</v>
      </c>
      <c r="DY127" s="2">
        <f t="shared" si="57"/>
        <v>98.186022967042305</v>
      </c>
      <c r="DZ127" s="2">
        <f t="shared" si="57"/>
        <v>96.815347851892412</v>
      </c>
      <c r="EB127" s="2">
        <f t="shared" si="58"/>
        <v>0.78124780884238765</v>
      </c>
      <c r="EC127" s="2">
        <f t="shared" si="58"/>
        <v>0.57172700831719214</v>
      </c>
      <c r="ED127" s="2">
        <f t="shared" si="58"/>
        <v>0.62403291278389783</v>
      </c>
      <c r="EE127" s="2">
        <f t="shared" si="58"/>
        <v>0.69986798279435114</v>
      </c>
      <c r="EF127" s="2">
        <f t="shared" si="58"/>
        <v>0.69632430993096051</v>
      </c>
      <c r="EG127" s="2">
        <f t="shared" si="58"/>
        <v>0.66423070766926529</v>
      </c>
      <c r="EH127" s="2">
        <f t="shared" si="58"/>
        <v>0.67161299570707378</v>
      </c>
      <c r="EI127" s="2">
        <f t="shared" si="58"/>
        <v>0.68077856183562324</v>
      </c>
      <c r="EJ127" s="2">
        <f t="shared" si="58"/>
        <v>0.71283362669370465</v>
      </c>
      <c r="EK127" s="2">
        <f t="shared" si="58"/>
        <v>0.71276067029812906</v>
      </c>
      <c r="EL127" s="2">
        <f t="shared" si="58"/>
        <v>0.70590228046416992</v>
      </c>
      <c r="EM127" s="2">
        <f t="shared" si="58"/>
        <v>0.67361948014138096</v>
      </c>
      <c r="EN127" s="2">
        <f t="shared" si="58"/>
        <v>0.62230481670517879</v>
      </c>
      <c r="EO127" s="2">
        <f t="shared" si="58"/>
        <v>0.57333461791905549</v>
      </c>
      <c r="EP127" s="2">
        <f t="shared" si="58"/>
        <v>0.55681736165377604</v>
      </c>
    </row>
    <row r="128" spans="2:146" x14ac:dyDescent="0.25">
      <c r="B128" s="2">
        <v>106</v>
      </c>
      <c r="C128" s="49">
        <v>54.964300000000001</v>
      </c>
      <c r="D128" s="49">
        <v>66.053600000000003</v>
      </c>
      <c r="E128" s="49">
        <v>75.814800000000005</v>
      </c>
      <c r="F128" s="49">
        <v>85.741</v>
      </c>
      <c r="G128" s="49">
        <v>93.147999999999996</v>
      </c>
      <c r="H128" s="49">
        <v>97.593000000000004</v>
      </c>
      <c r="I128" s="49">
        <v>103.61499999999999</v>
      </c>
      <c r="J128" s="49">
        <v>107</v>
      </c>
      <c r="K128" s="49">
        <v>111.018</v>
      </c>
      <c r="L128" s="49">
        <v>110.214</v>
      </c>
      <c r="M128" s="49">
        <v>116.113</v>
      </c>
      <c r="N128" s="49">
        <v>106.038</v>
      </c>
      <c r="O128" s="49">
        <v>100.774</v>
      </c>
      <c r="P128" s="49">
        <v>98.396000000000001</v>
      </c>
      <c r="Q128" s="49">
        <v>95.37</v>
      </c>
      <c r="T128" s="4">
        <f t="shared" si="51"/>
        <v>55.373173660678084</v>
      </c>
      <c r="U128" s="4">
        <f t="shared" si="51"/>
        <v>66.675533979788</v>
      </c>
      <c r="V128" s="4">
        <f t="shared" si="51"/>
        <v>76.527053434984779</v>
      </c>
      <c r="W128" s="4">
        <f t="shared" si="51"/>
        <v>85.330882177918014</v>
      </c>
      <c r="X128" s="4">
        <f t="shared" si="51"/>
        <v>92.85921307232465</v>
      </c>
      <c r="Y128" s="4">
        <f t="shared" si="51"/>
        <v>96.219568676921654</v>
      </c>
      <c r="Z128" s="4">
        <f t="shared" si="51"/>
        <v>101.75627848232537</v>
      </c>
      <c r="AA128" s="4">
        <f t="shared" si="51"/>
        <v>105.46452900283502</v>
      </c>
      <c r="AB128" s="4">
        <f t="shared" si="51"/>
        <v>110.070140352427</v>
      </c>
      <c r="AC128" s="4">
        <f t="shared" si="51"/>
        <v>110.1680490437831</v>
      </c>
      <c r="AD128" s="4">
        <f t="shared" si="51"/>
        <v>117.30316169256911</v>
      </c>
      <c r="AE128" s="4">
        <f t="shared" si="51"/>
        <v>105.67588962728891</v>
      </c>
      <c r="AF128" s="4">
        <f t="shared" si="51"/>
        <v>101.50668370518594</v>
      </c>
      <c r="AG128" s="4">
        <f t="shared" si="51"/>
        <v>99.06139174739738</v>
      </c>
      <c r="AH128" s="4">
        <f t="shared" si="51"/>
        <v>98.07633192452964</v>
      </c>
      <c r="AJ128" s="4">
        <f t="shared" si="52"/>
        <v>-0.40887366067808273</v>
      </c>
      <c r="AK128" s="4">
        <f t="shared" si="52"/>
        <v>-0.6219339797879968</v>
      </c>
      <c r="AL128" s="4">
        <f t="shared" si="52"/>
        <v>-0.712253434984774</v>
      </c>
      <c r="AM128" s="4">
        <f t="shared" si="52"/>
        <v>0.41011782208198611</v>
      </c>
      <c r="AN128" s="4">
        <f t="shared" si="52"/>
        <v>0.28878692767534631</v>
      </c>
      <c r="AO128" s="4">
        <f t="shared" si="52"/>
        <v>1.3734313230783499</v>
      </c>
      <c r="AP128" s="4">
        <f t="shared" si="52"/>
        <v>1.8587215176746241</v>
      </c>
      <c r="AQ128" s="4">
        <f t="shared" si="52"/>
        <v>1.5354709971649783</v>
      </c>
      <c r="AR128" s="4">
        <f t="shared" si="52"/>
        <v>0.94785964757299723</v>
      </c>
      <c r="AS128" s="4">
        <f t="shared" si="52"/>
        <v>4.5950956216898931E-2</v>
      </c>
      <c r="AT128" s="4">
        <f t="shared" si="52"/>
        <v>-1.1901616925691059</v>
      </c>
      <c r="AU128" s="4">
        <f t="shared" si="52"/>
        <v>0.36211037271108637</v>
      </c>
      <c r="AV128" s="4">
        <f t="shared" si="52"/>
        <v>-0.73268370518593429</v>
      </c>
      <c r="AW128" s="4">
        <f t="shared" si="52"/>
        <v>-0.66539174739737916</v>
      </c>
      <c r="AX128" s="4">
        <f t="shared" si="52"/>
        <v>-2.7063319245296356</v>
      </c>
      <c r="AZ128" s="2">
        <f t="shared" si="53"/>
        <v>55.37317365949886</v>
      </c>
      <c r="BA128" s="2">
        <f t="shared" si="53"/>
        <v>66.674500405077026</v>
      </c>
      <c r="BB128" s="2">
        <f t="shared" si="53"/>
        <v>76.334639103219672</v>
      </c>
      <c r="BC128" s="2">
        <f t="shared" si="53"/>
        <v>83.881595477690979</v>
      </c>
      <c r="BD128" s="2">
        <f t="shared" si="53"/>
        <v>90.978249885548351</v>
      </c>
      <c r="BE128" s="2">
        <f t="shared" si="53"/>
        <v>95.579533832990194</v>
      </c>
      <c r="BF128" s="2">
        <f t="shared" si="53"/>
        <v>100.56710846486128</v>
      </c>
      <c r="BG128" s="2">
        <f t="shared" si="53"/>
        <v>103.72930258419002</v>
      </c>
      <c r="BH128" s="2">
        <f t="shared" si="53"/>
        <v>104.5976503491671</v>
      </c>
      <c r="BI128" s="2">
        <f t="shared" si="53"/>
        <v>105.59125594206949</v>
      </c>
      <c r="BJ128" s="2">
        <f t="shared" si="53"/>
        <v>115.63418598893055</v>
      </c>
      <c r="BK128" s="2">
        <f t="shared" si="53"/>
        <v>105.15506959740708</v>
      </c>
      <c r="BL128" s="2">
        <f t="shared" si="53"/>
        <v>101.50335057275956</v>
      </c>
      <c r="BM128" s="2">
        <f t="shared" si="53"/>
        <v>99.060980687176908</v>
      </c>
      <c r="BN128" s="2">
        <f t="shared" si="53"/>
        <v>98.076148914089913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66.053600000000003</v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>
        <f t="shared" si="55"/>
        <v>100.774</v>
      </c>
      <c r="CS128" s="2">
        <f t="shared" si="55"/>
        <v>98.396000000000001</v>
      </c>
      <c r="CT128" s="2">
        <f t="shared" si="55"/>
        <v>95.37</v>
      </c>
      <c r="CV128" s="2">
        <f t="shared" si="56"/>
        <v>60.272869446494475</v>
      </c>
      <c r="CW128" s="2">
        <f t="shared" si="56"/>
        <v>67.690840518109738</v>
      </c>
      <c r="CX128" s="2">
        <f t="shared" si="56"/>
        <v>78.08250149866781</v>
      </c>
      <c r="CY128" s="2">
        <f t="shared" si="56"/>
        <v>85.395952994858817</v>
      </c>
      <c r="CZ128" s="2">
        <f t="shared" si="56"/>
        <v>91.756642872839095</v>
      </c>
      <c r="DA128" s="2">
        <f t="shared" si="56"/>
        <v>96.636816013640825</v>
      </c>
      <c r="DB128" s="2">
        <f t="shared" si="56"/>
        <v>101.38530658724943</v>
      </c>
      <c r="DC128" s="2">
        <f t="shared" si="56"/>
        <v>104.80905879518313</v>
      </c>
      <c r="DD128" s="2">
        <f t="shared" si="56"/>
        <v>105.85788744531746</v>
      </c>
      <c r="DE128" s="2">
        <f t="shared" si="56"/>
        <v>106.54125560821369</v>
      </c>
      <c r="DF128" s="2">
        <f t="shared" si="56"/>
        <v>120.2181395862782</v>
      </c>
      <c r="DG128" s="2">
        <f t="shared" si="56"/>
        <v>107.32970068710708</v>
      </c>
      <c r="DH128" s="2">
        <f t="shared" si="56"/>
        <v>102.56390165873214</v>
      </c>
      <c r="DI128" s="2">
        <f t="shared" si="56"/>
        <v>100.55248743508051</v>
      </c>
      <c r="DJ128" s="2">
        <f t="shared" si="56"/>
        <v>99.994594212230879</v>
      </c>
      <c r="DL128" s="2">
        <f t="shared" si="57"/>
        <v>54.121956430459932</v>
      </c>
      <c r="DM128" s="2">
        <f t="shared" si="57"/>
        <v>65.980162227537647</v>
      </c>
      <c r="DN128" s="2">
        <f t="shared" si="57"/>
        <v>75.37424481024064</v>
      </c>
      <c r="DO128" s="2">
        <f t="shared" si="57"/>
        <v>83.289318817476996</v>
      </c>
      <c r="DP128" s="2">
        <f t="shared" si="57"/>
        <v>90.668652428936682</v>
      </c>
      <c r="DQ128" s="2">
        <f t="shared" si="57"/>
        <v>95.092103065982002</v>
      </c>
      <c r="DR128" s="2">
        <f t="shared" si="57"/>
        <v>100.20224922478452</v>
      </c>
      <c r="DS128" s="2">
        <f t="shared" si="57"/>
        <v>103.2675472834229</v>
      </c>
      <c r="DT128" s="2">
        <f t="shared" si="57"/>
        <v>104.13463257371124</v>
      </c>
      <c r="DU128" s="2">
        <f t="shared" si="57"/>
        <v>105.24209662958134</v>
      </c>
      <c r="DV128" s="2">
        <f t="shared" si="57"/>
        <v>113.89243011141289</v>
      </c>
      <c r="DW128" s="2">
        <f t="shared" si="57"/>
        <v>104.19413200266396</v>
      </c>
      <c r="DX128" s="2">
        <f t="shared" si="57"/>
        <v>100.91630762269554</v>
      </c>
      <c r="DY128" s="2">
        <f t="shared" si="57"/>
        <v>98.048691810612652</v>
      </c>
      <c r="DZ128" s="2">
        <f t="shared" si="57"/>
        <v>96.68357136008764</v>
      </c>
      <c r="EB128" s="2">
        <f t="shared" si="58"/>
        <v>0.79658024332693578</v>
      </c>
      <c r="EC128" s="2">
        <f t="shared" si="58"/>
        <v>0.59411528084150611</v>
      </c>
      <c r="ED128" s="2">
        <f t="shared" si="58"/>
        <v>0.64538284089430475</v>
      </c>
      <c r="EE128" s="2">
        <f t="shared" si="58"/>
        <v>0.71885167981558185</v>
      </c>
      <c r="EF128" s="2">
        <f t="shared" si="58"/>
        <v>0.71544101481147937</v>
      </c>
      <c r="EG128" s="2">
        <f t="shared" si="58"/>
        <v>0.68445220340326374</v>
      </c>
      <c r="EH128" s="2">
        <f t="shared" si="58"/>
        <v>0.69159632351506162</v>
      </c>
      <c r="EI128" s="2">
        <f t="shared" si="58"/>
        <v>0.70045290142539607</v>
      </c>
      <c r="EJ128" s="2">
        <f t="shared" si="58"/>
        <v>0.73131207514052876</v>
      </c>
      <c r="EK128" s="2">
        <f t="shared" si="58"/>
        <v>0.73124204332888676</v>
      </c>
      <c r="EL128" s="2">
        <f t="shared" si="58"/>
        <v>0.72465446216928087</v>
      </c>
      <c r="EM128" s="2">
        <f t="shared" si="58"/>
        <v>0.69353642307032537</v>
      </c>
      <c r="EN128" s="2">
        <f t="shared" si="58"/>
        <v>0.64369684690277562</v>
      </c>
      <c r="EO128" s="2">
        <f t="shared" si="58"/>
        <v>0.59569828037406203</v>
      </c>
      <c r="EP128" s="2">
        <f t="shared" si="58"/>
        <v>0.57941167542807936</v>
      </c>
    </row>
    <row r="129" spans="2:146" x14ac:dyDescent="0.25">
      <c r="B129" s="2">
        <v>107</v>
      </c>
      <c r="C129" s="49">
        <v>53.482100000000003</v>
      </c>
      <c r="D129" s="49">
        <v>67.178600000000003</v>
      </c>
      <c r="E129" s="49">
        <v>76.111099999999993</v>
      </c>
      <c r="F129" s="49">
        <v>86.519000000000005</v>
      </c>
      <c r="G129" s="49">
        <v>94.852000000000004</v>
      </c>
      <c r="H129" s="49">
        <v>96.037000000000006</v>
      </c>
      <c r="I129" s="49">
        <v>104.346</v>
      </c>
      <c r="J129" s="49">
        <v>109.37</v>
      </c>
      <c r="K129" s="49">
        <v>114.304</v>
      </c>
      <c r="L129" s="49">
        <v>113.054</v>
      </c>
      <c r="M129" s="49">
        <v>117.604</v>
      </c>
      <c r="N129" s="49">
        <v>107.321</v>
      </c>
      <c r="O129" s="49">
        <v>100.69799999999999</v>
      </c>
      <c r="P129" s="49">
        <v>98.415000000000006</v>
      </c>
      <c r="Q129" s="49">
        <v>97.406999999999996</v>
      </c>
      <c r="T129" s="4">
        <f t="shared" si="51"/>
        <v>55.247122960014309</v>
      </c>
      <c r="U129" s="4">
        <f t="shared" si="51"/>
        <v>66.599530284102514</v>
      </c>
      <c r="V129" s="4">
        <f t="shared" si="51"/>
        <v>76.622189299707529</v>
      </c>
      <c r="W129" s="4">
        <f t="shared" si="51"/>
        <v>86.578130598791148</v>
      </c>
      <c r="X129" s="4">
        <f t="shared" si="51"/>
        <v>94.368453399081119</v>
      </c>
      <c r="Y129" s="4">
        <f t="shared" si="51"/>
        <v>96.849649433078</v>
      </c>
      <c r="Z129" s="4">
        <f t="shared" si="51"/>
        <v>102.86301045543254</v>
      </c>
      <c r="AA129" s="4">
        <f t="shared" si="51"/>
        <v>107.01290500068131</v>
      </c>
      <c r="AB129" s="4">
        <f t="shared" si="51"/>
        <v>113.43565918507879</v>
      </c>
      <c r="AC129" s="4">
        <f t="shared" si="51"/>
        <v>112.71941270421874</v>
      </c>
      <c r="AD129" s="4">
        <f t="shared" si="51"/>
        <v>118.44223201723356</v>
      </c>
      <c r="AE129" s="4">
        <f t="shared" si="51"/>
        <v>106.0160447905015</v>
      </c>
      <c r="AF129" s="4">
        <f t="shared" si="51"/>
        <v>101.36375105491788</v>
      </c>
      <c r="AG129" s="4">
        <f t="shared" si="51"/>
        <v>98.902036609131855</v>
      </c>
      <c r="AH129" s="4">
        <f t="shared" si="51"/>
        <v>97.919254620538368</v>
      </c>
      <c r="AJ129" s="4">
        <f t="shared" si="52"/>
        <v>-1.7650229600143064</v>
      </c>
      <c r="AK129" s="4">
        <f t="shared" si="52"/>
        <v>0.57906971589748935</v>
      </c>
      <c r="AL129" s="4">
        <f t="shared" si="52"/>
        <v>-0.51108929970753536</v>
      </c>
      <c r="AM129" s="4">
        <f t="shared" si="52"/>
        <v>-5.9130598791142575E-2</v>
      </c>
      <c r="AN129" s="4">
        <f t="shared" si="52"/>
        <v>0.48354660091888491</v>
      </c>
      <c r="AO129" s="4">
        <f t="shared" si="52"/>
        <v>-0.81264943307799342</v>
      </c>
      <c r="AP129" s="4">
        <f t="shared" si="52"/>
        <v>1.4829895445674595</v>
      </c>
      <c r="AQ129" s="4">
        <f t="shared" si="52"/>
        <v>2.35709499931869</v>
      </c>
      <c r="AR129" s="4">
        <f t="shared" si="52"/>
        <v>0.86834081492121129</v>
      </c>
      <c r="AS129" s="4">
        <f t="shared" si="52"/>
        <v>0.33458729578126167</v>
      </c>
      <c r="AT129" s="4">
        <f t="shared" si="52"/>
        <v>-0.83823201723356533</v>
      </c>
      <c r="AU129" s="4">
        <f t="shared" si="52"/>
        <v>1.3049552094985017</v>
      </c>
      <c r="AV129" s="4">
        <f t="shared" si="52"/>
        <v>-0.66575105491789088</v>
      </c>
      <c r="AW129" s="4">
        <f t="shared" si="52"/>
        <v>-0.48703660913184876</v>
      </c>
      <c r="AX129" s="4">
        <f t="shared" si="52"/>
        <v>-0.51225462053837134</v>
      </c>
      <c r="AZ129" s="2">
        <f t="shared" si="53"/>
        <v>55.247122959805303</v>
      </c>
      <c r="BA129" s="2">
        <f t="shared" si="53"/>
        <v>66.596340353573069</v>
      </c>
      <c r="BB129" s="2">
        <f t="shared" si="53"/>
        <v>76.232956287856496</v>
      </c>
      <c r="BC129" s="2">
        <f t="shared" si="53"/>
        <v>83.781294223583956</v>
      </c>
      <c r="BD129" s="2">
        <f t="shared" si="53"/>
        <v>90.887038694371739</v>
      </c>
      <c r="BE129" s="2">
        <f t="shared" si="53"/>
        <v>95.489342554366459</v>
      </c>
      <c r="BF129" s="2">
        <f t="shared" si="53"/>
        <v>100.47188385419818</v>
      </c>
      <c r="BG129" s="2">
        <f t="shared" si="53"/>
        <v>103.61809397778734</v>
      </c>
      <c r="BH129" s="2">
        <f t="shared" si="53"/>
        <v>104.47163219848962</v>
      </c>
      <c r="BI129" s="2">
        <f t="shared" si="53"/>
        <v>105.47742191356724</v>
      </c>
      <c r="BJ129" s="2">
        <f t="shared" si="53"/>
        <v>115.42468113157858</v>
      </c>
      <c r="BK129" s="2">
        <f t="shared" si="53"/>
        <v>105.01815996500346</v>
      </c>
      <c r="BL129" s="2">
        <f t="shared" si="53"/>
        <v>101.35201340299693</v>
      </c>
      <c r="BM129" s="2">
        <f t="shared" si="53"/>
        <v>98.900548429898805</v>
      </c>
      <c r="BN129" s="2">
        <f t="shared" si="53"/>
        <v>97.918521292387581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67.178600000000003</v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>
        <f t="shared" si="55"/>
        <v>100.69799999999999</v>
      </c>
      <c r="CS129" s="2">
        <f t="shared" si="55"/>
        <v>98.415000000000006</v>
      </c>
      <c r="CT129" s="2">
        <f t="shared" si="55"/>
        <v>97.406999999999996</v>
      </c>
      <c r="CV129" s="2">
        <f t="shared" si="56"/>
        <v>60.308740461254622</v>
      </c>
      <c r="CW129" s="2">
        <f t="shared" si="56"/>
        <v>67.684191722530286</v>
      </c>
      <c r="CX129" s="2">
        <f t="shared" si="56"/>
        <v>78.073925968535448</v>
      </c>
      <c r="CY129" s="2">
        <f t="shared" si="56"/>
        <v>85.374787814292191</v>
      </c>
      <c r="CZ129" s="2">
        <f t="shared" si="56"/>
        <v>91.729778914829126</v>
      </c>
      <c r="DA129" s="2">
        <f t="shared" si="56"/>
        <v>96.609327050300934</v>
      </c>
      <c r="DB129" s="2">
        <f t="shared" si="56"/>
        <v>101.3605276568622</v>
      </c>
      <c r="DC129" s="2">
        <f t="shared" si="56"/>
        <v>104.79106313216622</v>
      </c>
      <c r="DD129" s="2">
        <f t="shared" si="56"/>
        <v>105.85994776624457</v>
      </c>
      <c r="DE129" s="2">
        <f t="shared" si="56"/>
        <v>106.52772709317604</v>
      </c>
      <c r="DF129" s="2">
        <f t="shared" si="56"/>
        <v>120.29544108035812</v>
      </c>
      <c r="DG129" s="2">
        <f t="shared" si="56"/>
        <v>107.32623430030412</v>
      </c>
      <c r="DH129" s="2">
        <f t="shared" si="56"/>
        <v>102.49858380019373</v>
      </c>
      <c r="DI129" s="2">
        <f t="shared" si="56"/>
        <v>100.49863204445839</v>
      </c>
      <c r="DJ129" s="2">
        <f t="shared" si="56"/>
        <v>99.983005764396637</v>
      </c>
      <c r="DL129" s="2">
        <f t="shared" si="57"/>
        <v>54.068288228594682</v>
      </c>
      <c r="DM129" s="2">
        <f t="shared" si="57"/>
        <v>65.918540390122303</v>
      </c>
      <c r="DN129" s="2">
        <f t="shared" si="57"/>
        <v>75.310408295818462</v>
      </c>
      <c r="DO129" s="2">
        <f t="shared" si="57"/>
        <v>83.212904101152091</v>
      </c>
      <c r="DP129" s="2">
        <f t="shared" si="57"/>
        <v>90.581340980383743</v>
      </c>
      <c r="DQ129" s="2">
        <f t="shared" si="57"/>
        <v>95.018436757407144</v>
      </c>
      <c r="DR129" s="2">
        <f t="shared" si="57"/>
        <v>100.11047849592663</v>
      </c>
      <c r="DS129" s="2">
        <f t="shared" si="57"/>
        <v>103.160613284707</v>
      </c>
      <c r="DT129" s="2">
        <f t="shared" si="57"/>
        <v>104.00643874072665</v>
      </c>
      <c r="DU129" s="2">
        <f t="shared" si="57"/>
        <v>105.1253627245424</v>
      </c>
      <c r="DV129" s="2">
        <f t="shared" si="57"/>
        <v>113.73679246028831</v>
      </c>
      <c r="DW129" s="2">
        <f t="shared" si="57"/>
        <v>104.0879962717752</v>
      </c>
      <c r="DX129" s="2">
        <f t="shared" si="57"/>
        <v>100.77319942756127</v>
      </c>
      <c r="DY129" s="2">
        <f t="shared" si="57"/>
        <v>97.911360654182985</v>
      </c>
      <c r="DZ129" s="2">
        <f t="shared" si="57"/>
        <v>96.551794868282869</v>
      </c>
      <c r="EB129" s="2">
        <f t="shared" si="58"/>
        <v>0.81109786802932471</v>
      </c>
      <c r="EC129" s="2">
        <f t="shared" si="58"/>
        <v>0.61611902021086418</v>
      </c>
      <c r="ED129" s="2">
        <f t="shared" si="58"/>
        <v>0.66616895518854258</v>
      </c>
      <c r="EE129" s="2">
        <f t="shared" si="58"/>
        <v>0.73708570957025277</v>
      </c>
      <c r="EF129" s="2">
        <f t="shared" si="58"/>
        <v>0.73381433613508751</v>
      </c>
      <c r="EG129" s="2">
        <f t="shared" si="58"/>
        <v>0.7039985729608369</v>
      </c>
      <c r="EH129" s="2">
        <f t="shared" si="58"/>
        <v>0.71088708383191912</v>
      </c>
      <c r="EI129" s="2">
        <f t="shared" si="58"/>
        <v>0.71941443412488948</v>
      </c>
      <c r="EJ129" s="2">
        <f t="shared" si="58"/>
        <v>0.74902012811457208</v>
      </c>
      <c r="EK129" s="2">
        <f t="shared" si="58"/>
        <v>0.74895312737596642</v>
      </c>
      <c r="EL129" s="2">
        <f t="shared" si="58"/>
        <v>0.7426468821450134</v>
      </c>
      <c r="EM129" s="2">
        <f t="shared" si="58"/>
        <v>0.71275623192813486</v>
      </c>
      <c r="EN129" s="2">
        <f t="shared" si="58"/>
        <v>0.66453041732807627</v>
      </c>
      <c r="EO129" s="2">
        <f t="shared" si="58"/>
        <v>0.61767142811774045</v>
      </c>
      <c r="EP129" s="2">
        <f t="shared" si="58"/>
        <v>0.60167810563533564</v>
      </c>
    </row>
    <row r="130" spans="2:146" x14ac:dyDescent="0.25">
      <c r="B130" s="2">
        <v>108</v>
      </c>
      <c r="C130" s="49">
        <v>55.410699999999999</v>
      </c>
      <c r="D130" s="49">
        <v>65.982100000000003</v>
      </c>
      <c r="E130" s="49">
        <v>76.296300000000002</v>
      </c>
      <c r="F130" s="49">
        <v>87.980999999999995</v>
      </c>
      <c r="G130" s="49">
        <v>97.426000000000002</v>
      </c>
      <c r="H130" s="49">
        <v>98.444000000000003</v>
      </c>
      <c r="I130" s="49">
        <v>105.73099999999999</v>
      </c>
      <c r="J130" s="49">
        <v>110.241</v>
      </c>
      <c r="K130" s="49">
        <v>118</v>
      </c>
      <c r="L130" s="49">
        <v>115.536</v>
      </c>
      <c r="M130" s="49">
        <v>120.547</v>
      </c>
      <c r="N130" s="49">
        <v>107.113</v>
      </c>
      <c r="O130" s="49">
        <v>101.038</v>
      </c>
      <c r="P130" s="49">
        <v>97.225999999999999</v>
      </c>
      <c r="Q130" s="49">
        <v>98.073999999999998</v>
      </c>
      <c r="T130" s="4">
        <f t="shared" si="51"/>
        <v>55.123588508816418</v>
      </c>
      <c r="U130" s="4">
        <f t="shared" si="51"/>
        <v>66.525630540591422</v>
      </c>
      <c r="V130" s="4">
        <f t="shared" si="51"/>
        <v>76.862056880586536</v>
      </c>
      <c r="W130" s="4">
        <f t="shared" si="51"/>
        <v>88.552520099109074</v>
      </c>
      <c r="X130" s="4">
        <f t="shared" si="51"/>
        <v>96.683205776769682</v>
      </c>
      <c r="Y130" s="4">
        <f t="shared" si="51"/>
        <v>98.042914604265178</v>
      </c>
      <c r="Z130" s="4">
        <f t="shared" si="51"/>
        <v>104.77690305835151</v>
      </c>
      <c r="AA130" s="4">
        <f t="shared" si="51"/>
        <v>109.56135759138576</v>
      </c>
      <c r="AB130" s="4">
        <f t="shared" si="51"/>
        <v>117.74027338798808</v>
      </c>
      <c r="AC130" s="4">
        <f t="shared" si="51"/>
        <v>115.88523922121603</v>
      </c>
      <c r="AD130" s="4">
        <f t="shared" si="51"/>
        <v>120.17323177901829</v>
      </c>
      <c r="AE130" s="4">
        <f t="shared" si="51"/>
        <v>106.64363169481612</v>
      </c>
      <c r="AF130" s="4">
        <f t="shared" si="51"/>
        <v>101.23532369792844</v>
      </c>
      <c r="AG130" s="4">
        <f t="shared" si="51"/>
        <v>98.742560192504456</v>
      </c>
      <c r="AH130" s="4">
        <f t="shared" si="51"/>
        <v>97.759639448458074</v>
      </c>
      <c r="AJ130" s="4">
        <f t="shared" si="52"/>
        <v>0.28711149118358037</v>
      </c>
      <c r="AK130" s="4">
        <f t="shared" si="52"/>
        <v>-0.54353054059141925</v>
      </c>
      <c r="AL130" s="4">
        <f t="shared" si="52"/>
        <v>-0.56575688058653384</v>
      </c>
      <c r="AM130" s="4">
        <f t="shared" si="52"/>
        <v>-0.57152009910907964</v>
      </c>
      <c r="AN130" s="4">
        <f t="shared" si="52"/>
        <v>0.74279422323031952</v>
      </c>
      <c r="AO130" s="4">
        <f t="shared" si="52"/>
        <v>0.4010853957348246</v>
      </c>
      <c r="AP130" s="4">
        <f t="shared" si="52"/>
        <v>0.95409694164848702</v>
      </c>
      <c r="AQ130" s="4">
        <f t="shared" si="52"/>
        <v>0.6796424086142423</v>
      </c>
      <c r="AR130" s="4">
        <f t="shared" si="52"/>
        <v>0.25972661201191727</v>
      </c>
      <c r="AS130" s="4">
        <f t="shared" si="52"/>
        <v>-0.34923922121602402</v>
      </c>
      <c r="AT130" s="4">
        <f t="shared" si="52"/>
        <v>0.37376822098170237</v>
      </c>
      <c r="AU130" s="4">
        <f t="shared" si="52"/>
        <v>0.46936830518387751</v>
      </c>
      <c r="AV130" s="4">
        <f t="shared" si="52"/>
        <v>-0.1973236979284394</v>
      </c>
      <c r="AW130" s="4">
        <f t="shared" si="52"/>
        <v>-1.5165601925044569</v>
      </c>
      <c r="AX130" s="4">
        <f t="shared" si="52"/>
        <v>0.31436055154192388</v>
      </c>
      <c r="AZ130" s="2">
        <f t="shared" si="53"/>
        <v>55.123588508781538</v>
      </c>
      <c r="BA130" s="2">
        <f t="shared" si="53"/>
        <v>66.51660830874863</v>
      </c>
      <c r="BB130" s="2">
        <f t="shared" si="53"/>
        <v>76.130741339200071</v>
      </c>
      <c r="BC130" s="2">
        <f t="shared" si="53"/>
        <v>83.680704774212572</v>
      </c>
      <c r="BD130" s="2">
        <f t="shared" si="53"/>
        <v>90.794542088653486</v>
      </c>
      <c r="BE130" s="2">
        <f t="shared" si="53"/>
        <v>95.398525528368793</v>
      </c>
      <c r="BF130" s="2">
        <f t="shared" si="53"/>
        <v>100.37504209293212</v>
      </c>
      <c r="BG130" s="2">
        <f t="shared" si="53"/>
        <v>103.5048032662211</v>
      </c>
      <c r="BH130" s="2">
        <f t="shared" si="53"/>
        <v>104.34257512600922</v>
      </c>
      <c r="BI130" s="2">
        <f t="shared" si="53"/>
        <v>105.36112672947598</v>
      </c>
      <c r="BJ130" s="2">
        <f t="shared" si="53"/>
        <v>115.21213277761117</v>
      </c>
      <c r="BK130" s="2">
        <f t="shared" si="53"/>
        <v>104.87977021364681</v>
      </c>
      <c r="BL130" s="2">
        <f t="shared" si="53"/>
        <v>101.19855570944517</v>
      </c>
      <c r="BM130" s="2">
        <f t="shared" si="53"/>
        <v>98.737705247004101</v>
      </c>
      <c r="BN130" s="2">
        <f t="shared" si="53"/>
        <v>97.757007680756658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>
        <f t="shared" si="55"/>
        <v>65.982100000000003</v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>
        <f t="shared" si="55"/>
        <v>101.038</v>
      </c>
      <c r="CS130" s="2">
        <f t="shared" si="55"/>
        <v>97.225999999999999</v>
      </c>
      <c r="CT130" s="2">
        <f t="shared" si="55"/>
        <v>98.073999999999998</v>
      </c>
      <c r="CV130" s="2">
        <f t="shared" si="56"/>
        <v>60.344611476014769</v>
      </c>
      <c r="CW130" s="2">
        <f t="shared" si="56"/>
        <v>67.677542926950835</v>
      </c>
      <c r="CX130" s="2">
        <f t="shared" si="56"/>
        <v>78.065350438403087</v>
      </c>
      <c r="CY130" s="2">
        <f t="shared" si="56"/>
        <v>85.353622633725564</v>
      </c>
      <c r="CZ130" s="2">
        <f t="shared" si="56"/>
        <v>91.702914956819157</v>
      </c>
      <c r="DA130" s="2">
        <f t="shared" si="56"/>
        <v>96.581838086961056</v>
      </c>
      <c r="DB130" s="2">
        <f t="shared" si="56"/>
        <v>101.33574872647499</v>
      </c>
      <c r="DC130" s="2">
        <f t="shared" si="56"/>
        <v>104.77306746914931</v>
      </c>
      <c r="DD130" s="2">
        <f t="shared" si="56"/>
        <v>105.86200808717167</v>
      </c>
      <c r="DE130" s="2">
        <f t="shared" si="56"/>
        <v>106.51419857813839</v>
      </c>
      <c r="DF130" s="2">
        <f t="shared" si="56"/>
        <v>120.37274257443804</v>
      </c>
      <c r="DG130" s="2">
        <f t="shared" si="56"/>
        <v>107.32276791350117</v>
      </c>
      <c r="DH130" s="2">
        <f t="shared" si="56"/>
        <v>102.43326594165534</v>
      </c>
      <c r="DI130" s="2">
        <f t="shared" si="56"/>
        <v>100.44477665383626</v>
      </c>
      <c r="DJ130" s="2">
        <f t="shared" si="56"/>
        <v>99.971417316562409</v>
      </c>
      <c r="DL130" s="2">
        <f t="shared" si="57"/>
        <v>54.014620026729432</v>
      </c>
      <c r="DM130" s="2">
        <f t="shared" si="57"/>
        <v>65.856918552706944</v>
      </c>
      <c r="DN130" s="2">
        <f t="shared" si="57"/>
        <v>75.246571781396298</v>
      </c>
      <c r="DO130" s="2">
        <f t="shared" si="57"/>
        <v>83.1364893848272</v>
      </c>
      <c r="DP130" s="2">
        <f t="shared" si="57"/>
        <v>90.49402953183079</v>
      </c>
      <c r="DQ130" s="2">
        <f t="shared" si="57"/>
        <v>94.944770448832273</v>
      </c>
      <c r="DR130" s="2">
        <f t="shared" si="57"/>
        <v>100.01870776706872</v>
      </c>
      <c r="DS130" s="2">
        <f t="shared" si="57"/>
        <v>103.05367928599111</v>
      </c>
      <c r="DT130" s="2">
        <f t="shared" si="57"/>
        <v>103.87824490774206</v>
      </c>
      <c r="DU130" s="2">
        <f t="shared" si="57"/>
        <v>105.00862881950346</v>
      </c>
      <c r="DV130" s="2">
        <f t="shared" si="57"/>
        <v>113.58115480916375</v>
      </c>
      <c r="DW130" s="2">
        <f t="shared" si="57"/>
        <v>103.98186054088643</v>
      </c>
      <c r="DX130" s="2">
        <f t="shared" si="57"/>
        <v>100.63009123242699</v>
      </c>
      <c r="DY130" s="2">
        <f t="shared" si="57"/>
        <v>97.774029497753332</v>
      </c>
      <c r="DZ130" s="2">
        <f t="shared" si="57"/>
        <v>96.420018376478083</v>
      </c>
      <c r="EB130" s="2">
        <f t="shared" si="58"/>
        <v>0.82480727013030808</v>
      </c>
      <c r="EC130" s="2">
        <f t="shared" si="58"/>
        <v>0.6376574073300193</v>
      </c>
      <c r="ED130" s="2">
        <f t="shared" si="58"/>
        <v>0.6863288447264424</v>
      </c>
      <c r="EE130" s="2">
        <f t="shared" si="58"/>
        <v>0.75454096425833705</v>
      </c>
      <c r="EF130" s="2">
        <f t="shared" si="58"/>
        <v>0.75141353298589975</v>
      </c>
      <c r="EG130" s="2">
        <f t="shared" si="58"/>
        <v>0.7228244765407662</v>
      </c>
      <c r="EH130" s="2">
        <f t="shared" si="58"/>
        <v>0.72944324675822558</v>
      </c>
      <c r="EI130" s="2">
        <f t="shared" si="58"/>
        <v>0.73762528750118406</v>
      </c>
      <c r="EJ130" s="2">
        <f t="shared" si="58"/>
        <v>0.7659346523405669</v>
      </c>
      <c r="EK130" s="2">
        <f t="shared" si="58"/>
        <v>0.76587075560542772</v>
      </c>
      <c r="EL130" s="2">
        <f t="shared" si="58"/>
        <v>0.75985321476861711</v>
      </c>
      <c r="EM130" s="2">
        <f t="shared" si="58"/>
        <v>0.73123778284890317</v>
      </c>
      <c r="EN130" s="2">
        <f t="shared" si="58"/>
        <v>0.68474243005468372</v>
      </c>
      <c r="EO130" s="2">
        <f t="shared" si="58"/>
        <v>0.63917372445539133</v>
      </c>
      <c r="EP130" s="2">
        <f t="shared" si="58"/>
        <v>0.6235316485602056</v>
      </c>
    </row>
    <row r="131" spans="2:146" x14ac:dyDescent="0.25">
      <c r="B131" s="2">
        <v>109</v>
      </c>
      <c r="C131" s="49">
        <v>54.339300000000001</v>
      </c>
      <c r="D131" s="49">
        <v>67.285700000000006</v>
      </c>
      <c r="E131" s="49">
        <v>77.444400000000002</v>
      </c>
      <c r="F131" s="49">
        <v>91.185000000000002</v>
      </c>
      <c r="G131" s="49">
        <v>100.611</v>
      </c>
      <c r="H131" s="49">
        <v>100.70399999999999</v>
      </c>
      <c r="I131" s="49">
        <v>108.577</v>
      </c>
      <c r="J131" s="49">
        <v>113.667</v>
      </c>
      <c r="K131" s="49">
        <v>121.482</v>
      </c>
      <c r="L131" s="49">
        <v>118.982</v>
      </c>
      <c r="M131" s="49">
        <v>122.038</v>
      </c>
      <c r="N131" s="49">
        <v>107.52800000000001</v>
      </c>
      <c r="O131" s="49">
        <v>101.13200000000001</v>
      </c>
      <c r="P131" s="49">
        <v>97.415000000000006</v>
      </c>
      <c r="Q131" s="49">
        <v>96.667000000000002</v>
      </c>
      <c r="T131" s="4">
        <f t="shared" si="51"/>
        <v>55.002708206723625</v>
      </c>
      <c r="U131" s="4">
        <f t="shared" si="51"/>
        <v>66.458810660930411</v>
      </c>
      <c r="V131" s="4">
        <f t="shared" si="51"/>
        <v>77.30446401612339</v>
      </c>
      <c r="W131" s="4">
        <f t="shared" si="51"/>
        <v>91.239946247193572</v>
      </c>
      <c r="X131" s="4">
        <f t="shared" si="51"/>
        <v>99.803482479367815</v>
      </c>
      <c r="Y131" s="4">
        <f t="shared" si="51"/>
        <v>100.00909596130177</v>
      </c>
      <c r="Z131" s="4">
        <f t="shared" si="51"/>
        <v>107.69577346994905</v>
      </c>
      <c r="AA131" s="4">
        <f t="shared" si="51"/>
        <v>113.24308465887678</v>
      </c>
      <c r="AB131" s="4">
        <f t="shared" si="51"/>
        <v>122.48197892514061</v>
      </c>
      <c r="AC131" s="4">
        <f t="shared" si="51"/>
        <v>119.28835372600886</v>
      </c>
      <c r="AD131" s="4">
        <f t="shared" si="51"/>
        <v>122.41407141763209</v>
      </c>
      <c r="AE131" s="4">
        <f t="shared" si="51"/>
        <v>107.61657556564964</v>
      </c>
      <c r="AF131" s="4">
        <f t="shared" si="51"/>
        <v>101.14567621182424</v>
      </c>
      <c r="AG131" s="4">
        <f t="shared" si="51"/>
        <v>98.58703711757677</v>
      </c>
      <c r="AH131" s="4">
        <f t="shared" si="51"/>
        <v>97.600455235879068</v>
      </c>
      <c r="AJ131" s="4">
        <f t="shared" si="52"/>
        <v>-0.66340820672362355</v>
      </c>
      <c r="AK131" s="4">
        <f t="shared" si="52"/>
        <v>0.82688933906959505</v>
      </c>
      <c r="AL131" s="4">
        <f t="shared" si="52"/>
        <v>0.13993598387661166</v>
      </c>
      <c r="AM131" s="4">
        <f t="shared" si="52"/>
        <v>-5.4946247193569775E-2</v>
      </c>
      <c r="AN131" s="4">
        <f t="shared" si="52"/>
        <v>0.80751752063218873</v>
      </c>
      <c r="AO131" s="4">
        <f t="shared" si="52"/>
        <v>0.69490403869822615</v>
      </c>
      <c r="AP131" s="4">
        <f t="shared" si="52"/>
        <v>0.88122653005095231</v>
      </c>
      <c r="AQ131" s="4">
        <f t="shared" si="52"/>
        <v>0.42391534112321949</v>
      </c>
      <c r="AR131" s="4">
        <f t="shared" si="52"/>
        <v>-0.99997892514060993</v>
      </c>
      <c r="AS131" s="4">
        <f t="shared" si="52"/>
        <v>-0.30635372600886512</v>
      </c>
      <c r="AT131" s="4">
        <f t="shared" si="52"/>
        <v>-0.37607141763209029</v>
      </c>
      <c r="AU131" s="4">
        <f t="shared" si="52"/>
        <v>-8.8575565649634314E-2</v>
      </c>
      <c r="AV131" s="4">
        <f t="shared" si="52"/>
        <v>-1.3676211824233064E-2</v>
      </c>
      <c r="AW131" s="4">
        <f t="shared" si="52"/>
        <v>-1.1720371175767639</v>
      </c>
      <c r="AX131" s="4">
        <f t="shared" si="52"/>
        <v>-0.93345523587906598</v>
      </c>
      <c r="AZ131" s="2">
        <f t="shared" si="53"/>
        <v>55.002708206718147</v>
      </c>
      <c r="BA131" s="2">
        <f t="shared" si="53"/>
        <v>66.435519044812267</v>
      </c>
      <c r="BB131" s="2">
        <f t="shared" si="53"/>
        <v>76.028252057180083</v>
      </c>
      <c r="BC131" s="2">
        <f t="shared" si="53"/>
        <v>83.580002498784225</v>
      </c>
      <c r="BD131" s="2">
        <f t="shared" si="53"/>
        <v>90.700928292555531</v>
      </c>
      <c r="BE131" s="2">
        <f t="shared" si="53"/>
        <v>95.307243486557667</v>
      </c>
      <c r="BF131" s="2">
        <f t="shared" si="53"/>
        <v>100.27677637525443</v>
      </c>
      <c r="BG131" s="2">
        <f t="shared" si="53"/>
        <v>103.38968289077111</v>
      </c>
      <c r="BH131" s="2">
        <f t="shared" si="53"/>
        <v>104.21082027868938</v>
      </c>
      <c r="BI131" s="2">
        <f t="shared" si="53"/>
        <v>105.24263974860533</v>
      </c>
      <c r="BJ131" s="2">
        <f t="shared" si="53"/>
        <v>114.9972147166196</v>
      </c>
      <c r="BK131" s="2">
        <f t="shared" si="53"/>
        <v>104.74023801175636</v>
      </c>
      <c r="BL131" s="2">
        <f t="shared" si="53"/>
        <v>101.04322467434405</v>
      </c>
      <c r="BM131" s="2">
        <f t="shared" si="53"/>
        <v>98.572770224508645</v>
      </c>
      <c r="BN131" s="2">
        <f t="shared" si="53"/>
        <v>97.592045026059537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>
        <f t="shared" si="55"/>
        <v>97.415000000000006</v>
      </c>
      <c r="CT131" s="2">
        <f t="shared" si="55"/>
        <v>96.667000000000002</v>
      </c>
      <c r="CV131" s="2">
        <f t="shared" si="56"/>
        <v>60.380482490774916</v>
      </c>
      <c r="CW131" s="2">
        <f t="shared" si="56"/>
        <v>67.670894131371398</v>
      </c>
      <c r="CX131" s="2">
        <f t="shared" si="56"/>
        <v>78.056774908270725</v>
      </c>
      <c r="CY131" s="2">
        <f t="shared" si="56"/>
        <v>85.332457453158938</v>
      </c>
      <c r="CZ131" s="2">
        <f t="shared" si="56"/>
        <v>91.676050998809174</v>
      </c>
      <c r="DA131" s="2">
        <f t="shared" si="56"/>
        <v>96.554349123621165</v>
      </c>
      <c r="DB131" s="2">
        <f t="shared" si="56"/>
        <v>101.31096979608776</v>
      </c>
      <c r="DC131" s="2">
        <f t="shared" si="56"/>
        <v>104.75507180613241</v>
      </c>
      <c r="DD131" s="2">
        <f t="shared" si="56"/>
        <v>105.86406840809879</v>
      </c>
      <c r="DE131" s="2">
        <f t="shared" si="56"/>
        <v>106.50067006310074</v>
      </c>
      <c r="DF131" s="2">
        <f t="shared" si="56"/>
        <v>120.45004406851795</v>
      </c>
      <c r="DG131" s="2">
        <f t="shared" si="56"/>
        <v>107.31930152669823</v>
      </c>
      <c r="DH131" s="2">
        <f t="shared" si="56"/>
        <v>102.36794808311693</v>
      </c>
      <c r="DI131" s="2">
        <f t="shared" si="56"/>
        <v>100.39092126321414</v>
      </c>
      <c r="DJ131" s="2">
        <f t="shared" si="56"/>
        <v>99.959828868728167</v>
      </c>
      <c r="DL131" s="2">
        <f t="shared" si="57"/>
        <v>53.960951824864182</v>
      </c>
      <c r="DM131" s="2">
        <f t="shared" si="57"/>
        <v>65.795296715291585</v>
      </c>
      <c r="DN131" s="2">
        <f t="shared" si="57"/>
        <v>75.18273526697412</v>
      </c>
      <c r="DO131" s="2">
        <f t="shared" si="57"/>
        <v>83.060074668502295</v>
      </c>
      <c r="DP131" s="2">
        <f t="shared" si="57"/>
        <v>90.406718083277838</v>
      </c>
      <c r="DQ131" s="2">
        <f t="shared" si="57"/>
        <v>94.871104140257401</v>
      </c>
      <c r="DR131" s="2">
        <f t="shared" si="57"/>
        <v>99.926937038210824</v>
      </c>
      <c r="DS131" s="2">
        <f t="shared" si="57"/>
        <v>102.94674528727521</v>
      </c>
      <c r="DT131" s="2">
        <f t="shared" si="57"/>
        <v>103.75005107475747</v>
      </c>
      <c r="DU131" s="2">
        <f t="shared" si="57"/>
        <v>104.89189491446452</v>
      </c>
      <c r="DV131" s="2">
        <f t="shared" si="57"/>
        <v>113.42551715803917</v>
      </c>
      <c r="DW131" s="2">
        <f t="shared" si="57"/>
        <v>103.87572480999766</v>
      </c>
      <c r="DX131" s="2">
        <f t="shared" si="57"/>
        <v>100.48698303729272</v>
      </c>
      <c r="DY131" s="2">
        <f t="shared" si="57"/>
        <v>97.636698341323665</v>
      </c>
      <c r="DZ131" s="2">
        <f t="shared" si="57"/>
        <v>96.288241884673312</v>
      </c>
      <c r="EB131" s="2">
        <f t="shared" si="58"/>
        <v>0.837720787379996</v>
      </c>
      <c r="EC131" s="2">
        <f t="shared" si="58"/>
        <v>0.65865685032835553</v>
      </c>
      <c r="ED131" s="2">
        <f t="shared" si="58"/>
        <v>0.70580893246674059</v>
      </c>
      <c r="EE131" s="2">
        <f t="shared" si="58"/>
        <v>0.7711970739293843</v>
      </c>
      <c r="EF131" s="2">
        <f t="shared" si="58"/>
        <v>0.76821667060092458</v>
      </c>
      <c r="EG131" s="2">
        <f t="shared" si="58"/>
        <v>0.74089371980262886</v>
      </c>
      <c r="EH131" s="2">
        <f t="shared" si="58"/>
        <v>0.74723189530553702</v>
      </c>
      <c r="EI131" s="2">
        <f t="shared" si="58"/>
        <v>0.75505662341564883</v>
      </c>
      <c r="EJ131" s="2">
        <f t="shared" si="58"/>
        <v>0.7820409527089105</v>
      </c>
      <c r="EK131" s="2">
        <f t="shared" si="58"/>
        <v>0.78198020124929102</v>
      </c>
      <c r="EL131" s="2">
        <f t="shared" si="58"/>
        <v>0.77625574239941164</v>
      </c>
      <c r="EM131" s="2">
        <f t="shared" si="58"/>
        <v>0.7489490512681205</v>
      </c>
      <c r="EN131" s="2">
        <f t="shared" si="58"/>
        <v>0.7042785891815434</v>
      </c>
      <c r="EO131" s="2">
        <f t="shared" si="58"/>
        <v>0.66013212810585942</v>
      </c>
      <c r="EP131" s="2">
        <f t="shared" si="58"/>
        <v>0.6448938437116033</v>
      </c>
    </row>
    <row r="132" spans="2:146" x14ac:dyDescent="0.25">
      <c r="B132" s="2">
        <v>110</v>
      </c>
      <c r="C132" s="49">
        <v>54.642899999999997</v>
      </c>
      <c r="D132" s="49">
        <v>67.464299999999994</v>
      </c>
      <c r="E132" s="49">
        <v>77.759299999999996</v>
      </c>
      <c r="F132" s="49">
        <v>95.573999999999998</v>
      </c>
      <c r="G132" s="49">
        <v>102.852</v>
      </c>
      <c r="H132" s="49">
        <v>103.241</v>
      </c>
      <c r="I132" s="49">
        <v>112.80800000000001</v>
      </c>
      <c r="J132" s="49">
        <v>117.185</v>
      </c>
      <c r="K132" s="49">
        <v>125.357</v>
      </c>
      <c r="L132" s="49">
        <v>122.089</v>
      </c>
      <c r="M132" s="49">
        <v>124.377</v>
      </c>
      <c r="N132" s="49">
        <v>108.66</v>
      </c>
      <c r="O132" s="49">
        <v>101.717</v>
      </c>
      <c r="P132" s="49">
        <v>96.754999999999995</v>
      </c>
      <c r="Q132" s="49">
        <v>96.055999999999997</v>
      </c>
      <c r="T132" s="4">
        <f t="shared" si="51"/>
        <v>54.884583252569961</v>
      </c>
      <c r="U132" s="4">
        <f t="shared" si="51"/>
        <v>66.408156076019566</v>
      </c>
      <c r="V132" s="4">
        <f t="shared" si="51"/>
        <v>77.994270295287848</v>
      </c>
      <c r="W132" s="4">
        <f t="shared" si="51"/>
        <v>94.350394395914947</v>
      </c>
      <c r="X132" s="4">
        <f t="shared" si="51"/>
        <v>103.46500815440154</v>
      </c>
      <c r="Y132" s="4">
        <f t="shared" si="51"/>
        <v>102.86223868769464</v>
      </c>
      <c r="Z132" s="4">
        <f t="shared" si="51"/>
        <v>111.62526501389809</v>
      </c>
      <c r="AA132" s="4">
        <f t="shared" si="51"/>
        <v>117.89129435019203</v>
      </c>
      <c r="AB132" s="4">
        <f t="shared" si="51"/>
        <v>126.81253034313154</v>
      </c>
      <c r="AC132" s="4">
        <f t="shared" si="51"/>
        <v>122.33825186583175</v>
      </c>
      <c r="AD132" s="4">
        <f t="shared" si="51"/>
        <v>124.86334530714218</v>
      </c>
      <c r="AE132" s="4">
        <f t="shared" si="51"/>
        <v>108.92707854787838</v>
      </c>
      <c r="AF132" s="4">
        <f t="shared" si="51"/>
        <v>101.14020419522217</v>
      </c>
      <c r="AG132" s="4">
        <f t="shared" si="51"/>
        <v>98.443828280908221</v>
      </c>
      <c r="AH132" s="4">
        <f t="shared" si="51"/>
        <v>97.448006022406958</v>
      </c>
      <c r="AJ132" s="4">
        <f t="shared" si="52"/>
        <v>-0.24168325256996326</v>
      </c>
      <c r="AK132" s="4">
        <f t="shared" si="52"/>
        <v>1.0561439239804287</v>
      </c>
      <c r="AL132" s="4">
        <f t="shared" si="52"/>
        <v>-0.23497029528785163</v>
      </c>
      <c r="AM132" s="4">
        <f t="shared" si="52"/>
        <v>1.2236056040850514</v>
      </c>
      <c r="AN132" s="4">
        <f t="shared" si="52"/>
        <v>-0.61300815440154111</v>
      </c>
      <c r="AO132" s="4">
        <f t="shared" si="52"/>
        <v>0.37876131230535748</v>
      </c>
      <c r="AP132" s="4">
        <f t="shared" si="52"/>
        <v>1.1827349861019201</v>
      </c>
      <c r="AQ132" s="4">
        <f t="shared" si="52"/>
        <v>-0.70629435019202447</v>
      </c>
      <c r="AR132" s="4">
        <f t="shared" si="52"/>
        <v>-1.4555303431315423</v>
      </c>
      <c r="AS132" s="4">
        <f t="shared" si="52"/>
        <v>-0.24925186583175218</v>
      </c>
      <c r="AT132" s="4">
        <f t="shared" si="52"/>
        <v>-0.48634530714218727</v>
      </c>
      <c r="AU132" s="4">
        <f t="shared" si="52"/>
        <v>-0.26707854787838414</v>
      </c>
      <c r="AV132" s="4">
        <f t="shared" si="52"/>
        <v>0.57679580477783077</v>
      </c>
      <c r="AW132" s="4">
        <f t="shared" si="52"/>
        <v>-1.6888282809082256</v>
      </c>
      <c r="AX132" s="4">
        <f t="shared" si="52"/>
        <v>-1.3920060224069601</v>
      </c>
      <c r="AZ132" s="2">
        <f t="shared" si="53"/>
        <v>54.884583252569151</v>
      </c>
      <c r="BA132" s="2">
        <f t="shared" si="53"/>
        <v>66.353287932133782</v>
      </c>
      <c r="BB132" s="2">
        <f t="shared" si="53"/>
        <v>75.925731420888283</v>
      </c>
      <c r="BC132" s="2">
        <f t="shared" si="53"/>
        <v>83.479348011011069</v>
      </c>
      <c r="BD132" s="2">
        <f t="shared" si="53"/>
        <v>90.606359705316095</v>
      </c>
      <c r="BE132" s="2">
        <f t="shared" si="53"/>
        <v>95.215648296621993</v>
      </c>
      <c r="BF132" s="2">
        <f t="shared" si="53"/>
        <v>100.17727581938142</v>
      </c>
      <c r="BG132" s="2">
        <f t="shared" si="53"/>
        <v>103.27297899643827</v>
      </c>
      <c r="BH132" s="2">
        <f t="shared" si="53"/>
        <v>104.07669876905351</v>
      </c>
      <c r="BI132" s="2">
        <f t="shared" si="53"/>
        <v>105.12222291026048</v>
      </c>
      <c r="BJ132" s="2">
        <f t="shared" si="53"/>
        <v>114.78055846504346</v>
      </c>
      <c r="BK132" s="2">
        <f t="shared" si="53"/>
        <v>104.59988277506329</v>
      </c>
      <c r="BL132" s="2">
        <f t="shared" si="53"/>
        <v>100.88626657023774</v>
      </c>
      <c r="BM132" s="2">
        <f t="shared" si="53"/>
        <v>98.406063782422834</v>
      </c>
      <c r="BN132" s="2">
        <f t="shared" si="53"/>
        <v>97.424079393808796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60.416353505535064</v>
      </c>
      <c r="CW132" s="2">
        <f t="shared" si="56"/>
        <v>67.664245335791946</v>
      </c>
      <c r="CX132" s="2">
        <f t="shared" si="56"/>
        <v>78.048199378138364</v>
      </c>
      <c r="CY132" s="2">
        <f t="shared" si="56"/>
        <v>85.311292272592311</v>
      </c>
      <c r="CZ132" s="2">
        <f t="shared" si="56"/>
        <v>91.649187040799205</v>
      </c>
      <c r="DA132" s="2">
        <f t="shared" si="56"/>
        <v>96.526860160281274</v>
      </c>
      <c r="DB132" s="2">
        <f t="shared" si="56"/>
        <v>101.28619086570055</v>
      </c>
      <c r="DC132" s="2">
        <f t="shared" si="56"/>
        <v>104.73707614311549</v>
      </c>
      <c r="DD132" s="2">
        <f t="shared" si="56"/>
        <v>105.8661287290259</v>
      </c>
      <c r="DE132" s="2">
        <f t="shared" si="56"/>
        <v>106.48714154806311</v>
      </c>
      <c r="DF132" s="2">
        <f t="shared" si="56"/>
        <v>120.52734556259787</v>
      </c>
      <c r="DG132" s="2">
        <f t="shared" si="56"/>
        <v>107.31583513989527</v>
      </c>
      <c r="DH132" s="2">
        <f t="shared" si="56"/>
        <v>102.30263022457854</v>
      </c>
      <c r="DI132" s="2">
        <f t="shared" si="56"/>
        <v>100.33706587259202</v>
      </c>
      <c r="DJ132" s="2">
        <f t="shared" si="56"/>
        <v>99.948240420893924</v>
      </c>
      <c r="DL132" s="2">
        <f t="shared" si="57"/>
        <v>53.907283622998932</v>
      </c>
      <c r="DM132" s="2">
        <f t="shared" si="57"/>
        <v>65.733674877876226</v>
      </c>
      <c r="DN132" s="2">
        <f t="shared" si="57"/>
        <v>75.118898752551942</v>
      </c>
      <c r="DO132" s="2">
        <f t="shared" si="57"/>
        <v>82.983659952177391</v>
      </c>
      <c r="DP132" s="2">
        <f t="shared" si="57"/>
        <v>90.319406634724885</v>
      </c>
      <c r="DQ132" s="2">
        <f t="shared" si="57"/>
        <v>94.797437831682544</v>
      </c>
      <c r="DR132" s="2">
        <f t="shared" si="57"/>
        <v>99.835166309352914</v>
      </c>
      <c r="DS132" s="2">
        <f t="shared" si="57"/>
        <v>102.83981128855932</v>
      </c>
      <c r="DT132" s="2">
        <f t="shared" si="57"/>
        <v>103.62185724177287</v>
      </c>
      <c r="DU132" s="2">
        <f t="shared" si="57"/>
        <v>104.77516100942557</v>
      </c>
      <c r="DV132" s="2">
        <f t="shared" si="57"/>
        <v>113.26987950691459</v>
      </c>
      <c r="DW132" s="2">
        <f t="shared" si="57"/>
        <v>103.7695890791089</v>
      </c>
      <c r="DX132" s="2">
        <f t="shared" si="57"/>
        <v>100.34387484215846</v>
      </c>
      <c r="DY132" s="2">
        <f t="shared" si="57"/>
        <v>97.499367184894012</v>
      </c>
      <c r="DZ132" s="2">
        <f t="shared" si="57"/>
        <v>96.15646539286854</v>
      </c>
      <c r="EB132" s="2">
        <f t="shared" si="58"/>
        <v>0.84985571714442376</v>
      </c>
      <c r="EC132" s="2">
        <f t="shared" si="58"/>
        <v>0.67905183065604824</v>
      </c>
      <c r="ED132" s="2">
        <f t="shared" si="58"/>
        <v>0.72456474378596014</v>
      </c>
      <c r="EE132" s="2">
        <f t="shared" si="58"/>
        <v>0.78704194193981813</v>
      </c>
      <c r="EF132" s="2">
        <f t="shared" si="58"/>
        <v>0.7842101829140905</v>
      </c>
      <c r="EG132" s="2">
        <f t="shared" si="58"/>
        <v>0.75817909944628725</v>
      </c>
      <c r="EH132" s="2">
        <f t="shared" si="58"/>
        <v>0.76422900044528497</v>
      </c>
      <c r="EI132" s="2">
        <f t="shared" si="58"/>
        <v>0.77168832973491808</v>
      </c>
      <c r="EJ132" s="2">
        <f t="shared" si="58"/>
        <v>0.79733221677322341</v>
      </c>
      <c r="EK132" s="2">
        <f t="shared" si="58"/>
        <v>0.79727462257771464</v>
      </c>
      <c r="EL132" s="2">
        <f t="shared" si="58"/>
        <v>0.79184484687381185</v>
      </c>
      <c r="EM132" s="2">
        <f t="shared" si="58"/>
        <v>0.76586686831023509</v>
      </c>
      <c r="EN132" s="2">
        <f t="shared" si="58"/>
        <v>0.72309368849868916</v>
      </c>
      <c r="EO132" s="2">
        <f t="shared" si="58"/>
        <v>0.68048172222811221</v>
      </c>
      <c r="EP132" s="2">
        <f t="shared" si="58"/>
        <v>0.66569377360966986</v>
      </c>
    </row>
    <row r="133" spans="2:146" x14ac:dyDescent="0.25">
      <c r="B133" s="2">
        <v>111</v>
      </c>
      <c r="C133" s="49">
        <v>54.107100000000003</v>
      </c>
      <c r="D133" s="49">
        <v>66.410700000000006</v>
      </c>
      <c r="E133" s="49">
        <v>78.148099999999999</v>
      </c>
      <c r="F133" s="49">
        <v>96.5</v>
      </c>
      <c r="G133" s="49">
        <v>106.352</v>
      </c>
      <c r="H133" s="49">
        <v>105.667</v>
      </c>
      <c r="I133" s="49">
        <v>114.846</v>
      </c>
      <c r="J133" s="49">
        <v>122.29600000000001</v>
      </c>
      <c r="K133" s="49">
        <v>128.946</v>
      </c>
      <c r="L133" s="49">
        <v>123.321</v>
      </c>
      <c r="M133" s="49">
        <v>126.264</v>
      </c>
      <c r="N133" s="49">
        <v>109.69799999999999</v>
      </c>
      <c r="O133" s="49">
        <v>100.83</v>
      </c>
      <c r="P133" s="49">
        <v>97.792000000000002</v>
      </c>
      <c r="Q133" s="49">
        <v>97.221999999999994</v>
      </c>
      <c r="T133" s="4">
        <f t="shared" si="51"/>
        <v>54.769281092008086</v>
      </c>
      <c r="U133" s="4">
        <f t="shared" si="51"/>
        <v>66.388069335381502</v>
      </c>
      <c r="V133" s="4">
        <f t="shared" si="51"/>
        <v>78.93746824770858</v>
      </c>
      <c r="W133" s="4">
        <f t="shared" si="51"/>
        <v>97.304941826003954</v>
      </c>
      <c r="X133" s="4">
        <f t="shared" si="51"/>
        <v>107.11117517106588</v>
      </c>
      <c r="Y133" s="4">
        <f t="shared" si="51"/>
        <v>106.49810711425772</v>
      </c>
      <c r="Z133" s="4">
        <f t="shared" si="51"/>
        <v>116.24963982909993</v>
      </c>
      <c r="AA133" s="4">
        <f t="shared" si="51"/>
        <v>122.93186513802999</v>
      </c>
      <c r="AB133" s="4">
        <f t="shared" si="51"/>
        <v>129.75507205760488</v>
      </c>
      <c r="AC133" s="4">
        <f t="shared" si="51"/>
        <v>124.3800922175371</v>
      </c>
      <c r="AD133" s="4">
        <f t="shared" si="51"/>
        <v>127.02682161303092</v>
      </c>
      <c r="AE133" s="4">
        <f t="shared" si="51"/>
        <v>110.4647153585792</v>
      </c>
      <c r="AF133" s="4">
        <f t="shared" si="51"/>
        <v>101.28780393334944</v>
      </c>
      <c r="AG133" s="4">
        <f t="shared" si="51"/>
        <v>98.327944968948714</v>
      </c>
      <c r="AH133" s="4">
        <f t="shared" si="51"/>
        <v>97.314157796174186</v>
      </c>
      <c r="AJ133" s="4">
        <f t="shared" si="52"/>
        <v>-0.66218109200808328</v>
      </c>
      <c r="AK133" s="4">
        <f t="shared" si="52"/>
        <v>2.2630664618503715E-2</v>
      </c>
      <c r="AL133" s="4">
        <f t="shared" si="52"/>
        <v>-0.78936824770858038</v>
      </c>
      <c r="AM133" s="4">
        <f t="shared" si="52"/>
        <v>-0.80494182600395447</v>
      </c>
      <c r="AN133" s="4">
        <f t="shared" si="52"/>
        <v>-0.75917517106587695</v>
      </c>
      <c r="AO133" s="4">
        <f t="shared" si="52"/>
        <v>-0.8311071142577191</v>
      </c>
      <c r="AP133" s="4">
        <f t="shared" si="52"/>
        <v>-1.4036398290999301</v>
      </c>
      <c r="AQ133" s="4">
        <f t="shared" si="52"/>
        <v>-0.63586513802998468</v>
      </c>
      <c r="AR133" s="4">
        <f t="shared" si="52"/>
        <v>-0.80907205760487955</v>
      </c>
      <c r="AS133" s="4">
        <f t="shared" si="52"/>
        <v>-1.0590922175370991</v>
      </c>
      <c r="AT133" s="4">
        <f t="shared" si="52"/>
        <v>-0.76282161303092266</v>
      </c>
      <c r="AU133" s="4">
        <f t="shared" si="52"/>
        <v>-0.76671535857920503</v>
      </c>
      <c r="AV133" s="4">
        <f t="shared" si="52"/>
        <v>-0.45780393334943881</v>
      </c>
      <c r="AW133" s="4">
        <f t="shared" si="52"/>
        <v>-0.53594496894871213</v>
      </c>
      <c r="AX133" s="4">
        <f t="shared" si="52"/>
        <v>-9.2157796174191731E-2</v>
      </c>
      <c r="AZ133" s="2">
        <f t="shared" si="53"/>
        <v>54.769281092007972</v>
      </c>
      <c r="BA133" s="2">
        <f t="shared" si="53"/>
        <v>66.270127522247591</v>
      </c>
      <c r="BB133" s="2">
        <f t="shared" si="53"/>
        <v>75.823404962589734</v>
      </c>
      <c r="BC133" s="2">
        <f t="shared" si="53"/>
        <v>83.378886297020259</v>
      </c>
      <c r="BD133" s="2">
        <f t="shared" si="53"/>
        <v>90.510991167375309</v>
      </c>
      <c r="BE133" s="2">
        <f t="shared" si="53"/>
        <v>95.12388149063257</v>
      </c>
      <c r="BF133" s="2">
        <f t="shared" si="53"/>
        <v>100.07672309752118</v>
      </c>
      <c r="BG133" s="2">
        <f t="shared" si="53"/>
        <v>103.15492848294215</v>
      </c>
      <c r="BH133" s="2">
        <f t="shared" si="53"/>
        <v>103.94052811167384</v>
      </c>
      <c r="BI133" s="2">
        <f t="shared" si="53"/>
        <v>105.00012786507807</v>
      </c>
      <c r="BJ133" s="2">
        <f t="shared" si="53"/>
        <v>114.56274852588017</v>
      </c>
      <c r="BK133" s="2">
        <f t="shared" si="53"/>
        <v>104.45900263672368</v>
      </c>
      <c r="BL133" s="2">
        <f t="shared" si="53"/>
        <v>100.72792311254054</v>
      </c>
      <c r="BM133" s="2">
        <f t="shared" si="53"/>
        <v>98.237902575727503</v>
      </c>
      <c r="BN133" s="2">
        <f t="shared" si="53"/>
        <v>97.253558447367809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60.452224520295211</v>
      </c>
      <c r="CW133" s="2">
        <f t="shared" si="56"/>
        <v>67.657596540212495</v>
      </c>
      <c r="CX133" s="2">
        <f t="shared" si="56"/>
        <v>78.039623848006002</v>
      </c>
      <c r="CY133" s="2">
        <f t="shared" si="56"/>
        <v>85.290127092025685</v>
      </c>
      <c r="CZ133" s="2">
        <f t="shared" si="56"/>
        <v>91.622323082789237</v>
      </c>
      <c r="DA133" s="2">
        <f t="shared" si="56"/>
        <v>96.499371196941382</v>
      </c>
      <c r="DB133" s="2">
        <f t="shared" si="56"/>
        <v>101.26141193531332</v>
      </c>
      <c r="DC133" s="2">
        <f t="shared" si="56"/>
        <v>104.71908048009858</v>
      </c>
      <c r="DD133" s="2">
        <f t="shared" si="56"/>
        <v>105.86818904995302</v>
      </c>
      <c r="DE133" s="2">
        <f t="shared" si="56"/>
        <v>106.47361303302546</v>
      </c>
      <c r="DF133" s="2">
        <f t="shared" si="56"/>
        <v>120.60464705667779</v>
      </c>
      <c r="DG133" s="2">
        <f t="shared" si="56"/>
        <v>107.31236875309231</v>
      </c>
      <c r="DH133" s="2">
        <f t="shared" si="56"/>
        <v>102.23731236604013</v>
      </c>
      <c r="DI133" s="2">
        <f t="shared" si="56"/>
        <v>100.28321048196989</v>
      </c>
      <c r="DJ133" s="2">
        <f t="shared" si="56"/>
        <v>99.936651973059696</v>
      </c>
      <c r="DL133" s="2">
        <f t="shared" si="57"/>
        <v>53.853615421133682</v>
      </c>
      <c r="DM133" s="2">
        <f t="shared" si="57"/>
        <v>65.672053040460867</v>
      </c>
      <c r="DN133" s="2">
        <f t="shared" si="57"/>
        <v>75.055062238129764</v>
      </c>
      <c r="DO133" s="2">
        <f t="shared" si="57"/>
        <v>82.907245235852486</v>
      </c>
      <c r="DP133" s="2">
        <f t="shared" si="57"/>
        <v>90.232095186171932</v>
      </c>
      <c r="DQ133" s="2">
        <f t="shared" si="57"/>
        <v>94.723771523107672</v>
      </c>
      <c r="DR133" s="2">
        <f t="shared" si="57"/>
        <v>99.743395580495019</v>
      </c>
      <c r="DS133" s="2">
        <f t="shared" si="57"/>
        <v>102.73287728984343</v>
      </c>
      <c r="DT133" s="2">
        <f t="shared" si="57"/>
        <v>103.49366340878828</v>
      </c>
      <c r="DU133" s="2">
        <f t="shared" si="57"/>
        <v>104.65842710438663</v>
      </c>
      <c r="DV133" s="2">
        <f t="shared" si="57"/>
        <v>113.11424185579003</v>
      </c>
      <c r="DW133" s="2">
        <f t="shared" si="57"/>
        <v>103.66345334822013</v>
      </c>
      <c r="DX133" s="2">
        <f t="shared" si="57"/>
        <v>100.20076664702418</v>
      </c>
      <c r="DY133" s="2">
        <f t="shared" si="57"/>
        <v>97.362036028464345</v>
      </c>
      <c r="DZ133" s="2">
        <f t="shared" si="57"/>
        <v>96.024688901063769</v>
      </c>
      <c r="EB133" s="2">
        <f t="shared" si="58"/>
        <v>0.86123353314100137</v>
      </c>
      <c r="EC133" s="2">
        <f t="shared" si="58"/>
        <v>0.69878550539862994</v>
      </c>
      <c r="ED133" s="2">
        <f t="shared" si="58"/>
        <v>0.74256094365168013</v>
      </c>
      <c r="EE133" s="2">
        <f t="shared" si="58"/>
        <v>0.80207115180892008</v>
      </c>
      <c r="EF133" s="2">
        <f t="shared" si="58"/>
        <v>0.79938830037724029</v>
      </c>
      <c r="EG133" s="2">
        <f t="shared" si="58"/>
        <v>0.77466206295193563</v>
      </c>
      <c r="EH133" s="2">
        <f t="shared" si="58"/>
        <v>0.78041902119950091</v>
      </c>
      <c r="EI133" s="2">
        <f t="shared" si="58"/>
        <v>0.7875085514063126</v>
      </c>
      <c r="EJ133" s="2">
        <f t="shared" si="58"/>
        <v>0.81180885346583576</v>
      </c>
      <c r="EK133" s="2">
        <f t="shared" si="58"/>
        <v>0.81175440195943604</v>
      </c>
      <c r="EL133" s="2">
        <f t="shared" si="58"/>
        <v>0.80661838295230581</v>
      </c>
      <c r="EM133" s="2">
        <f t="shared" si="58"/>
        <v>0.78197650528118645</v>
      </c>
      <c r="EN133" s="2">
        <f t="shared" si="58"/>
        <v>0.74115166647421638</v>
      </c>
      <c r="EO133" s="2">
        <f t="shared" si="58"/>
        <v>0.70016629913627026</v>
      </c>
      <c r="EP133" s="2">
        <f t="shared" si="58"/>
        <v>0.68586882757125489</v>
      </c>
    </row>
    <row r="134" spans="2:146" x14ac:dyDescent="0.25">
      <c r="B134" s="2">
        <v>112</v>
      </c>
      <c r="C134" s="49">
        <v>53.714300000000001</v>
      </c>
      <c r="D134" s="49">
        <v>66.107100000000003</v>
      </c>
      <c r="E134" s="49">
        <v>79.777799999999999</v>
      </c>
      <c r="F134" s="49">
        <v>99.388999999999996</v>
      </c>
      <c r="G134" s="49">
        <v>109.13</v>
      </c>
      <c r="H134" s="49">
        <v>109.833</v>
      </c>
      <c r="I134" s="49">
        <v>120.712</v>
      </c>
      <c r="J134" s="49">
        <v>125.87</v>
      </c>
      <c r="K134" s="49">
        <v>129.839</v>
      </c>
      <c r="L134" s="49">
        <v>124.357</v>
      </c>
      <c r="M134" s="49">
        <v>127.86799999999999</v>
      </c>
      <c r="N134" s="49">
        <v>112.66</v>
      </c>
      <c r="O134" s="49">
        <v>102.18899999999999</v>
      </c>
      <c r="P134" s="49">
        <v>97.433999999999997</v>
      </c>
      <c r="Q134" s="49">
        <v>96.332999999999998</v>
      </c>
      <c r="T134" s="4">
        <f t="shared" si="51"/>
        <v>54.656838604803738</v>
      </c>
      <c r="U134" s="4">
        <f t="shared" si="51"/>
        <v>66.417579596797552</v>
      </c>
      <c r="V134" s="4">
        <f t="shared" si="51"/>
        <v>80.075735695074073</v>
      </c>
      <c r="W134" s="4">
        <f t="shared" si="51"/>
        <v>99.381342442354935</v>
      </c>
      <c r="X134" s="4">
        <f t="shared" si="51"/>
        <v>109.99962738226267</v>
      </c>
      <c r="Y134" s="4">
        <f t="shared" si="51"/>
        <v>110.50708661044568</v>
      </c>
      <c r="Z134" s="4">
        <f t="shared" si="51"/>
        <v>120.89341100993866</v>
      </c>
      <c r="AA134" s="4">
        <f t="shared" si="51"/>
        <v>127.43471457038268</v>
      </c>
      <c r="AB134" s="4">
        <f t="shared" si="51"/>
        <v>130.54664419961145</v>
      </c>
      <c r="AC134" s="4">
        <f t="shared" si="51"/>
        <v>124.91225990459581</v>
      </c>
      <c r="AD134" s="4">
        <f t="shared" si="51"/>
        <v>128.35496295553122</v>
      </c>
      <c r="AE134" s="4">
        <f t="shared" si="51"/>
        <v>112.00765160676927</v>
      </c>
      <c r="AF134" s="4">
        <f t="shared" si="51"/>
        <v>101.66648323019959</v>
      </c>
      <c r="AG134" s="4">
        <f t="shared" si="51"/>
        <v>98.261978296617741</v>
      </c>
      <c r="AH134" s="4">
        <f t="shared" si="51"/>
        <v>97.217560649322408</v>
      </c>
      <c r="AJ134" s="4">
        <f t="shared" si="52"/>
        <v>-0.94253860480373675</v>
      </c>
      <c r="AK134" s="4">
        <f t="shared" si="52"/>
        <v>-0.31047959679754911</v>
      </c>
      <c r="AL134" s="4">
        <f t="shared" si="52"/>
        <v>-0.29793569507407369</v>
      </c>
      <c r="AM134" s="4">
        <f t="shared" si="52"/>
        <v>7.6575576450608196E-3</v>
      </c>
      <c r="AN134" s="4">
        <f t="shared" si="52"/>
        <v>-0.86962738226267788</v>
      </c>
      <c r="AO134" s="4">
        <f t="shared" si="52"/>
        <v>-0.67408661044568419</v>
      </c>
      <c r="AP134" s="4">
        <f t="shared" si="52"/>
        <v>-0.18141100993865678</v>
      </c>
      <c r="AQ134" s="4">
        <f t="shared" si="52"/>
        <v>-1.5647145703826766</v>
      </c>
      <c r="AR134" s="4">
        <f t="shared" si="52"/>
        <v>-0.70764419961145109</v>
      </c>
      <c r="AS134" s="4">
        <f t="shared" si="52"/>
        <v>-0.55525990459581465</v>
      </c>
      <c r="AT134" s="4">
        <f t="shared" si="52"/>
        <v>-0.48696295553122582</v>
      </c>
      <c r="AU134" s="4">
        <f t="shared" si="52"/>
        <v>0.65234839323072435</v>
      </c>
      <c r="AV134" s="4">
        <f t="shared" si="52"/>
        <v>0.52251676980040429</v>
      </c>
      <c r="AW134" s="4">
        <f t="shared" si="52"/>
        <v>-0.82797829661774358</v>
      </c>
      <c r="AX134" s="4">
        <f t="shared" si="52"/>
        <v>-0.88456064932240963</v>
      </c>
      <c r="AZ134" s="2">
        <f t="shared" si="53"/>
        <v>54.656838604803724</v>
      </c>
      <c r="BA134" s="2">
        <f t="shared" si="53"/>
        <v>66.186244435770575</v>
      </c>
      <c r="BB134" s="2">
        <f t="shared" si="53"/>
        <v>75.721478768947065</v>
      </c>
      <c r="BC134" s="2">
        <f t="shared" si="53"/>
        <v>83.278746271669249</v>
      </c>
      <c r="BD134" s="2">
        <f t="shared" si="53"/>
        <v>90.414968580747129</v>
      </c>
      <c r="BE134" s="2">
        <f t="shared" si="53"/>
        <v>95.032073169354319</v>
      </c>
      <c r="BF134" s="2">
        <f t="shared" si="53"/>
        <v>99.97529245289499</v>
      </c>
      <c r="BG134" s="2">
        <f t="shared" si="53"/>
        <v>103.03575657070763</v>
      </c>
      <c r="BH134" s="2">
        <f t="shared" si="53"/>
        <v>103.80260935906219</v>
      </c>
      <c r="BI134" s="2">
        <f t="shared" si="53"/>
        <v>104.87659365522043</v>
      </c>
      <c r="BJ134" s="2">
        <f t="shared" si="53"/>
        <v>114.34431917840561</v>
      </c>
      <c r="BK134" s="2">
        <f t="shared" si="53"/>
        <v>104.31787219670431</v>
      </c>
      <c r="BL134" s="2">
        <f t="shared" si="53"/>
        <v>100.56842823536616</v>
      </c>
      <c r="BM134" s="2">
        <f t="shared" si="53"/>
        <v>98.068594840207723</v>
      </c>
      <c r="BN134" s="2">
        <f t="shared" si="53"/>
        <v>97.080924367360623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60.488095535055358</v>
      </c>
      <c r="CW134" s="2">
        <f t="shared" si="56"/>
        <v>67.650947744633044</v>
      </c>
      <c r="CX134" s="2">
        <f t="shared" si="56"/>
        <v>78.03104831787364</v>
      </c>
      <c r="CY134" s="2">
        <f t="shared" si="56"/>
        <v>85.268961911459058</v>
      </c>
      <c r="CZ134" s="2">
        <f t="shared" si="56"/>
        <v>91.595459124779254</v>
      </c>
      <c r="DA134" s="2">
        <f t="shared" si="56"/>
        <v>96.471882233601505</v>
      </c>
      <c r="DB134" s="2">
        <f t="shared" si="56"/>
        <v>101.23663300492611</v>
      </c>
      <c r="DC134" s="2">
        <f t="shared" si="56"/>
        <v>104.70108481708166</v>
      </c>
      <c r="DD134" s="2">
        <f t="shared" si="56"/>
        <v>105.87024937088012</v>
      </c>
      <c r="DE134" s="2">
        <f t="shared" si="56"/>
        <v>106.46008451798781</v>
      </c>
      <c r="DF134" s="2">
        <f t="shared" si="56"/>
        <v>120.68194855075771</v>
      </c>
      <c r="DG134" s="2">
        <f t="shared" si="56"/>
        <v>107.30890236628937</v>
      </c>
      <c r="DH134" s="2">
        <f t="shared" si="56"/>
        <v>102.17199450750172</v>
      </c>
      <c r="DI134" s="2">
        <f t="shared" si="56"/>
        <v>100.22935509134777</v>
      </c>
      <c r="DJ134" s="2">
        <f t="shared" si="56"/>
        <v>99.925063525225454</v>
      </c>
      <c r="DL134" s="2">
        <f t="shared" si="57"/>
        <v>53.799947219268432</v>
      </c>
      <c r="DM134" s="2">
        <f t="shared" si="57"/>
        <v>65.610431203045522</v>
      </c>
      <c r="DN134" s="2">
        <f t="shared" si="57"/>
        <v>74.991225723707601</v>
      </c>
      <c r="DO134" s="2">
        <f t="shared" si="57"/>
        <v>82.830830519527581</v>
      </c>
      <c r="DP134" s="2">
        <f t="shared" si="57"/>
        <v>90.14478373761898</v>
      </c>
      <c r="DQ134" s="2">
        <f t="shared" si="57"/>
        <v>94.6501052145328</v>
      </c>
      <c r="DR134" s="2">
        <f t="shared" si="57"/>
        <v>99.651624851637109</v>
      </c>
      <c r="DS134" s="2">
        <f t="shared" si="57"/>
        <v>102.62594329112753</v>
      </c>
      <c r="DT134" s="2">
        <f t="shared" si="57"/>
        <v>103.36546957580369</v>
      </c>
      <c r="DU134" s="2">
        <f t="shared" si="57"/>
        <v>104.54169319934769</v>
      </c>
      <c r="DV134" s="2">
        <f t="shared" si="57"/>
        <v>112.95860420466545</v>
      </c>
      <c r="DW134" s="2">
        <f t="shared" si="57"/>
        <v>103.55731761733136</v>
      </c>
      <c r="DX134" s="2">
        <f t="shared" si="57"/>
        <v>100.05765845188991</v>
      </c>
      <c r="DY134" s="2">
        <f t="shared" si="57"/>
        <v>97.224704872034692</v>
      </c>
      <c r="DZ134" s="2">
        <f t="shared" si="57"/>
        <v>95.892912409258983</v>
      </c>
      <c r="EB134" s="2">
        <f t="shared" si="58"/>
        <v>0.87187912930808487</v>
      </c>
      <c r="EC134" s="2">
        <f t="shared" si="58"/>
        <v>0.71781006378067747</v>
      </c>
      <c r="ED134" s="2">
        <f t="shared" si="58"/>
        <v>0.75977116340902362</v>
      </c>
      <c r="EE134" s="2">
        <f t="shared" si="58"/>
        <v>0.81628727901048836</v>
      </c>
      <c r="EF134" s="2">
        <f t="shared" si="58"/>
        <v>0.81375237663813615</v>
      </c>
      <c r="EG134" s="2">
        <f t="shared" si="58"/>
        <v>0.79033221364446304</v>
      </c>
      <c r="EH134" s="2">
        <f t="shared" si="58"/>
        <v>0.79579436194933095</v>
      </c>
      <c r="EI134" s="2">
        <f t="shared" si="58"/>
        <v>0.80251309394829196</v>
      </c>
      <c r="EJ134" s="2">
        <f t="shared" si="58"/>
        <v>0.82547775891606612</v>
      </c>
      <c r="EK134" s="2">
        <f t="shared" si="58"/>
        <v>0.82542641190112354</v>
      </c>
      <c r="EL134" s="2">
        <f t="shared" si="58"/>
        <v>0.82058096704683459</v>
      </c>
      <c r="EM134" s="2">
        <f t="shared" si="58"/>
        <v>0.79727111866946865</v>
      </c>
      <c r="EN134" s="2">
        <f t="shared" si="58"/>
        <v>0.75842544891547714</v>
      </c>
      <c r="EO134" s="2">
        <f t="shared" si="58"/>
        <v>0.71913869949029885</v>
      </c>
      <c r="EP134" s="2">
        <f t="shared" si="58"/>
        <v>0.7053652197217094</v>
      </c>
    </row>
    <row r="135" spans="2:146" x14ac:dyDescent="0.25">
      <c r="B135" s="2">
        <v>113</v>
      </c>
      <c r="C135" s="49">
        <v>54.785699999999999</v>
      </c>
      <c r="D135" s="49">
        <v>67.428600000000003</v>
      </c>
      <c r="E135" s="49">
        <v>81.407399999999996</v>
      </c>
      <c r="F135" s="49">
        <v>98.832999999999998</v>
      </c>
      <c r="G135" s="49">
        <v>110.685</v>
      </c>
      <c r="H135" s="49">
        <v>112.852</v>
      </c>
      <c r="I135" s="49">
        <v>122.76900000000001</v>
      </c>
      <c r="J135" s="49">
        <v>129.46299999999999</v>
      </c>
      <c r="K135" s="49">
        <v>129.643</v>
      </c>
      <c r="L135" s="49">
        <v>124.75</v>
      </c>
      <c r="M135" s="49">
        <v>129.547</v>
      </c>
      <c r="N135" s="49">
        <v>112.86799999999999</v>
      </c>
      <c r="O135" s="49">
        <v>102.264</v>
      </c>
      <c r="P135" s="49">
        <v>96.792000000000002</v>
      </c>
      <c r="Q135" s="49">
        <v>95.259</v>
      </c>
      <c r="T135" s="4">
        <f t="shared" si="51"/>
        <v>54.54726541194249</v>
      </c>
      <c r="U135" s="4">
        <f t="shared" si="51"/>
        <v>66.515876123184086</v>
      </c>
      <c r="V135" s="4">
        <f t="shared" si="51"/>
        <v>81.275019994967238</v>
      </c>
      <c r="W135" s="4">
        <f t="shared" si="51"/>
        <v>99.985440340682203</v>
      </c>
      <c r="X135" s="4">
        <f t="shared" si="51"/>
        <v>111.43408719667053</v>
      </c>
      <c r="Y135" s="4">
        <f t="shared" si="51"/>
        <v>114.19764210490143</v>
      </c>
      <c r="Z135" s="4">
        <f t="shared" si="51"/>
        <v>124.64349106796081</v>
      </c>
      <c r="AA135" s="4">
        <f t="shared" si="51"/>
        <v>130.36515334599929</v>
      </c>
      <c r="AB135" s="4">
        <f t="shared" si="51"/>
        <v>128.94445846325976</v>
      </c>
      <c r="AC135" s="4">
        <f t="shared" si="51"/>
        <v>123.77512618657425</v>
      </c>
      <c r="AD135" s="4">
        <f t="shared" si="51"/>
        <v>128.44680392635902</v>
      </c>
      <c r="AE135" s="4">
        <f t="shared" si="51"/>
        <v>113.26026834035784</v>
      </c>
      <c r="AF135" s="4">
        <f t="shared" si="51"/>
        <v>102.32363943704291</v>
      </c>
      <c r="AG135" s="4">
        <f t="shared" si="51"/>
        <v>98.272547391317644</v>
      </c>
      <c r="AH135" s="4">
        <f t="shared" si="51"/>
        <v>97.180875788471241</v>
      </c>
      <c r="AJ135" s="4">
        <f t="shared" si="52"/>
        <v>0.23843458805750828</v>
      </c>
      <c r="AK135" s="4">
        <f t="shared" si="52"/>
        <v>0.91272387681591738</v>
      </c>
      <c r="AL135" s="4">
        <f t="shared" si="52"/>
        <v>0.13238000503275771</v>
      </c>
      <c r="AM135" s="4">
        <f t="shared" si="52"/>
        <v>-1.1524403406822046</v>
      </c>
      <c r="AN135" s="4">
        <f t="shared" si="52"/>
        <v>-0.74908719667052992</v>
      </c>
      <c r="AO135" s="4">
        <f t="shared" si="52"/>
        <v>-1.3456421049014295</v>
      </c>
      <c r="AP135" s="4">
        <f t="shared" si="52"/>
        <v>-1.874491067960804</v>
      </c>
      <c r="AQ135" s="4">
        <f t="shared" si="52"/>
        <v>-0.9021533459992952</v>
      </c>
      <c r="AR135" s="4">
        <f t="shared" si="52"/>
        <v>0.69854153674023678</v>
      </c>
      <c r="AS135" s="4">
        <f t="shared" si="52"/>
        <v>0.97487381342574508</v>
      </c>
      <c r="AT135" s="4">
        <f t="shared" si="52"/>
        <v>1.1001960736409728</v>
      </c>
      <c r="AU135" s="4">
        <f t="shared" si="52"/>
        <v>-0.39226834035784464</v>
      </c>
      <c r="AV135" s="4">
        <f t="shared" si="52"/>
        <v>-5.9639437042918075E-2</v>
      </c>
      <c r="AW135" s="4">
        <f t="shared" si="52"/>
        <v>-1.4805473913176428</v>
      </c>
      <c r="AX135" s="4">
        <f t="shared" si="52"/>
        <v>-1.9218757884712403</v>
      </c>
      <c r="AZ135" s="2">
        <f t="shared" si="53"/>
        <v>54.54726541194249</v>
      </c>
      <c r="BA135" s="2">
        <f t="shared" si="53"/>
        <v>66.101836629302795</v>
      </c>
      <c r="BB135" s="2">
        <f t="shared" si="53"/>
        <v>75.620138106214313</v>
      </c>
      <c r="BC135" s="2">
        <f t="shared" si="53"/>
        <v>83.179040719420868</v>
      </c>
      <c r="BD135" s="2">
        <f t="shared" si="53"/>
        <v>90.318427877076189</v>
      </c>
      <c r="BE135" s="2">
        <f t="shared" si="53"/>
        <v>94.940341270442957</v>
      </c>
      <c r="BF135" s="2">
        <f t="shared" si="53"/>
        <v>99.873148115355804</v>
      </c>
      <c r="BG135" s="2">
        <f t="shared" si="53"/>
        <v>102.91567488872209</v>
      </c>
      <c r="BH135" s="2">
        <f t="shared" si="53"/>
        <v>103.66322492250143</v>
      </c>
      <c r="BI135" s="2">
        <f t="shared" si="53"/>
        <v>104.75184493457223</v>
      </c>
      <c r="BJ135" s="2">
        <f t="shared" si="53"/>
        <v>114.1257526842128</v>
      </c>
      <c r="BK135" s="2">
        <f t="shared" si="53"/>
        <v>104.17674102129827</v>
      </c>
      <c r="BL135" s="2">
        <f t="shared" si="53"/>
        <v>100.40800534723621</v>
      </c>
      <c r="BM135" s="2">
        <f t="shared" si="53"/>
        <v>97.898436297092431</v>
      </c>
      <c r="BN135" s="2">
        <f t="shared" si="53"/>
        <v>96.906607410465256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60.523966549815505</v>
      </c>
      <c r="CW135" s="2">
        <f t="shared" si="56"/>
        <v>67.644298949053606</v>
      </c>
      <c r="CX135" s="2">
        <f t="shared" si="56"/>
        <v>78.022472787741279</v>
      </c>
      <c r="CY135" s="2">
        <f t="shared" si="56"/>
        <v>85.247796730892446</v>
      </c>
      <c r="CZ135" s="2">
        <f t="shared" si="56"/>
        <v>91.568595166769285</v>
      </c>
      <c r="DA135" s="2">
        <f t="shared" si="56"/>
        <v>96.444393270261614</v>
      </c>
      <c r="DB135" s="2">
        <f t="shared" si="56"/>
        <v>101.21185407453888</v>
      </c>
      <c r="DC135" s="2">
        <f t="shared" si="56"/>
        <v>104.68308915406476</v>
      </c>
      <c r="DD135" s="2">
        <f t="shared" si="56"/>
        <v>105.87230969180723</v>
      </c>
      <c r="DE135" s="2">
        <f t="shared" si="56"/>
        <v>106.44655600295016</v>
      </c>
      <c r="DF135" s="2">
        <f t="shared" si="56"/>
        <v>120.75925004483763</v>
      </c>
      <c r="DG135" s="2">
        <f t="shared" si="56"/>
        <v>107.30543597948642</v>
      </c>
      <c r="DH135" s="2">
        <f t="shared" si="56"/>
        <v>102.10667664896333</v>
      </c>
      <c r="DI135" s="2">
        <f t="shared" si="56"/>
        <v>100.17549970072565</v>
      </c>
      <c r="DJ135" s="2">
        <f t="shared" si="56"/>
        <v>99.913475077391226</v>
      </c>
      <c r="DL135" s="2">
        <f t="shared" si="57"/>
        <v>53.746279017403189</v>
      </c>
      <c r="DM135" s="2">
        <f t="shared" si="57"/>
        <v>65.548809365630163</v>
      </c>
      <c r="DN135" s="2">
        <f t="shared" si="57"/>
        <v>74.927389209285423</v>
      </c>
      <c r="DO135" s="2">
        <f t="shared" si="57"/>
        <v>82.754415803202676</v>
      </c>
      <c r="DP135" s="2">
        <f t="shared" si="57"/>
        <v>90.057472289066027</v>
      </c>
      <c r="DQ135" s="2">
        <f t="shared" si="57"/>
        <v>94.576438905957943</v>
      </c>
      <c r="DR135" s="2">
        <f t="shared" si="57"/>
        <v>99.559854122779214</v>
      </c>
      <c r="DS135" s="2">
        <f t="shared" si="57"/>
        <v>102.51900929241162</v>
      </c>
      <c r="DT135" s="2">
        <f t="shared" si="57"/>
        <v>103.23727574281909</v>
      </c>
      <c r="DU135" s="2">
        <f t="shared" si="57"/>
        <v>104.42495929430875</v>
      </c>
      <c r="DV135" s="2">
        <f t="shared" si="57"/>
        <v>112.80296655354087</v>
      </c>
      <c r="DW135" s="2">
        <f t="shared" si="57"/>
        <v>103.4511818864426</v>
      </c>
      <c r="DX135" s="2">
        <f t="shared" si="57"/>
        <v>99.914550256755632</v>
      </c>
      <c r="DY135" s="2">
        <f t="shared" si="57"/>
        <v>97.087373715605025</v>
      </c>
      <c r="DZ135" s="2">
        <f t="shared" si="57"/>
        <v>95.761135917454212</v>
      </c>
      <c r="EB135" s="2">
        <f t="shared" si="58"/>
        <v>0.88182010594191451</v>
      </c>
      <c r="EC135" s="2">
        <f t="shared" si="58"/>
        <v>0.73608684669807178</v>
      </c>
      <c r="ED135" s="2">
        <f t="shared" si="58"/>
        <v>0.77617764452276683</v>
      </c>
      <c r="EE135" s="2">
        <f t="shared" si="58"/>
        <v>0.82969914003006484</v>
      </c>
      <c r="EF135" s="2">
        <f t="shared" si="58"/>
        <v>0.82731014673884073</v>
      </c>
      <c r="EG135" s="2">
        <f t="shared" si="58"/>
        <v>0.80518669436516543</v>
      </c>
      <c r="EH135" s="2">
        <f t="shared" si="58"/>
        <v>0.8103547205053635</v>
      </c>
      <c r="EI135" s="2">
        <f t="shared" si="58"/>
        <v>0.81670473288011214</v>
      </c>
      <c r="EJ135" s="2">
        <f t="shared" si="58"/>
        <v>0.83835154008322776</v>
      </c>
      <c r="EK135" s="2">
        <f t="shared" si="58"/>
        <v>0.83830323878832913</v>
      </c>
      <c r="EL135" s="2">
        <f t="shared" si="58"/>
        <v>0.83374321288087594</v>
      </c>
      <c r="EM135" s="2">
        <f t="shared" si="58"/>
        <v>0.81175108922757266</v>
      </c>
      <c r="EN135" s="2">
        <f t="shared" si="58"/>
        <v>0.77489660622003642</v>
      </c>
      <c r="EO135" s="2">
        <f t="shared" si="58"/>
        <v>0.73736091552115846</v>
      </c>
      <c r="EP135" s="2">
        <f t="shared" si="58"/>
        <v>0.72413826306317008</v>
      </c>
    </row>
    <row r="136" spans="2:146" x14ac:dyDescent="0.25">
      <c r="B136" s="2">
        <v>114</v>
      </c>
      <c r="C136" s="49">
        <v>52.875</v>
      </c>
      <c r="D136" s="49">
        <v>66.357100000000003</v>
      </c>
      <c r="E136" s="49">
        <v>82.148099999999999</v>
      </c>
      <c r="F136" s="49">
        <v>99.462999999999994</v>
      </c>
      <c r="G136" s="49">
        <v>111.333</v>
      </c>
      <c r="H136" s="49">
        <v>116.13</v>
      </c>
      <c r="I136" s="49">
        <v>126.288</v>
      </c>
      <c r="J136" s="49">
        <v>131.315</v>
      </c>
      <c r="K136" s="49">
        <v>127.286</v>
      </c>
      <c r="L136" s="49">
        <v>122.25</v>
      </c>
      <c r="M136" s="49">
        <v>127.283</v>
      </c>
      <c r="N136" s="49">
        <v>112.98099999999999</v>
      </c>
      <c r="O136" s="49">
        <v>103.41500000000001</v>
      </c>
      <c r="P136" s="49">
        <v>97.263999999999996</v>
      </c>
      <c r="Q136" s="49">
        <v>96.352000000000004</v>
      </c>
      <c r="T136" s="4">
        <f t="shared" si="51"/>
        <v>54.440547200333704</v>
      </c>
      <c r="U136" s="4">
        <f t="shared" si="51"/>
        <v>66.693280189674311</v>
      </c>
      <c r="V136" s="4">
        <f t="shared" si="51"/>
        <v>82.340669870460758</v>
      </c>
      <c r="W136" s="4">
        <f t="shared" si="51"/>
        <v>98.912912643443235</v>
      </c>
      <c r="X136" s="4">
        <f t="shared" si="51"/>
        <v>111.02702568135085</v>
      </c>
      <c r="Y136" s="4">
        <f t="shared" si="51"/>
        <v>116.76750058301012</v>
      </c>
      <c r="Z136" s="4">
        <f t="shared" si="51"/>
        <v>126.62491084284515</v>
      </c>
      <c r="AA136" s="4">
        <f t="shared" si="51"/>
        <v>130.95584137991105</v>
      </c>
      <c r="AB136" s="4">
        <f t="shared" si="51"/>
        <v>125.32875969310986</v>
      </c>
      <c r="AC136" s="4">
        <f t="shared" si="51"/>
        <v>121.21423842788607</v>
      </c>
      <c r="AD136" s="4">
        <f t="shared" si="51"/>
        <v>127.21847036227281</v>
      </c>
      <c r="AE136" s="4">
        <f t="shared" si="51"/>
        <v>113.93472262897319</v>
      </c>
      <c r="AF136" s="4">
        <f t="shared" si="51"/>
        <v>103.21963288228434</v>
      </c>
      <c r="AG136" s="4">
        <f t="shared" si="51"/>
        <v>98.379621489311617</v>
      </c>
      <c r="AH136" s="4">
        <f t="shared" si="51"/>
        <v>97.221134210853918</v>
      </c>
      <c r="AJ136" s="4">
        <f t="shared" si="52"/>
        <v>-1.5655472003337039</v>
      </c>
      <c r="AK136" s="4">
        <f t="shared" si="52"/>
        <v>-0.33618018967430885</v>
      </c>
      <c r="AL136" s="4">
        <f t="shared" si="52"/>
        <v>-0.19256987046075835</v>
      </c>
      <c r="AM136" s="4">
        <f t="shared" si="52"/>
        <v>0.55008735655675878</v>
      </c>
      <c r="AN136" s="4">
        <f t="shared" si="52"/>
        <v>0.30597431864914881</v>
      </c>
      <c r="AO136" s="4">
        <f t="shared" si="52"/>
        <v>-0.63750058301012302</v>
      </c>
      <c r="AP136" s="4">
        <f t="shared" si="52"/>
        <v>-0.33691084284515682</v>
      </c>
      <c r="AQ136" s="4">
        <f t="shared" si="52"/>
        <v>0.35915862008894806</v>
      </c>
      <c r="AR136" s="4">
        <f t="shared" si="52"/>
        <v>1.9572403068901423</v>
      </c>
      <c r="AS136" s="4">
        <f t="shared" si="52"/>
        <v>1.0357615721139268</v>
      </c>
      <c r="AT136" s="4">
        <f t="shared" si="52"/>
        <v>6.4529637727190448E-2</v>
      </c>
      <c r="AU136" s="4">
        <f t="shared" si="52"/>
        <v>-0.95372262897319615</v>
      </c>
      <c r="AV136" s="4">
        <f t="shared" si="52"/>
        <v>0.19536711771566218</v>
      </c>
      <c r="AW136" s="4">
        <f t="shared" si="52"/>
        <v>-1.1156214893116214</v>
      </c>
      <c r="AX136" s="4">
        <f t="shared" si="52"/>
        <v>-0.86913421085391462</v>
      </c>
      <c r="AZ136" s="2">
        <f t="shared" si="53"/>
        <v>54.440547200333704</v>
      </c>
      <c r="BA136" s="2">
        <f t="shared" si="53"/>
        <v>66.017091093614169</v>
      </c>
      <c r="BB136" s="2">
        <f t="shared" si="53"/>
        <v>75.519546641108718</v>
      </c>
      <c r="BC136" s="2">
        <f t="shared" si="53"/>
        <v>83.079866568182993</v>
      </c>
      <c r="BD136" s="2">
        <f t="shared" si="53"/>
        <v>90.221494314712018</v>
      </c>
      <c r="BE136" s="2">
        <f t="shared" si="53"/>
        <v>94.848791175810078</v>
      </c>
      <c r="BF136" s="2">
        <f t="shared" si="53"/>
        <v>99.770443110049584</v>
      </c>
      <c r="BG136" s="2">
        <f t="shared" si="53"/>
        <v>102.79488007011697</v>
      </c>
      <c r="BH136" s="2">
        <f t="shared" si="53"/>
        <v>103.5226370403646</v>
      </c>
      <c r="BI136" s="2">
        <f t="shared" si="53"/>
        <v>104.62609070113386</v>
      </c>
      <c r="BJ136" s="2">
        <f t="shared" si="53"/>
        <v>113.90747876071242</v>
      </c>
      <c r="BK136" s="2">
        <f t="shared" si="53"/>
        <v>104.03583283874553</v>
      </c>
      <c r="BL136" s="2">
        <f t="shared" si="53"/>
        <v>100.24686509678531</v>
      </c>
      <c r="BM136" s="2">
        <f t="shared" si="53"/>
        <v>97.727706695177886</v>
      </c>
      <c r="BN136" s="2">
        <f t="shared" si="53"/>
        <v>96.731020260676232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52.875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60.559837564575659</v>
      </c>
      <c r="CW136" s="2">
        <f t="shared" si="56"/>
        <v>67.637650153474155</v>
      </c>
      <c r="CX136" s="2">
        <f t="shared" si="56"/>
        <v>78.013897257608903</v>
      </c>
      <c r="CY136" s="2">
        <f t="shared" si="56"/>
        <v>85.22663155032582</v>
      </c>
      <c r="CZ136" s="2">
        <f t="shared" si="56"/>
        <v>91.541731208759316</v>
      </c>
      <c r="DA136" s="2">
        <f t="shared" si="56"/>
        <v>96.416904306921722</v>
      </c>
      <c r="DB136" s="2">
        <f t="shared" si="56"/>
        <v>101.18707514415166</v>
      </c>
      <c r="DC136" s="2">
        <f t="shared" si="56"/>
        <v>104.66509349104784</v>
      </c>
      <c r="DD136" s="2">
        <f t="shared" si="56"/>
        <v>105.87437001273435</v>
      </c>
      <c r="DE136" s="2">
        <f t="shared" si="56"/>
        <v>106.43302748791251</v>
      </c>
      <c r="DF136" s="2">
        <f t="shared" si="56"/>
        <v>120.83655153891755</v>
      </c>
      <c r="DG136" s="2">
        <f t="shared" si="56"/>
        <v>107.30196959268346</v>
      </c>
      <c r="DH136" s="2">
        <f t="shared" si="56"/>
        <v>102.04135879042492</v>
      </c>
      <c r="DI136" s="2">
        <f t="shared" si="56"/>
        <v>100.12164431010352</v>
      </c>
      <c r="DJ136" s="2">
        <f t="shared" si="56"/>
        <v>99.901886629556984</v>
      </c>
      <c r="DL136" s="2">
        <f t="shared" si="57"/>
        <v>53.69261081553794</v>
      </c>
      <c r="DM136" s="2">
        <f t="shared" si="57"/>
        <v>65.487187528214804</v>
      </c>
      <c r="DN136" s="2">
        <f t="shared" si="57"/>
        <v>74.863552694863245</v>
      </c>
      <c r="DO136" s="2">
        <f t="shared" si="57"/>
        <v>82.678001086877771</v>
      </c>
      <c r="DP136" s="2">
        <f t="shared" si="57"/>
        <v>89.970160840513074</v>
      </c>
      <c r="DQ136" s="2">
        <f t="shared" si="57"/>
        <v>94.502772597383071</v>
      </c>
      <c r="DR136" s="2">
        <f t="shared" si="57"/>
        <v>99.468083393921319</v>
      </c>
      <c r="DS136" s="2">
        <f t="shared" si="57"/>
        <v>102.41207529369574</v>
      </c>
      <c r="DT136" s="2">
        <f t="shared" si="57"/>
        <v>103.1090819098345</v>
      </c>
      <c r="DU136" s="2">
        <f t="shared" si="57"/>
        <v>104.30822538926981</v>
      </c>
      <c r="DV136" s="2">
        <f t="shared" si="57"/>
        <v>112.64732890241629</v>
      </c>
      <c r="DW136" s="2">
        <f t="shared" si="57"/>
        <v>103.34504615555383</v>
      </c>
      <c r="DX136" s="2">
        <f t="shared" si="57"/>
        <v>99.771442061621372</v>
      </c>
      <c r="DY136" s="2">
        <f t="shared" si="57"/>
        <v>96.950042559175373</v>
      </c>
      <c r="DZ136" s="2">
        <f t="shared" si="57"/>
        <v>95.62935942564944</v>
      </c>
      <c r="EB136" s="2">
        <f t="shared" si="58"/>
        <v>0.89108610911958475</v>
      </c>
      <c r="EC136" s="2">
        <f t="shared" si="58"/>
        <v>0.75358624736132618</v>
      </c>
      <c r="ED136" s="2">
        <f t="shared" si="58"/>
        <v>0.79177073073119508</v>
      </c>
      <c r="EE136" s="2">
        <f t="shared" si="58"/>
        <v>0.84232100845191293</v>
      </c>
      <c r="EF136" s="2">
        <f t="shared" si="58"/>
        <v>0.84007494715020836</v>
      </c>
      <c r="EG136" s="2">
        <f t="shared" si="58"/>
        <v>0.81922948316319966</v>
      </c>
      <c r="EH136" s="2">
        <f t="shared" si="58"/>
        <v>0.82410635997075388</v>
      </c>
      <c r="EI136" s="2">
        <f t="shared" si="58"/>
        <v>0.83009246136088366</v>
      </c>
      <c r="EJ136" s="2">
        <f t="shared" si="58"/>
        <v>0.85044772365800669</v>
      </c>
      <c r="EK136" s="2">
        <f t="shared" si="58"/>
        <v>0.85040239179587351</v>
      </c>
      <c r="EL136" s="2">
        <f t="shared" si="58"/>
        <v>0.84612094282559214</v>
      </c>
      <c r="EM136" s="2">
        <f t="shared" si="58"/>
        <v>0.82542328802480047</v>
      </c>
      <c r="EN136" s="2">
        <f t="shared" si="58"/>
        <v>0.79055485642659218</v>
      </c>
      <c r="EO136" s="2">
        <f t="shared" si="58"/>
        <v>0.75480397695740664</v>
      </c>
      <c r="EP136" s="2">
        <f t="shared" si="58"/>
        <v>0.74215241180460101</v>
      </c>
    </row>
    <row r="137" spans="2:146" x14ac:dyDescent="0.25">
      <c r="B137" s="2">
        <v>115</v>
      </c>
      <c r="C137" s="49">
        <v>54.25</v>
      </c>
      <c r="D137" s="49">
        <v>66.982100000000003</v>
      </c>
      <c r="E137" s="49">
        <v>83.759299999999996</v>
      </c>
      <c r="F137" s="49">
        <v>97.019000000000005</v>
      </c>
      <c r="G137" s="49">
        <v>110.056</v>
      </c>
      <c r="H137" s="49">
        <v>117.46299999999999</v>
      </c>
      <c r="I137" s="49">
        <v>125.98099999999999</v>
      </c>
      <c r="J137" s="49">
        <v>130.25899999999999</v>
      </c>
      <c r="K137" s="49">
        <v>122.661</v>
      </c>
      <c r="L137" s="49">
        <v>118.411</v>
      </c>
      <c r="M137" s="49">
        <v>126.434</v>
      </c>
      <c r="N137" s="49">
        <v>114.13200000000001</v>
      </c>
      <c r="O137" s="49">
        <v>103.623</v>
      </c>
      <c r="P137" s="49">
        <v>98.17</v>
      </c>
      <c r="Q137" s="49">
        <v>96.778000000000006</v>
      </c>
      <c r="T137" s="4">
        <f t="shared" si="51"/>
        <v>54.336648981110166</v>
      </c>
      <c r="U137" s="4">
        <f t="shared" si="51"/>
        <v>66.939857812796959</v>
      </c>
      <c r="V137" s="4">
        <f t="shared" si="51"/>
        <v>83.061918164437245</v>
      </c>
      <c r="W137" s="4">
        <f t="shared" si="51"/>
        <v>96.445031620366564</v>
      </c>
      <c r="X137" s="4">
        <f t="shared" si="51"/>
        <v>108.85862676446655</v>
      </c>
      <c r="Y137" s="4">
        <f t="shared" si="51"/>
        <v>117.57615405557571</v>
      </c>
      <c r="Z137" s="4">
        <f t="shared" si="51"/>
        <v>126.32216630496077</v>
      </c>
      <c r="AA137" s="4">
        <f t="shared" si="51"/>
        <v>129.01935433218489</v>
      </c>
      <c r="AB137" s="4">
        <f t="shared" si="51"/>
        <v>120.54307109855745</v>
      </c>
      <c r="AC137" s="4">
        <f t="shared" si="51"/>
        <v>117.7839002912914</v>
      </c>
      <c r="AD137" s="4">
        <f t="shared" si="51"/>
        <v>124.94018861957832</v>
      </c>
      <c r="AE137" s="4">
        <f t="shared" si="51"/>
        <v>113.84733164333211</v>
      </c>
      <c r="AF137" s="4">
        <f t="shared" si="51"/>
        <v>104.18884483329636</v>
      </c>
      <c r="AG137" s="4">
        <f t="shared" si="51"/>
        <v>98.579936620727409</v>
      </c>
      <c r="AH137" s="4">
        <f t="shared" si="51"/>
        <v>97.334257727923358</v>
      </c>
      <c r="AJ137" s="4">
        <f t="shared" si="52"/>
        <v>-8.6648981110165835E-2</v>
      </c>
      <c r="AK137" s="4">
        <f t="shared" si="52"/>
        <v>4.2242187203044068E-2</v>
      </c>
      <c r="AL137" s="4">
        <f t="shared" si="52"/>
        <v>0.69738183556275146</v>
      </c>
      <c r="AM137" s="4">
        <f t="shared" si="52"/>
        <v>0.57396837963344183</v>
      </c>
      <c r="AN137" s="4">
        <f t="shared" si="52"/>
        <v>1.1973732355334477</v>
      </c>
      <c r="AO137" s="4">
        <f t="shared" si="52"/>
        <v>-0.11315405557571978</v>
      </c>
      <c r="AP137" s="4">
        <f t="shared" si="52"/>
        <v>-0.3411663049607796</v>
      </c>
      <c r="AQ137" s="4">
        <f t="shared" si="52"/>
        <v>1.2396456678150969</v>
      </c>
      <c r="AR137" s="4">
        <f t="shared" si="52"/>
        <v>2.1179289014425535</v>
      </c>
      <c r="AS137" s="4">
        <f t="shared" si="52"/>
        <v>0.62709970870859877</v>
      </c>
      <c r="AT137" s="4">
        <f t="shared" si="52"/>
        <v>1.4938113804216755</v>
      </c>
      <c r="AU137" s="4">
        <f t="shared" si="52"/>
        <v>0.28466835666789336</v>
      </c>
      <c r="AV137" s="4">
        <f t="shared" si="52"/>
        <v>-0.56584483329635304</v>
      </c>
      <c r="AW137" s="4">
        <f t="shared" si="52"/>
        <v>-0.40993662072740733</v>
      </c>
      <c r="AX137" s="4">
        <f t="shared" si="52"/>
        <v>-0.55625772792335226</v>
      </c>
      <c r="AZ137" s="2">
        <f t="shared" si="53"/>
        <v>54.336648981110166</v>
      </c>
      <c r="BA137" s="2">
        <f t="shared" si="53"/>
        <v>65.932182011605562</v>
      </c>
      <c r="BB137" s="2">
        <f t="shared" si="53"/>
        <v>75.419846209009307</v>
      </c>
      <c r="BC137" s="2">
        <f t="shared" si="53"/>
        <v>82.981305440531699</v>
      </c>
      <c r="BD137" s="2">
        <f t="shared" si="53"/>
        <v>90.124282076984969</v>
      </c>
      <c r="BE137" s="2">
        <f t="shared" si="53"/>
        <v>94.757515624099454</v>
      </c>
      <c r="BF137" s="2">
        <f t="shared" si="53"/>
        <v>99.667318439504186</v>
      </c>
      <c r="BG137" s="2">
        <f t="shared" si="53"/>
        <v>102.6735528244574</v>
      </c>
      <c r="BH137" s="2">
        <f t="shared" si="53"/>
        <v>103.38108683929221</v>
      </c>
      <c r="BI137" s="2">
        <f t="shared" si="53"/>
        <v>104.49952349991953</v>
      </c>
      <c r="BJ137" s="2">
        <f t="shared" si="53"/>
        <v>113.68987515117962</v>
      </c>
      <c r="BK137" s="2">
        <f t="shared" si="53"/>
        <v>103.89534535871897</v>
      </c>
      <c r="BL137" s="2">
        <f t="shared" si="53"/>
        <v>100.08520365425446</v>
      </c>
      <c r="BM137" s="2">
        <f t="shared" si="53"/>
        <v>97.556667033742713</v>
      </c>
      <c r="BN137" s="2">
        <f t="shared" si="53"/>
        <v>96.554553276702222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54.25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60.595708579335806</v>
      </c>
      <c r="CW137" s="2">
        <f t="shared" si="56"/>
        <v>67.631001357894704</v>
      </c>
      <c r="CX137" s="2">
        <f t="shared" si="56"/>
        <v>78.005321727476542</v>
      </c>
      <c r="CY137" s="2">
        <f t="shared" si="56"/>
        <v>85.205466369759193</v>
      </c>
      <c r="CZ137" s="2">
        <f t="shared" si="56"/>
        <v>91.514867250749347</v>
      </c>
      <c r="DA137" s="2">
        <f t="shared" si="56"/>
        <v>96.389415343581845</v>
      </c>
      <c r="DB137" s="2">
        <f t="shared" si="56"/>
        <v>101.16229621376444</v>
      </c>
      <c r="DC137" s="2">
        <f t="shared" si="56"/>
        <v>104.64709782803094</v>
      </c>
      <c r="DD137" s="2">
        <f t="shared" si="56"/>
        <v>105.87643033366146</v>
      </c>
      <c r="DE137" s="2">
        <f t="shared" si="56"/>
        <v>106.41949897287488</v>
      </c>
      <c r="DF137" s="2">
        <f t="shared" si="56"/>
        <v>120.91385303299745</v>
      </c>
      <c r="DG137" s="2">
        <f t="shared" si="56"/>
        <v>107.29850320588052</v>
      </c>
      <c r="DH137" s="2">
        <f t="shared" si="56"/>
        <v>101.97604093188653</v>
      </c>
      <c r="DI137" s="2">
        <f t="shared" si="56"/>
        <v>100.0677889194814</v>
      </c>
      <c r="DJ137" s="2">
        <f t="shared" si="56"/>
        <v>99.890298181722741</v>
      </c>
      <c r="DL137" s="2">
        <f t="shared" si="57"/>
        <v>53.63894261367269</v>
      </c>
      <c r="DM137" s="2">
        <f t="shared" si="57"/>
        <v>65.425565690799445</v>
      </c>
      <c r="DN137" s="2">
        <f t="shared" si="57"/>
        <v>74.799716180441067</v>
      </c>
      <c r="DO137" s="2">
        <f t="shared" si="57"/>
        <v>82.601586370552866</v>
      </c>
      <c r="DP137" s="2">
        <f t="shared" si="57"/>
        <v>89.882849391960121</v>
      </c>
      <c r="DQ137" s="2">
        <f t="shared" si="57"/>
        <v>94.429106288808214</v>
      </c>
      <c r="DR137" s="2">
        <f t="shared" si="57"/>
        <v>99.376312665063409</v>
      </c>
      <c r="DS137" s="2">
        <f t="shared" si="57"/>
        <v>102.30514129497985</v>
      </c>
      <c r="DT137" s="2">
        <f t="shared" si="57"/>
        <v>102.98088807684991</v>
      </c>
      <c r="DU137" s="2">
        <f t="shared" si="57"/>
        <v>104.19149148423087</v>
      </c>
      <c r="DV137" s="2">
        <f t="shared" si="57"/>
        <v>112.49169125129171</v>
      </c>
      <c r="DW137" s="2">
        <f t="shared" si="57"/>
        <v>103.23891042466506</v>
      </c>
      <c r="DX137" s="2">
        <f t="shared" si="57"/>
        <v>99.628333866487097</v>
      </c>
      <c r="DY137" s="2">
        <f t="shared" si="57"/>
        <v>96.812711402745705</v>
      </c>
      <c r="DZ137" s="2">
        <f t="shared" si="57"/>
        <v>95.497582933844654</v>
      </c>
      <c r="EB137" s="2">
        <f t="shared" si="58"/>
        <v>0.8997082306805797</v>
      </c>
      <c r="EC137" s="2">
        <f t="shared" si="58"/>
        <v>0.77028741832520831</v>
      </c>
      <c r="ED137" s="2">
        <f t="shared" si="58"/>
        <v>0.80654824198762143</v>
      </c>
      <c r="EE137" s="2">
        <f t="shared" si="58"/>
        <v>0.85417182431810357</v>
      </c>
      <c r="EF137" s="2">
        <f t="shared" si="58"/>
        <v>0.85206492458118044</v>
      </c>
      <c r="EG137" s="2">
        <f t="shared" si="58"/>
        <v>0.8324706328874476</v>
      </c>
      <c r="EH137" s="2">
        <f t="shared" si="58"/>
        <v>0.83706133539000593</v>
      </c>
      <c r="EI137" s="2">
        <f t="shared" si="58"/>
        <v>0.84269070570767968</v>
      </c>
      <c r="EJ137" s="2">
        <f t="shared" si="58"/>
        <v>0.86178797373761196</v>
      </c>
      <c r="EK137" s="2">
        <f t="shared" si="58"/>
        <v>0.86174552048919184</v>
      </c>
      <c r="EL137" s="2">
        <f t="shared" si="58"/>
        <v>0.85773439991493017</v>
      </c>
      <c r="EM137" s="2">
        <f t="shared" si="58"/>
        <v>0.83830030019479773</v>
      </c>
      <c r="EN137" s="2">
        <f t="shared" si="58"/>
        <v>0.80539744736439767</v>
      </c>
      <c r="EO137" s="2">
        <f t="shared" si="58"/>
        <v>0.77144764535651755</v>
      </c>
      <c r="EP137" s="2">
        <f t="shared" si="58"/>
        <v>0.75938109273799792</v>
      </c>
    </row>
    <row r="138" spans="2:146" x14ac:dyDescent="0.25">
      <c r="B138" s="2">
        <v>116</v>
      </c>
      <c r="C138" s="49">
        <v>53.125</v>
      </c>
      <c r="D138" s="49">
        <v>66.964299999999994</v>
      </c>
      <c r="E138" s="49">
        <v>83.055599999999998</v>
      </c>
      <c r="F138" s="49">
        <v>93.37</v>
      </c>
      <c r="G138" s="49">
        <v>107.056</v>
      </c>
      <c r="H138" s="49">
        <v>117.87</v>
      </c>
      <c r="I138" s="49">
        <v>125.48099999999999</v>
      </c>
      <c r="J138" s="49">
        <v>126.48099999999999</v>
      </c>
      <c r="K138" s="49">
        <v>115.5</v>
      </c>
      <c r="L138" s="49">
        <v>114.339</v>
      </c>
      <c r="M138" s="49">
        <v>122.41500000000001</v>
      </c>
      <c r="N138" s="49">
        <v>113.434</v>
      </c>
      <c r="O138" s="49">
        <v>105.18899999999999</v>
      </c>
      <c r="P138" s="49">
        <v>99</v>
      </c>
      <c r="Q138" s="49">
        <v>97.573999999999998</v>
      </c>
      <c r="T138" s="4">
        <f t="shared" si="51"/>
        <v>54.235518215363768</v>
      </c>
      <c r="U138" s="4">
        <f t="shared" si="51"/>
        <v>67.217519245178551</v>
      </c>
      <c r="V138" s="4">
        <f t="shared" si="51"/>
        <v>83.273392322671313</v>
      </c>
      <c r="W138" s="4">
        <f t="shared" si="51"/>
        <v>93.217629387330348</v>
      </c>
      <c r="X138" s="4">
        <f t="shared" si="51"/>
        <v>105.44332109872356</v>
      </c>
      <c r="Y138" s="4">
        <f t="shared" si="51"/>
        <v>116.3945901946628</v>
      </c>
      <c r="Z138" s="4">
        <f t="shared" si="51"/>
        <v>123.78595823655053</v>
      </c>
      <c r="AA138" s="4">
        <f t="shared" si="51"/>
        <v>125.02821415298791</v>
      </c>
      <c r="AB138" s="4">
        <f t="shared" si="51"/>
        <v>115.56318318294508</v>
      </c>
      <c r="AC138" s="4">
        <f t="shared" si="51"/>
        <v>114.14278557726409</v>
      </c>
      <c r="AD138" s="4">
        <f t="shared" si="51"/>
        <v>122.11971326104043</v>
      </c>
      <c r="AE138" s="4">
        <f t="shared" si="51"/>
        <v>112.9859323404682</v>
      </c>
      <c r="AF138" s="4">
        <f t="shared" si="51"/>
        <v>104.96212466040946</v>
      </c>
      <c r="AG138" s="4">
        <f t="shared" si="51"/>
        <v>98.83232341823458</v>
      </c>
      <c r="AH138" s="4">
        <f t="shared" si="51"/>
        <v>97.481838943004334</v>
      </c>
      <c r="AJ138" s="4">
        <f t="shared" si="52"/>
        <v>-1.1105182153637685</v>
      </c>
      <c r="AK138" s="4">
        <f t="shared" si="52"/>
        <v>-0.25321924517855621</v>
      </c>
      <c r="AL138" s="4">
        <f t="shared" si="52"/>
        <v>-0.21779232267131476</v>
      </c>
      <c r="AM138" s="4">
        <f t="shared" si="52"/>
        <v>0.15237061266965668</v>
      </c>
      <c r="AN138" s="4">
        <f t="shared" si="52"/>
        <v>1.6126789012764391</v>
      </c>
      <c r="AO138" s="4">
        <f t="shared" si="52"/>
        <v>1.4754098053372076</v>
      </c>
      <c r="AP138" s="4">
        <f t="shared" si="52"/>
        <v>1.695041763449467</v>
      </c>
      <c r="AQ138" s="4">
        <f t="shared" si="52"/>
        <v>1.4527858470120805</v>
      </c>
      <c r="AR138" s="4">
        <f t="shared" si="52"/>
        <v>-6.3183182945081739E-2</v>
      </c>
      <c r="AS138" s="4">
        <f t="shared" si="52"/>
        <v>0.19621442273590617</v>
      </c>
      <c r="AT138" s="4">
        <f t="shared" si="52"/>
        <v>0.29528673895957525</v>
      </c>
      <c r="AU138" s="4">
        <f t="shared" si="52"/>
        <v>0.44806765953180161</v>
      </c>
      <c r="AV138" s="4">
        <f t="shared" si="52"/>
        <v>0.22687533959053496</v>
      </c>
      <c r="AW138" s="4">
        <f t="shared" si="52"/>
        <v>0.16767658176542</v>
      </c>
      <c r="AX138" s="4">
        <f t="shared" si="52"/>
        <v>9.2161056995664126E-2</v>
      </c>
      <c r="AZ138" s="2">
        <f t="shared" si="53"/>
        <v>54.235518215363768</v>
      </c>
      <c r="BA138" s="2">
        <f t="shared" si="53"/>
        <v>65.847269382244249</v>
      </c>
      <c r="BB138" s="2">
        <f t="shared" si="53"/>
        <v>75.32115706651534</v>
      </c>
      <c r="BC138" s="2">
        <f t="shared" si="53"/>
        <v>82.883424426017484</v>
      </c>
      <c r="BD138" s="2">
        <f t="shared" si="53"/>
        <v>90.026894137634599</v>
      </c>
      <c r="BE138" s="2">
        <f t="shared" si="53"/>
        <v>94.666594888067024</v>
      </c>
      <c r="BF138" s="2">
        <f t="shared" si="53"/>
        <v>99.563902608784119</v>
      </c>
      <c r="BG138" s="2">
        <f t="shared" si="53"/>
        <v>102.55185744323056</v>
      </c>
      <c r="BH138" s="2">
        <f t="shared" si="53"/>
        <v>103.23879392205325</v>
      </c>
      <c r="BI138" s="2">
        <f t="shared" si="53"/>
        <v>104.37231904522153</v>
      </c>
      <c r="BJ138" s="2">
        <f t="shared" si="53"/>
        <v>113.47326911015907</v>
      </c>
      <c r="BK138" s="2">
        <f t="shared" si="53"/>
        <v>103.75545063174822</v>
      </c>
      <c r="BL138" s="2">
        <f t="shared" si="53"/>
        <v>99.923201493593439</v>
      </c>
      <c r="BM138" s="2">
        <f t="shared" si="53"/>
        <v>97.385557476439686</v>
      </c>
      <c r="BN138" s="2">
        <f t="shared" si="53"/>
        <v>96.377570690135855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53.125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60.631579594095953</v>
      </c>
      <c r="CW138" s="2">
        <f t="shared" si="56"/>
        <v>67.624352562315252</v>
      </c>
      <c r="CX138" s="2">
        <f t="shared" si="56"/>
        <v>77.99674619734418</v>
      </c>
      <c r="CY138" s="2">
        <f t="shared" si="56"/>
        <v>85.184301189192567</v>
      </c>
      <c r="CZ138" s="2">
        <f t="shared" si="56"/>
        <v>91.488003292739364</v>
      </c>
      <c r="DA138" s="2">
        <f t="shared" si="56"/>
        <v>96.361926380241954</v>
      </c>
      <c r="DB138" s="2">
        <f t="shared" si="56"/>
        <v>101.13751728337722</v>
      </c>
      <c r="DC138" s="2">
        <f t="shared" si="56"/>
        <v>104.62910216501402</v>
      </c>
      <c r="DD138" s="2">
        <f t="shared" si="56"/>
        <v>105.87849065458856</v>
      </c>
      <c r="DE138" s="2">
        <f t="shared" si="56"/>
        <v>106.40597045783723</v>
      </c>
      <c r="DF138" s="2">
        <f t="shared" si="56"/>
        <v>120.99115452707738</v>
      </c>
      <c r="DG138" s="2">
        <f t="shared" si="56"/>
        <v>107.29503681907757</v>
      </c>
      <c r="DH138" s="2">
        <f t="shared" si="56"/>
        <v>101.91072307334812</v>
      </c>
      <c r="DI138" s="2">
        <f t="shared" si="56"/>
        <v>100.01393352885928</v>
      </c>
      <c r="DJ138" s="2">
        <f t="shared" si="56"/>
        <v>99.878709733888513</v>
      </c>
      <c r="DL138" s="2">
        <f t="shared" si="57"/>
        <v>53.58527441180744</v>
      </c>
      <c r="DM138" s="2">
        <f t="shared" si="57"/>
        <v>65.3639438533841</v>
      </c>
      <c r="DN138" s="2">
        <f t="shared" si="57"/>
        <v>74.735879666018903</v>
      </c>
      <c r="DO138" s="2">
        <f t="shared" si="57"/>
        <v>82.525171654227961</v>
      </c>
      <c r="DP138" s="2">
        <f t="shared" si="57"/>
        <v>89.795537943407183</v>
      </c>
      <c r="DQ138" s="2">
        <f t="shared" si="57"/>
        <v>94.355439980233342</v>
      </c>
      <c r="DR138" s="2">
        <f t="shared" si="57"/>
        <v>99.284541936205514</v>
      </c>
      <c r="DS138" s="2">
        <f t="shared" si="57"/>
        <v>102.19820729626394</v>
      </c>
      <c r="DT138" s="2">
        <f t="shared" si="57"/>
        <v>102.85269424386533</v>
      </c>
      <c r="DU138" s="2">
        <f t="shared" si="57"/>
        <v>104.07475757919192</v>
      </c>
      <c r="DV138" s="2">
        <f t="shared" si="57"/>
        <v>112.33605360016713</v>
      </c>
      <c r="DW138" s="2">
        <f t="shared" si="57"/>
        <v>103.1327746937763</v>
      </c>
      <c r="DX138" s="2">
        <f t="shared" si="57"/>
        <v>99.485225671352822</v>
      </c>
      <c r="DY138" s="2">
        <f t="shared" si="57"/>
        <v>96.675380246316053</v>
      </c>
      <c r="DZ138" s="2">
        <f t="shared" si="57"/>
        <v>95.365806442039883</v>
      </c>
      <c r="EB138" s="2">
        <f t="shared" si="58"/>
        <v>0.90771847276913642</v>
      </c>
      <c r="EC138" s="2">
        <f t="shared" si="58"/>
        <v>0.78617781512233986</v>
      </c>
      <c r="ED138" s="2">
        <f t="shared" si="58"/>
        <v>0.82051476352251507</v>
      </c>
      <c r="EE138" s="2">
        <f t="shared" si="58"/>
        <v>0.86527441891081858</v>
      </c>
      <c r="EF138" s="2">
        <f t="shared" si="58"/>
        <v>0.86330225648713399</v>
      </c>
      <c r="EG138" s="2">
        <f t="shared" si="58"/>
        <v>0.8449254837549085</v>
      </c>
      <c r="EH138" s="2">
        <f t="shared" si="58"/>
        <v>0.84923670301117882</v>
      </c>
      <c r="EI138" s="2">
        <f t="shared" si="58"/>
        <v>0.85451853491778018</v>
      </c>
      <c r="EJ138" s="2">
        <f t="shared" si="58"/>
        <v>0.87239733750109183</v>
      </c>
      <c r="EK138" s="2">
        <f t="shared" si="58"/>
        <v>0.8723576603598211</v>
      </c>
      <c r="EL138" s="2">
        <f t="shared" si="58"/>
        <v>0.86860748134592758</v>
      </c>
      <c r="EM138" s="2">
        <f t="shared" si="58"/>
        <v>0.85039963384649808</v>
      </c>
      <c r="EN138" s="2">
        <f t="shared" si="58"/>
        <v>0.8194284513022716</v>
      </c>
      <c r="EO138" s="2">
        <f t="shared" si="58"/>
        <v>0.78727994732417772</v>
      </c>
      <c r="EP138" s="2">
        <f t="shared" si="58"/>
        <v>0.77580635288075894</v>
      </c>
    </row>
    <row r="139" spans="2:146" x14ac:dyDescent="0.25">
      <c r="B139" s="2">
        <v>117</v>
      </c>
      <c r="C139" s="49">
        <v>53.785699999999999</v>
      </c>
      <c r="D139" s="49">
        <v>66.714299999999994</v>
      </c>
      <c r="E139" s="49">
        <v>82.703699999999998</v>
      </c>
      <c r="F139" s="49">
        <v>90.519000000000005</v>
      </c>
      <c r="G139" s="49">
        <v>101.53700000000001</v>
      </c>
      <c r="H139" s="49">
        <v>114.574</v>
      </c>
      <c r="I139" s="49">
        <v>121.423</v>
      </c>
      <c r="J139" s="49">
        <v>120.593</v>
      </c>
      <c r="K139" s="49">
        <v>109.857</v>
      </c>
      <c r="L139" s="49">
        <v>110.75</v>
      </c>
      <c r="M139" s="49">
        <v>120.17</v>
      </c>
      <c r="N139" s="49">
        <v>112.13200000000001</v>
      </c>
      <c r="O139" s="49">
        <v>105.226</v>
      </c>
      <c r="P139" s="49">
        <v>99.376999999999995</v>
      </c>
      <c r="Q139" s="49">
        <v>96.406999999999996</v>
      </c>
      <c r="T139" s="4">
        <f t="shared" si="51"/>
        <v>54.137087757857913</v>
      </c>
      <c r="U139" s="4">
        <f t="shared" si="51"/>
        <v>67.462717535698616</v>
      </c>
      <c r="V139" s="4">
        <f t="shared" si="51"/>
        <v>82.90939815696386</v>
      </c>
      <c r="W139" s="4">
        <f t="shared" si="51"/>
        <v>89.946060292146484</v>
      </c>
      <c r="X139" s="4">
        <f t="shared" si="51"/>
        <v>101.5229200992252</v>
      </c>
      <c r="Y139" s="4">
        <f t="shared" si="51"/>
        <v>113.49974140660753</v>
      </c>
      <c r="Z139" s="4">
        <f t="shared" si="51"/>
        <v>119.61243960189988</v>
      </c>
      <c r="AA139" s="4">
        <f t="shared" si="51"/>
        <v>119.91596194720724</v>
      </c>
      <c r="AB139" s="4">
        <f t="shared" si="51"/>
        <v>111.17150757767388</v>
      </c>
      <c r="AC139" s="4">
        <f t="shared" si="51"/>
        <v>110.84427615866799</v>
      </c>
      <c r="AD139" s="4">
        <f t="shared" si="51"/>
        <v>119.30061357176922</v>
      </c>
      <c r="AE139" s="4">
        <f t="shared" si="51"/>
        <v>111.51453502899305</v>
      </c>
      <c r="AF139" s="4">
        <f t="shared" si="51"/>
        <v>105.26486590347656</v>
      </c>
      <c r="AG139" s="4">
        <f t="shared" si="51"/>
        <v>99.057129751896895</v>
      </c>
      <c r="AH139" s="4">
        <f t="shared" si="51"/>
        <v>97.592701223867749</v>
      </c>
      <c r="AJ139" s="4">
        <f t="shared" si="52"/>
        <v>-0.3513877578579141</v>
      </c>
      <c r="AK139" s="4">
        <f t="shared" si="52"/>
        <v>-0.74841753569862135</v>
      </c>
      <c r="AL139" s="4">
        <f t="shared" si="52"/>
        <v>-0.20569815696386229</v>
      </c>
      <c r="AM139" s="4">
        <f t="shared" si="52"/>
        <v>0.57293970785352144</v>
      </c>
      <c r="AN139" s="4">
        <f t="shared" si="52"/>
        <v>1.4079900774802923E-2</v>
      </c>
      <c r="AO139" s="4">
        <f t="shared" si="52"/>
        <v>1.0742585933924715</v>
      </c>
      <c r="AP139" s="4">
        <f t="shared" si="52"/>
        <v>1.8105603981001224</v>
      </c>
      <c r="AQ139" s="4">
        <f t="shared" si="52"/>
        <v>0.67703805279276708</v>
      </c>
      <c r="AR139" s="4">
        <f t="shared" si="52"/>
        <v>-1.3145075776738793</v>
      </c>
      <c r="AS139" s="4">
        <f t="shared" si="52"/>
        <v>-9.4276158667994991E-2</v>
      </c>
      <c r="AT139" s="4">
        <f t="shared" si="52"/>
        <v>0.86938642823078283</v>
      </c>
      <c r="AU139" s="4">
        <f t="shared" si="52"/>
        <v>0.61746497100695308</v>
      </c>
      <c r="AV139" s="4">
        <f t="shared" si="52"/>
        <v>-3.886590347656238E-2</v>
      </c>
      <c r="AW139" s="4">
        <f t="shared" si="52"/>
        <v>0.31987024810310061</v>
      </c>
      <c r="AX139" s="4">
        <f t="shared" si="52"/>
        <v>-1.1857012238677527</v>
      </c>
      <c r="AZ139" s="2">
        <f t="shared" si="53"/>
        <v>54.137087757857913</v>
      </c>
      <c r="BA139" s="2">
        <f t="shared" si="53"/>
        <v>65.762498097132948</v>
      </c>
      <c r="BB139" s="2">
        <f t="shared" si="53"/>
        <v>75.223578556197182</v>
      </c>
      <c r="BC139" s="2">
        <f t="shared" si="53"/>
        <v>82.786277020183377</v>
      </c>
      <c r="BD139" s="2">
        <f t="shared" si="53"/>
        <v>89.929422355793236</v>
      </c>
      <c r="BE139" s="2">
        <f t="shared" si="53"/>
        <v>94.576097173461079</v>
      </c>
      <c r="BF139" s="2">
        <f t="shared" si="53"/>
        <v>99.460311455913768</v>
      </c>
      <c r="BG139" s="2">
        <f t="shared" si="53"/>
        <v>102.42994168677266</v>
      </c>
      <c r="BH139" s="2">
        <f t="shared" si="53"/>
        <v>103.09595640947407</v>
      </c>
      <c r="BI139" s="2">
        <f t="shared" si="53"/>
        <v>104.24463620570044</v>
      </c>
      <c r="BJ139" s="2">
        <f t="shared" si="53"/>
        <v>113.25793962273491</v>
      </c>
      <c r="BK139" s="2">
        <f t="shared" si="53"/>
        <v>103.61629585892219</v>
      </c>
      <c r="BL139" s="2">
        <f t="shared" si="53"/>
        <v>99.761022643094151</v>
      </c>
      <c r="BM139" s="2">
        <f t="shared" si="53"/>
        <v>97.214595937280933</v>
      </c>
      <c r="BN139" s="2">
        <f t="shared" si="53"/>
        <v>96.200407763559156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53.785699999999999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60.6674506088561</v>
      </c>
      <c r="CW139" s="2">
        <f t="shared" si="56"/>
        <v>67.617703766735815</v>
      </c>
      <c r="CX139" s="2">
        <f t="shared" si="56"/>
        <v>77.988170667211818</v>
      </c>
      <c r="CY139" s="2">
        <f t="shared" si="56"/>
        <v>85.163136008625941</v>
      </c>
      <c r="CZ139" s="2">
        <f t="shared" si="56"/>
        <v>91.461139334729396</v>
      </c>
      <c r="DA139" s="2">
        <f t="shared" si="56"/>
        <v>96.334437416902063</v>
      </c>
      <c r="DB139" s="2">
        <f t="shared" si="56"/>
        <v>101.11273835298999</v>
      </c>
      <c r="DC139" s="2">
        <f t="shared" si="56"/>
        <v>104.61110650199711</v>
      </c>
      <c r="DD139" s="2">
        <f t="shared" si="56"/>
        <v>105.88055097551567</v>
      </c>
      <c r="DE139" s="2">
        <f t="shared" si="56"/>
        <v>106.39244194279958</v>
      </c>
      <c r="DF139" s="2">
        <f t="shared" si="56"/>
        <v>121.06845602115729</v>
      </c>
      <c r="DG139" s="2">
        <f t="shared" si="56"/>
        <v>107.29157043227461</v>
      </c>
      <c r="DH139" s="2">
        <f t="shared" si="56"/>
        <v>101.84540521480972</v>
      </c>
      <c r="DI139" s="2">
        <f t="shared" si="56"/>
        <v>99.960078138237165</v>
      </c>
      <c r="DJ139" s="2">
        <f t="shared" si="56"/>
        <v>99.867121286054271</v>
      </c>
      <c r="DL139" s="2">
        <f t="shared" si="57"/>
        <v>53.53160620994219</v>
      </c>
      <c r="DM139" s="2">
        <f t="shared" si="57"/>
        <v>65.302322015968741</v>
      </c>
      <c r="DN139" s="2">
        <f t="shared" si="57"/>
        <v>74.672043151596725</v>
      </c>
      <c r="DO139" s="2">
        <f t="shared" si="57"/>
        <v>82.448756937903056</v>
      </c>
      <c r="DP139" s="2">
        <f t="shared" si="57"/>
        <v>89.70822649485423</v>
      </c>
      <c r="DQ139" s="2">
        <f t="shared" si="57"/>
        <v>94.28177367165847</v>
      </c>
      <c r="DR139" s="2">
        <f t="shared" si="57"/>
        <v>99.192771207347619</v>
      </c>
      <c r="DS139" s="2">
        <f t="shared" si="57"/>
        <v>102.09127329754806</v>
      </c>
      <c r="DT139" s="2">
        <f t="shared" si="57"/>
        <v>102.72450041088072</v>
      </c>
      <c r="DU139" s="2">
        <f t="shared" si="57"/>
        <v>103.95802367415297</v>
      </c>
      <c r="DV139" s="2">
        <f t="shared" si="57"/>
        <v>112.18041594904257</v>
      </c>
      <c r="DW139" s="2">
        <f t="shared" si="57"/>
        <v>103.02663896288753</v>
      </c>
      <c r="DX139" s="2">
        <f t="shared" si="57"/>
        <v>99.342117476218561</v>
      </c>
      <c r="DY139" s="2">
        <f t="shared" si="57"/>
        <v>96.538049089886385</v>
      </c>
      <c r="DZ139" s="2">
        <f t="shared" si="57"/>
        <v>95.234029950235112</v>
      </c>
      <c r="EB139" s="2">
        <f t="shared" si="58"/>
        <v>0.91514927819784309</v>
      </c>
      <c r="EC139" s="2">
        <f t="shared" si="58"/>
        <v>0.8012526094188307</v>
      </c>
      <c r="ED139" s="2">
        <f t="shared" si="58"/>
        <v>0.83368088169005283</v>
      </c>
      <c r="EE139" s="2">
        <f t="shared" si="58"/>
        <v>0.87565477279102577</v>
      </c>
      <c r="EF139" s="2">
        <f t="shared" si="58"/>
        <v>0.8738124019019925</v>
      </c>
      <c r="EG139" s="2">
        <f t="shared" si="58"/>
        <v>0.85661387429645341</v>
      </c>
      <c r="EH139" s="2">
        <f t="shared" si="58"/>
        <v>0.86065373609471485</v>
      </c>
      <c r="EI139" s="2">
        <f t="shared" si="58"/>
        <v>0.86559888621728687</v>
      </c>
      <c r="EJ139" s="2">
        <f t="shared" si="58"/>
        <v>0.88230353380402238</v>
      </c>
      <c r="EK139" s="2">
        <f t="shared" si="58"/>
        <v>0.88226652123062743</v>
      </c>
      <c r="EL139" s="2">
        <f t="shared" si="58"/>
        <v>0.87876700994261325</v>
      </c>
      <c r="EM139" s="2">
        <f t="shared" si="58"/>
        <v>0.86174293766098919</v>
      </c>
      <c r="EN139" s="2">
        <f t="shared" si="58"/>
        <v>0.83265800394510792</v>
      </c>
      <c r="EO139" s="2">
        <f t="shared" si="58"/>
        <v>0.80229657965042356</v>
      </c>
      <c r="EP139" s="2">
        <f t="shared" si="58"/>
        <v>0.79141835477042632</v>
      </c>
    </row>
    <row r="140" spans="2:146" x14ac:dyDescent="0.25">
      <c r="B140" s="2">
        <v>118</v>
      </c>
      <c r="C140" s="49">
        <v>53.678600000000003</v>
      </c>
      <c r="D140" s="49">
        <v>67.303600000000003</v>
      </c>
      <c r="E140" s="49">
        <v>82.185199999999995</v>
      </c>
      <c r="F140" s="49">
        <v>87.796000000000006</v>
      </c>
      <c r="G140" s="49">
        <v>97.814999999999998</v>
      </c>
      <c r="H140" s="49">
        <v>110.759</v>
      </c>
      <c r="I140" s="49">
        <v>115.23099999999999</v>
      </c>
      <c r="J140" s="49">
        <v>115.03700000000001</v>
      </c>
      <c r="K140" s="49">
        <v>105.357</v>
      </c>
      <c r="L140" s="49">
        <v>106.929</v>
      </c>
      <c r="M140" s="49">
        <v>115.66</v>
      </c>
      <c r="N140" s="49">
        <v>109.792</v>
      </c>
      <c r="O140" s="49">
        <v>104.717</v>
      </c>
      <c r="P140" s="49">
        <v>99.603999999999999</v>
      </c>
      <c r="Q140" s="49">
        <v>98.147999999999996</v>
      </c>
      <c r="T140" s="4">
        <f t="shared" si="51"/>
        <v>54.04127858428528</v>
      </c>
      <c r="U140" s="4">
        <f t="shared" si="51"/>
        <v>67.603022816580577</v>
      </c>
      <c r="V140" s="4">
        <f t="shared" si="51"/>
        <v>82.026632989419156</v>
      </c>
      <c r="W140" s="4">
        <f t="shared" si="51"/>
        <v>87.167384515542182</v>
      </c>
      <c r="X140" s="4">
        <f t="shared" si="51"/>
        <v>97.799607201415284</v>
      </c>
      <c r="Y140" s="4">
        <f t="shared" si="51"/>
        <v>109.5606541138024</v>
      </c>
      <c r="Z140" s="4">
        <f t="shared" si="51"/>
        <v>114.7065628943828</v>
      </c>
      <c r="AA140" s="4">
        <f t="shared" si="51"/>
        <v>114.7132178044758</v>
      </c>
      <c r="AB140" s="4">
        <f t="shared" si="51"/>
        <v>107.78097967564675</v>
      </c>
      <c r="AC140" s="4">
        <f t="shared" si="51"/>
        <v>108.21069432739549</v>
      </c>
      <c r="AD140" s="4">
        <f t="shared" si="51"/>
        <v>116.88419323433085</v>
      </c>
      <c r="AE140" s="4">
        <f t="shared" si="51"/>
        <v>109.71287614163043</v>
      </c>
      <c r="AF140" s="4">
        <f t="shared" si="51"/>
        <v>104.94635806902365</v>
      </c>
      <c r="AG140" s="4">
        <f t="shared" si="51"/>
        <v>99.157668974276447</v>
      </c>
      <c r="AH140" s="4">
        <f t="shared" si="51"/>
        <v>97.586151608771019</v>
      </c>
      <c r="AJ140" s="4">
        <f t="shared" si="52"/>
        <v>-0.36267858428527688</v>
      </c>
      <c r="AK140" s="4">
        <f t="shared" si="52"/>
        <v>-0.29942281658057368</v>
      </c>
      <c r="AL140" s="4">
        <f t="shared" si="52"/>
        <v>0.158567010580839</v>
      </c>
      <c r="AM140" s="4">
        <f t="shared" si="52"/>
        <v>0.62861548445782489</v>
      </c>
      <c r="AN140" s="4">
        <f t="shared" si="52"/>
        <v>1.5392798584713319E-2</v>
      </c>
      <c r="AO140" s="4">
        <f t="shared" si="52"/>
        <v>1.1983458861976004</v>
      </c>
      <c r="AP140" s="4">
        <f t="shared" si="52"/>
        <v>0.5244371056171957</v>
      </c>
      <c r="AQ140" s="4">
        <f t="shared" si="52"/>
        <v>0.32378219552420262</v>
      </c>
      <c r="AR140" s="4">
        <f t="shared" si="52"/>
        <v>-2.4239796756467484</v>
      </c>
      <c r="AS140" s="4">
        <f t="shared" si="52"/>
        <v>-1.2816943273954848</v>
      </c>
      <c r="AT140" s="4">
        <f t="shared" si="52"/>
        <v>-1.2241932343308548</v>
      </c>
      <c r="AU140" s="4">
        <f t="shared" si="52"/>
        <v>7.9123858369570144E-2</v>
      </c>
      <c r="AV140" s="4">
        <f t="shared" si="52"/>
        <v>-0.22935806902364675</v>
      </c>
      <c r="AW140" s="4">
        <f t="shared" si="52"/>
        <v>0.44633102572355199</v>
      </c>
      <c r="AX140" s="4">
        <f t="shared" si="52"/>
        <v>0.56184839122897756</v>
      </c>
      <c r="AZ140" s="2">
        <f t="shared" si="53"/>
        <v>54.04127858428528</v>
      </c>
      <c r="BA140" s="2">
        <f t="shared" si="53"/>
        <v>65.677997440380992</v>
      </c>
      <c r="BB140" s="2">
        <f t="shared" si="53"/>
        <v>75.127190107164154</v>
      </c>
      <c r="BC140" s="2">
        <f t="shared" si="53"/>
        <v>82.689904179849037</v>
      </c>
      <c r="BD140" s="2">
        <f t="shared" si="53"/>
        <v>89.831947761701045</v>
      </c>
      <c r="BE140" s="2">
        <f t="shared" si="53"/>
        <v>94.48607919535938</v>
      </c>
      <c r="BF140" s="2">
        <f t="shared" si="53"/>
        <v>99.356648245409033</v>
      </c>
      <c r="BG140" s="2">
        <f t="shared" si="53"/>
        <v>102.30793699647657</v>
      </c>
      <c r="BH140" s="2">
        <f t="shared" si="53"/>
        <v>102.9527513617453</v>
      </c>
      <c r="BI140" s="2">
        <f t="shared" si="53"/>
        <v>104.11661729383569</v>
      </c>
      <c r="BJ140" s="2">
        <f t="shared" si="53"/>
        <v>113.04412018375652</v>
      </c>
      <c r="BK140" s="2">
        <f t="shared" si="53"/>
        <v>103.47800456157687</v>
      </c>
      <c r="BL140" s="2">
        <f t="shared" si="53"/>
        <v>99.598814359936924</v>
      </c>
      <c r="BM140" s="2">
        <f t="shared" si="53"/>
        <v>97.043977296017871</v>
      </c>
      <c r="BN140" s="2">
        <f t="shared" si="53"/>
        <v>96.023368878212523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53.678600000000003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60.703321623616247</v>
      </c>
      <c r="CW140" s="2">
        <f t="shared" si="56"/>
        <v>67.611054971156364</v>
      </c>
      <c r="CX140" s="2">
        <f t="shared" si="56"/>
        <v>77.979595137079457</v>
      </c>
      <c r="CY140" s="2">
        <f t="shared" si="56"/>
        <v>85.141970828059314</v>
      </c>
      <c r="CZ140" s="2">
        <f t="shared" si="56"/>
        <v>91.434275376719427</v>
      </c>
      <c r="DA140" s="2">
        <f t="shared" si="56"/>
        <v>96.306948453562171</v>
      </c>
      <c r="DB140" s="2">
        <f t="shared" si="56"/>
        <v>101.08795942260278</v>
      </c>
      <c r="DC140" s="2">
        <f t="shared" si="56"/>
        <v>104.59311083898021</v>
      </c>
      <c r="DD140" s="2">
        <f t="shared" si="56"/>
        <v>105.88261129644279</v>
      </c>
      <c r="DE140" s="2">
        <f t="shared" si="56"/>
        <v>106.37891342776193</v>
      </c>
      <c r="DF140" s="2">
        <f t="shared" si="56"/>
        <v>121.14575751523721</v>
      </c>
      <c r="DG140" s="2">
        <f t="shared" si="56"/>
        <v>107.28810404547167</v>
      </c>
      <c r="DH140" s="2">
        <f t="shared" si="56"/>
        <v>101.78008735627132</v>
      </c>
      <c r="DI140" s="2">
        <f t="shared" si="56"/>
        <v>99.906222747615033</v>
      </c>
      <c r="DJ140" s="2">
        <f t="shared" si="56"/>
        <v>99.855532838220029</v>
      </c>
      <c r="DL140" s="2">
        <f t="shared" si="57"/>
        <v>53.47793800807694</v>
      </c>
      <c r="DM140" s="2">
        <f t="shared" si="57"/>
        <v>65.240700178553382</v>
      </c>
      <c r="DN140" s="2">
        <f t="shared" si="57"/>
        <v>74.608206637174547</v>
      </c>
      <c r="DO140" s="2">
        <f t="shared" si="57"/>
        <v>82.372342221578151</v>
      </c>
      <c r="DP140" s="2">
        <f t="shared" si="57"/>
        <v>89.620915046301278</v>
      </c>
      <c r="DQ140" s="2">
        <f t="shared" si="57"/>
        <v>94.208107363083613</v>
      </c>
      <c r="DR140" s="2">
        <f t="shared" si="57"/>
        <v>99.101000478489709</v>
      </c>
      <c r="DS140" s="2">
        <f t="shared" si="57"/>
        <v>101.98433929883215</v>
      </c>
      <c r="DT140" s="2">
        <f t="shared" si="57"/>
        <v>102.59630657789614</v>
      </c>
      <c r="DU140" s="2">
        <f t="shared" si="57"/>
        <v>103.84128976911403</v>
      </c>
      <c r="DV140" s="2">
        <f t="shared" si="57"/>
        <v>112.02477829791799</v>
      </c>
      <c r="DW140" s="2">
        <f t="shared" si="57"/>
        <v>102.92050323199877</v>
      </c>
      <c r="DX140" s="2">
        <f t="shared" si="57"/>
        <v>99.199009281084287</v>
      </c>
      <c r="DY140" s="2">
        <f t="shared" si="57"/>
        <v>96.400717933456733</v>
      </c>
      <c r="DZ140" s="2">
        <f t="shared" si="57"/>
        <v>95.102253458430326</v>
      </c>
      <c r="EB140" s="2">
        <f t="shared" si="58"/>
        <v>0.92203312568805462</v>
      </c>
      <c r="EC140" s="2">
        <f t="shared" si="58"/>
        <v>0.81551400524839013</v>
      </c>
      <c r="ED140" s="2">
        <f t="shared" si="58"/>
        <v>0.84606239535899042</v>
      </c>
      <c r="EE140" s="2">
        <f t="shared" si="58"/>
        <v>0.88534132066380089</v>
      </c>
      <c r="EF140" s="2">
        <f t="shared" si="58"/>
        <v>0.88362339692790048</v>
      </c>
      <c r="EG140" s="2">
        <f t="shared" si="58"/>
        <v>0.86755937191395927</v>
      </c>
      <c r="EH140" s="2">
        <f t="shared" si="58"/>
        <v>0.87133716694210173</v>
      </c>
      <c r="EI140" s="2">
        <f t="shared" si="58"/>
        <v>0.87595782433825053</v>
      </c>
      <c r="EJ140" s="2">
        <f t="shared" si="58"/>
        <v>0.891536295512246</v>
      </c>
      <c r="EK140" s="2">
        <f t="shared" si="58"/>
        <v>0.89150182936568256</v>
      </c>
      <c r="EL140" s="2">
        <f t="shared" si="58"/>
        <v>0.88824205586358795</v>
      </c>
      <c r="EM140" s="2">
        <f t="shared" si="58"/>
        <v>0.87235524641850015</v>
      </c>
      <c r="EN140" s="2">
        <f t="shared" si="58"/>
        <v>0.84510151680566248</v>
      </c>
      <c r="EO140" s="2">
        <f t="shared" si="58"/>
        <v>0.8165002198932686</v>
      </c>
      <c r="EP140" s="2">
        <f t="shared" si="58"/>
        <v>0.80621475276655397</v>
      </c>
    </row>
    <row r="141" spans="2:146" x14ac:dyDescent="0.25">
      <c r="B141" s="2">
        <v>119</v>
      </c>
      <c r="C141" s="49">
        <v>54.339300000000001</v>
      </c>
      <c r="D141" s="49">
        <v>67.803600000000003</v>
      </c>
      <c r="E141" s="49">
        <v>81.611099999999993</v>
      </c>
      <c r="F141" s="49">
        <v>83.778000000000006</v>
      </c>
      <c r="G141" s="49">
        <v>93.593000000000004</v>
      </c>
      <c r="H141" s="49">
        <v>105.63</v>
      </c>
      <c r="I141" s="49">
        <v>110.23099999999999</v>
      </c>
      <c r="J141" s="49">
        <v>109.167</v>
      </c>
      <c r="K141" s="49">
        <v>104.018</v>
      </c>
      <c r="L141" s="49">
        <v>104.679</v>
      </c>
      <c r="M141" s="49">
        <v>112.962</v>
      </c>
      <c r="N141" s="49">
        <v>108.679</v>
      </c>
      <c r="O141" s="49">
        <v>104.038</v>
      </c>
      <c r="P141" s="49">
        <v>98.774000000000001</v>
      </c>
      <c r="Q141" s="49">
        <v>97.573999999999998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53.948002280692243</v>
      </c>
      <c r="U141" s="4">
        <f t="shared" si="59"/>
        <v>67.582695171877418</v>
      </c>
      <c r="V141" s="4">
        <f t="shared" si="59"/>
        <v>80.784606848533329</v>
      </c>
      <c r="W141" s="4">
        <f t="shared" si="59"/>
        <v>85.121761767666825</v>
      </c>
      <c r="X141" s="4">
        <f t="shared" si="59"/>
        <v>94.73871696382713</v>
      </c>
      <c r="Y141" s="4">
        <f t="shared" si="59"/>
        <v>105.38008193089132</v>
      </c>
      <c r="Z141" s="4">
        <f t="shared" si="59"/>
        <v>109.95749799661704</v>
      </c>
      <c r="AA141" s="4">
        <f t="shared" si="59"/>
        <v>110.21147161001923</v>
      </c>
      <c r="AB141" s="4">
        <f t="shared" si="59"/>
        <v>105.44331436517629</v>
      </c>
      <c r="AC141" s="4">
        <f t="shared" si="59"/>
        <v>106.32089371228078</v>
      </c>
      <c r="AD141" s="4">
        <f t="shared" si="59"/>
        <v>115.05105933342486</v>
      </c>
      <c r="AE141" s="4">
        <f t="shared" si="59"/>
        <v>107.88130748044233</v>
      </c>
      <c r="AF141" s="4">
        <f t="shared" si="59"/>
        <v>104.05841615261996</v>
      </c>
      <c r="AG141" s="4">
        <f t="shared" si="59"/>
        <v>99.057994655073642</v>
      </c>
      <c r="AH141" s="4">
        <f t="shared" si="59"/>
        <v>97.408356142517064</v>
      </c>
      <c r="AJ141" s="4">
        <f t="shared" ref="AJ141:AX157" si="60">IF(OR($B141 &lt; C$226, $B141 &gt; C$231), 0, C141-T141)</f>
        <v>0.39129771930775803</v>
      </c>
      <c r="AK141" s="4">
        <f t="shared" si="60"/>
        <v>0.22090482812258472</v>
      </c>
      <c r="AL141" s="4">
        <f t="shared" si="60"/>
        <v>0.82649315146666424</v>
      </c>
      <c r="AM141" s="4">
        <f t="shared" si="60"/>
        <v>-1.3437617676668197</v>
      </c>
      <c r="AN141" s="4">
        <f t="shared" si="60"/>
        <v>-1.1457169638271267</v>
      </c>
      <c r="AO141" s="4">
        <f t="shared" si="60"/>
        <v>0.24991806910867354</v>
      </c>
      <c r="AP141" s="4">
        <f t="shared" si="60"/>
        <v>0.27350200338295849</v>
      </c>
      <c r="AQ141" s="4">
        <f t="shared" si="60"/>
        <v>-1.0444716100192295</v>
      </c>
      <c r="AR141" s="4">
        <f t="shared" si="60"/>
        <v>-1.4253143651762912</v>
      </c>
      <c r="AS141" s="4">
        <f t="shared" si="60"/>
        <v>-1.6418937122807762</v>
      </c>
      <c r="AT141" s="4">
        <f t="shared" si="60"/>
        <v>-2.0890593334248564</v>
      </c>
      <c r="AU141" s="4">
        <f t="shared" si="60"/>
        <v>0.79769251955767118</v>
      </c>
      <c r="AV141" s="4">
        <f t="shared" si="60"/>
        <v>-2.0416152619958439E-2</v>
      </c>
      <c r="AW141" s="4">
        <f t="shared" si="60"/>
        <v>-0.28399465507364141</v>
      </c>
      <c r="AX141" s="4">
        <f t="shared" si="60"/>
        <v>0.16564385748293375</v>
      </c>
      <c r="AZ141" s="2">
        <f t="shared" ref="AZ141:BN157" si="61">IF(OR($B141 &lt; C$226, $B141 &gt; C$231), #N/A, ((1-EB141)*CV141) + (EB141*DL141))</f>
        <v>53.948002280692243</v>
      </c>
      <c r="BA141" s="2">
        <f t="shared" si="61"/>
        <v>65.59388097040376</v>
      </c>
      <c r="BB141" s="2">
        <f t="shared" si="61"/>
        <v>75.032052495165615</v>
      </c>
      <c r="BC141" s="2">
        <f t="shared" si="61"/>
        <v>82.594335449498544</v>
      </c>
      <c r="BD141" s="2">
        <f t="shared" si="61"/>
        <v>89.734540994998156</v>
      </c>
      <c r="BE141" s="2">
        <f t="shared" si="61"/>
        <v>94.396586889360236</v>
      </c>
      <c r="BF141" s="2">
        <f t="shared" si="61"/>
        <v>99.253003981079758</v>
      </c>
      <c r="BG141" s="2">
        <f t="shared" si="61"/>
        <v>102.18595897501189</v>
      </c>
      <c r="BH141" s="2">
        <f t="shared" si="61"/>
        <v>102.8093355058664</v>
      </c>
      <c r="BI141" s="2">
        <f t="shared" si="61"/>
        <v>103.98838860216426</v>
      </c>
      <c r="BJ141" s="2">
        <f t="shared" si="61"/>
        <v>112.83200197648765</v>
      </c>
      <c r="BK141" s="2">
        <f t="shared" si="61"/>
        <v>103.34067802412483</v>
      </c>
      <c r="BL141" s="2">
        <f t="shared" si="61"/>
        <v>99.436707175764724</v>
      </c>
      <c r="BM141" s="2">
        <f t="shared" si="61"/>
        <v>96.873873182242704</v>
      </c>
      <c r="BN141" s="2">
        <f t="shared" si="61"/>
        <v>95.846726488789329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54.339300000000001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>
        <f t="shared" si="63"/>
        <v>104.018</v>
      </c>
      <c r="CO141" s="2">
        <f t="shared" si="63"/>
        <v>104.679</v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60.739192638376394</v>
      </c>
      <c r="CW141" s="2">
        <f t="shared" si="64"/>
        <v>67.604406175576912</v>
      </c>
      <c r="CX141" s="2">
        <f t="shared" si="64"/>
        <v>77.971019606947095</v>
      </c>
      <c r="CY141" s="2">
        <f t="shared" si="64"/>
        <v>85.120805647492688</v>
      </c>
      <c r="CZ141" s="2">
        <f t="shared" si="64"/>
        <v>91.407411418709444</v>
      </c>
      <c r="DA141" s="2">
        <f t="shared" si="64"/>
        <v>96.279459490222294</v>
      </c>
      <c r="DB141" s="2">
        <f t="shared" si="64"/>
        <v>101.06318049221557</v>
      </c>
      <c r="DC141" s="2">
        <f t="shared" si="64"/>
        <v>104.57511517596329</v>
      </c>
      <c r="DD141" s="2">
        <f t="shared" si="64"/>
        <v>105.88467161736989</v>
      </c>
      <c r="DE141" s="2">
        <f t="shared" si="64"/>
        <v>106.36538491272429</v>
      </c>
      <c r="DF141" s="2">
        <f t="shared" si="64"/>
        <v>121.22305900931713</v>
      </c>
      <c r="DG141" s="2">
        <f t="shared" si="64"/>
        <v>107.28463765866871</v>
      </c>
      <c r="DH141" s="2">
        <f t="shared" si="64"/>
        <v>101.71476949773292</v>
      </c>
      <c r="DI141" s="2">
        <f t="shared" si="64"/>
        <v>99.852367356992914</v>
      </c>
      <c r="DJ141" s="2">
        <f t="shared" si="64"/>
        <v>99.843944390385801</v>
      </c>
      <c r="DL141" s="2">
        <f t="shared" ref="DL141:DZ157" si="65">CF$223*$B141+CF$224</f>
        <v>53.424269806211697</v>
      </c>
      <c r="DM141" s="2">
        <f t="shared" si="65"/>
        <v>65.179078341138023</v>
      </c>
      <c r="DN141" s="2">
        <f t="shared" si="65"/>
        <v>74.544370122752369</v>
      </c>
      <c r="DO141" s="2">
        <f t="shared" si="65"/>
        <v>82.295927505253246</v>
      </c>
      <c r="DP141" s="2">
        <f t="shared" si="65"/>
        <v>89.533603597748325</v>
      </c>
      <c r="DQ141" s="2">
        <f t="shared" si="65"/>
        <v>94.134441054508741</v>
      </c>
      <c r="DR141" s="2">
        <f t="shared" si="65"/>
        <v>99.009229749631814</v>
      </c>
      <c r="DS141" s="2">
        <f t="shared" si="65"/>
        <v>101.87740530011627</v>
      </c>
      <c r="DT141" s="2">
        <f t="shared" si="65"/>
        <v>102.46811274491155</v>
      </c>
      <c r="DU141" s="2">
        <f t="shared" si="65"/>
        <v>103.72455586407509</v>
      </c>
      <c r="DV141" s="2">
        <f t="shared" si="65"/>
        <v>111.86914064679341</v>
      </c>
      <c r="DW141" s="2">
        <f t="shared" si="65"/>
        <v>102.81436750111</v>
      </c>
      <c r="DX141" s="2">
        <f t="shared" si="65"/>
        <v>99.055901085950012</v>
      </c>
      <c r="DY141" s="2">
        <f t="shared" si="65"/>
        <v>96.263386777027065</v>
      </c>
      <c r="DZ141" s="2">
        <f t="shared" si="65"/>
        <v>94.970476966625554</v>
      </c>
      <c r="EB141" s="2">
        <f t="shared" ref="EB141:EP157" si="66">POWER(10,($B141-C$224)/C$225)/(1+POWER(10,($B141-C$224)/C$225))</f>
        <v>0.92840218735081859</v>
      </c>
      <c r="EC141" s="2">
        <f t="shared" si="66"/>
        <v>0.82897049076184037</v>
      </c>
      <c r="ED141" s="2">
        <f t="shared" si="66"/>
        <v>0.85767952787039758</v>
      </c>
      <c r="EE141" s="2">
        <f t="shared" si="66"/>
        <v>0.89436431264651672</v>
      </c>
      <c r="EF141" s="2">
        <f t="shared" si="66"/>
        <v>0.89276520516027713</v>
      </c>
      <c r="EG141" s="2">
        <f t="shared" si="66"/>
        <v>0.87778853995523431</v>
      </c>
      <c r="EH141" s="2">
        <f t="shared" si="66"/>
        <v>0.88131447050122647</v>
      </c>
      <c r="EI141" s="2">
        <f t="shared" si="66"/>
        <v>0.88562384796892168</v>
      </c>
      <c r="EJ141" s="2">
        <f t="shared" si="66"/>
        <v>0.90012677267014785</v>
      </c>
      <c r="EK141" s="2">
        <f t="shared" si="66"/>
        <v>0.90009473039380428</v>
      </c>
      <c r="EL141" s="2">
        <f t="shared" si="66"/>
        <v>0.8970633169568899</v>
      </c>
      <c r="EM141" s="2">
        <f t="shared" si="66"/>
        <v>0.88226426939211022</v>
      </c>
      <c r="EN141" s="2">
        <f t="shared" si="66"/>
        <v>0.85677888829430482</v>
      </c>
      <c r="EO141" s="2">
        <f t="shared" si="66"/>
        <v>0.82989977470943821</v>
      </c>
      <c r="EP141" s="2">
        <f t="shared" si="66"/>
        <v>0.82019998371351122</v>
      </c>
    </row>
    <row r="142" spans="2:146" x14ac:dyDescent="0.25">
      <c r="B142" s="2">
        <v>120</v>
      </c>
      <c r="C142" s="49">
        <v>54.660699999999999</v>
      </c>
      <c r="D142" s="49">
        <v>67.767899999999997</v>
      </c>
      <c r="E142" s="49">
        <v>79.796300000000002</v>
      </c>
      <c r="F142" s="49">
        <v>82.537000000000006</v>
      </c>
      <c r="G142" s="49">
        <v>89.962999999999994</v>
      </c>
      <c r="H142" s="49">
        <v>101.093</v>
      </c>
      <c r="I142" s="49">
        <v>103.76900000000001</v>
      </c>
      <c r="J142" s="49">
        <v>104.79600000000001</v>
      </c>
      <c r="K142" s="49">
        <v>101</v>
      </c>
      <c r="L142" s="49">
        <v>104.321</v>
      </c>
      <c r="M142" s="49">
        <v>111.434</v>
      </c>
      <c r="N142" s="49">
        <v>106.321</v>
      </c>
      <c r="O142" s="49">
        <v>103.226</v>
      </c>
      <c r="P142" s="49">
        <v>98.623000000000005</v>
      </c>
      <c r="Q142" s="49">
        <v>98</v>
      </c>
      <c r="T142" s="4">
        <f t="shared" si="59"/>
        <v>53.857163284650753</v>
      </c>
      <c r="U142" s="4">
        <f t="shared" si="59"/>
        <v>67.385147290520479</v>
      </c>
      <c r="V142" s="4">
        <f t="shared" si="59"/>
        <v>79.393030811986691</v>
      </c>
      <c r="W142" s="4">
        <f t="shared" si="59"/>
        <v>83.787348331643827</v>
      </c>
      <c r="X142" s="4">
        <f t="shared" si="59"/>
        <v>92.509497501432065</v>
      </c>
      <c r="Y142" s="4">
        <f t="shared" si="59"/>
        <v>101.62732157345349</v>
      </c>
      <c r="Z142" s="4">
        <f t="shared" si="59"/>
        <v>105.98387455922771</v>
      </c>
      <c r="AA142" s="4">
        <f t="shared" si="59"/>
        <v>106.79877606991548</v>
      </c>
      <c r="AB142" s="4">
        <f t="shared" si="59"/>
        <v>103.97697596495661</v>
      </c>
      <c r="AC142" s="4">
        <f t="shared" si="59"/>
        <v>105.0805112939648</v>
      </c>
      <c r="AD142" s="4">
        <f t="shared" si="59"/>
        <v>113.78778532132092</v>
      </c>
      <c r="AE142" s="4">
        <f t="shared" si="59"/>
        <v>106.25507183173208</v>
      </c>
      <c r="AF142" s="4">
        <f t="shared" si="59"/>
        <v>102.82794303225958</v>
      </c>
      <c r="AG142" s="4">
        <f t="shared" si="59"/>
        <v>98.737355211343655</v>
      </c>
      <c r="AH142" s="4">
        <f t="shared" si="59"/>
        <v>97.059934741364074</v>
      </c>
      <c r="AJ142" s="4">
        <f t="shared" si="60"/>
        <v>0.80353671534924587</v>
      </c>
      <c r="AK142" s="4">
        <f t="shared" si="60"/>
        <v>0.38275270947951867</v>
      </c>
      <c r="AL142" s="4">
        <f t="shared" si="60"/>
        <v>0.40326918801331146</v>
      </c>
      <c r="AM142" s="4">
        <f t="shared" si="60"/>
        <v>-1.2503483316438206</v>
      </c>
      <c r="AN142" s="4">
        <f t="shared" si="60"/>
        <v>-2.5464975014320714</v>
      </c>
      <c r="AO142" s="4">
        <f t="shared" si="60"/>
        <v>-0.5343215734534823</v>
      </c>
      <c r="AP142" s="4">
        <f t="shared" si="60"/>
        <v>-2.2148745592277095</v>
      </c>
      <c r="AQ142" s="4">
        <f t="shared" si="60"/>
        <v>-2.0027760699154697</v>
      </c>
      <c r="AR142" s="4">
        <f t="shared" si="60"/>
        <v>-2.9769759649566083</v>
      </c>
      <c r="AS142" s="4">
        <f t="shared" si="60"/>
        <v>-0.7595112939648061</v>
      </c>
      <c r="AT142" s="4">
        <f t="shared" si="60"/>
        <v>-2.3537853213209274</v>
      </c>
      <c r="AU142" s="4">
        <f t="shared" si="60"/>
        <v>6.5928168267916476E-2</v>
      </c>
      <c r="AV142" s="4">
        <f t="shared" si="60"/>
        <v>0.39805696774041621</v>
      </c>
      <c r="AW142" s="4">
        <f t="shared" si="60"/>
        <v>-0.1143552113436499</v>
      </c>
      <c r="AX142" s="4">
        <f t="shared" si="60"/>
        <v>0.94006525863592572</v>
      </c>
      <c r="AZ142" s="2">
        <f t="shared" si="61"/>
        <v>53.857163284650753</v>
      </c>
      <c r="BA142" s="2">
        <f t="shared" si="61"/>
        <v>65.51024673421351</v>
      </c>
      <c r="BB142" s="2">
        <f t="shared" si="61"/>
        <v>74.938209289487617</v>
      </c>
      <c r="BC142" s="2">
        <f t="shared" si="61"/>
        <v>82.499590119684939</v>
      </c>
      <c r="BD142" s="2">
        <f t="shared" si="61"/>
        <v>89.637262859553161</v>
      </c>
      <c r="BE142" s="2">
        <f t="shared" si="61"/>
        <v>94.307656218026608</v>
      </c>
      <c r="BF142" s="2">
        <f t="shared" si="61"/>
        <v>99.149457894793898</v>
      </c>
      <c r="BG142" s="2">
        <f t="shared" si="61"/>
        <v>102.06410807882386</v>
      </c>
      <c r="BH142" s="2">
        <f t="shared" si="61"/>
        <v>102.66584620010184</v>
      </c>
      <c r="BI142" s="2">
        <f t="shared" si="61"/>
        <v>103.86006113177486</v>
      </c>
      <c r="BJ142" s="2">
        <f t="shared" si="61"/>
        <v>112.62173730734963</v>
      </c>
      <c r="BK142" s="2">
        <f t="shared" si="61"/>
        <v>103.20439692966701</v>
      </c>
      <c r="BL142" s="2">
        <f t="shared" si="61"/>
        <v>99.274815256044775</v>
      </c>
      <c r="BM142" s="2">
        <f t="shared" si="61"/>
        <v>96.704432255457235</v>
      </c>
      <c r="BN142" s="2">
        <f t="shared" si="61"/>
        <v>95.670720859016399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54.660699999999999</v>
      </c>
      <c r="CG142" s="2" t="str">
        <f t="shared" si="63"/>
        <v/>
      </c>
      <c r="CH142" s="2" t="str">
        <f t="shared" si="63"/>
        <v/>
      </c>
      <c r="CI142" s="2">
        <f t="shared" si="63"/>
        <v>82.537000000000006</v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>
        <f t="shared" si="63"/>
        <v>101</v>
      </c>
      <c r="CO142" s="2">
        <f t="shared" si="63"/>
        <v>104.321</v>
      </c>
      <c r="CP142" s="2">
        <f t="shared" si="63"/>
        <v>111.434</v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60.775063653136542</v>
      </c>
      <c r="CW142" s="2">
        <f t="shared" si="64"/>
        <v>67.597757379997461</v>
      </c>
      <c r="CX142" s="2">
        <f t="shared" si="64"/>
        <v>77.962444076814734</v>
      </c>
      <c r="CY142" s="2">
        <f t="shared" si="64"/>
        <v>85.099640466926076</v>
      </c>
      <c r="CZ142" s="2">
        <f t="shared" si="64"/>
        <v>91.380547460699475</v>
      </c>
      <c r="DA142" s="2">
        <f t="shared" si="64"/>
        <v>96.251970526882403</v>
      </c>
      <c r="DB142" s="2">
        <f t="shared" si="64"/>
        <v>101.03840156182834</v>
      </c>
      <c r="DC142" s="2">
        <f t="shared" si="64"/>
        <v>104.55711951294639</v>
      </c>
      <c r="DD142" s="2">
        <f t="shared" si="64"/>
        <v>105.886731938297</v>
      </c>
      <c r="DE142" s="2">
        <f t="shared" si="64"/>
        <v>106.35185639768665</v>
      </c>
      <c r="DF142" s="2">
        <f t="shared" si="64"/>
        <v>121.30036050339704</v>
      </c>
      <c r="DG142" s="2">
        <f t="shared" si="64"/>
        <v>107.28117127186576</v>
      </c>
      <c r="DH142" s="2">
        <f t="shared" si="64"/>
        <v>101.64945163919452</v>
      </c>
      <c r="DI142" s="2">
        <f t="shared" si="64"/>
        <v>99.798511966370796</v>
      </c>
      <c r="DJ142" s="2">
        <f t="shared" si="64"/>
        <v>99.832355942551558</v>
      </c>
      <c r="DL142" s="2">
        <f t="shared" si="65"/>
        <v>53.370601604346447</v>
      </c>
      <c r="DM142" s="2">
        <f t="shared" si="65"/>
        <v>65.117456503722678</v>
      </c>
      <c r="DN142" s="2">
        <f t="shared" si="65"/>
        <v>74.480533608330205</v>
      </c>
      <c r="DO142" s="2">
        <f t="shared" si="65"/>
        <v>82.219512788928341</v>
      </c>
      <c r="DP142" s="2">
        <f t="shared" si="65"/>
        <v>89.446292149195372</v>
      </c>
      <c r="DQ142" s="2">
        <f t="shared" si="65"/>
        <v>94.060774745933884</v>
      </c>
      <c r="DR142" s="2">
        <f t="shared" si="65"/>
        <v>98.917459020773904</v>
      </c>
      <c r="DS142" s="2">
        <f t="shared" si="65"/>
        <v>101.77047130140036</v>
      </c>
      <c r="DT142" s="2">
        <f t="shared" si="65"/>
        <v>102.33991891192696</v>
      </c>
      <c r="DU142" s="2">
        <f t="shared" si="65"/>
        <v>103.60782195903614</v>
      </c>
      <c r="DV142" s="2">
        <f t="shared" si="65"/>
        <v>111.71350299566883</v>
      </c>
      <c r="DW142" s="2">
        <f t="shared" si="65"/>
        <v>102.70823177022123</v>
      </c>
      <c r="DX142" s="2">
        <f t="shared" si="65"/>
        <v>98.912792890815751</v>
      </c>
      <c r="DY142" s="2">
        <f t="shared" si="65"/>
        <v>96.126055620597413</v>
      </c>
      <c r="DZ142" s="2">
        <f t="shared" si="65"/>
        <v>94.838700474820783</v>
      </c>
      <c r="EB142" s="2">
        <f t="shared" si="66"/>
        <v>0.93428804454689429</v>
      </c>
      <c r="EC142" s="2">
        <f t="shared" si="66"/>
        <v>0.84163605542857711</v>
      </c>
      <c r="ED142" s="2">
        <f t="shared" si="66"/>
        <v>0.86855616038955541</v>
      </c>
      <c r="EE142" s="2">
        <f t="shared" si="66"/>
        <v>0.90275523793746604</v>
      </c>
      <c r="EF142" s="2">
        <f t="shared" si="66"/>
        <v>0.90126912966350614</v>
      </c>
      <c r="EG142" s="2">
        <f t="shared" si="66"/>
        <v>0.8873302539922453</v>
      </c>
      <c r="EH142" s="2">
        <f t="shared" si="66"/>
        <v>0.89061520077547218</v>
      </c>
      <c r="EI142" s="2">
        <f t="shared" si="66"/>
        <v>0.8946272528384196</v>
      </c>
      <c r="EJ142" s="2">
        <f t="shared" si="66"/>
        <v>0.90810700035449921</v>
      </c>
      <c r="EK142" s="2">
        <f t="shared" si="66"/>
        <v>0.90807725690834695</v>
      </c>
      <c r="EL142" s="2">
        <f t="shared" si="66"/>
        <v>0.90526256273772165</v>
      </c>
      <c r="EM142" s="2">
        <f t="shared" si="66"/>
        <v>0.89149973244400971</v>
      </c>
      <c r="EN142" s="2">
        <f t="shared" si="66"/>
        <v>0.86771373469802027</v>
      </c>
      <c r="EO142" s="2">
        <f t="shared" si="66"/>
        <v>0.84250959564829531</v>
      </c>
      <c r="EP142" s="2">
        <f t="shared" si="66"/>
        <v>0.83338450368228867</v>
      </c>
    </row>
    <row r="143" spans="2:146" x14ac:dyDescent="0.25">
      <c r="B143" s="2">
        <v>121</v>
      </c>
      <c r="C143" s="49">
        <v>53.125</v>
      </c>
      <c r="D143" s="49">
        <v>67.607100000000003</v>
      </c>
      <c r="E143" s="49">
        <v>77.833299999999994</v>
      </c>
      <c r="F143" s="49">
        <v>81.63</v>
      </c>
      <c r="G143" s="49">
        <v>89.037000000000006</v>
      </c>
      <c r="H143" s="49">
        <v>97.593000000000004</v>
      </c>
      <c r="I143" s="49">
        <v>100.904</v>
      </c>
      <c r="J143" s="49">
        <v>102.593</v>
      </c>
      <c r="K143" s="49">
        <v>102.143</v>
      </c>
      <c r="L143" s="49">
        <v>102.982</v>
      </c>
      <c r="M143" s="49">
        <v>110.98099999999999</v>
      </c>
      <c r="N143" s="49">
        <v>104.47199999999999</v>
      </c>
      <c r="O143" s="49">
        <v>101.943</v>
      </c>
      <c r="P143" s="49">
        <v>98.754999999999995</v>
      </c>
      <c r="Q143" s="49">
        <v>96.796000000000006</v>
      </c>
      <c r="T143" s="4">
        <f t="shared" si="59"/>
        <v>53.768660876651204</v>
      </c>
      <c r="U143" s="4">
        <f t="shared" si="59"/>
        <v>67.040007545749802</v>
      </c>
      <c r="V143" s="4">
        <f t="shared" si="59"/>
        <v>78.049911664134584</v>
      </c>
      <c r="W143" s="4">
        <f t="shared" si="59"/>
        <v>82.997923118873501</v>
      </c>
      <c r="X143" s="4">
        <f t="shared" si="59"/>
        <v>91.046747195913227</v>
      </c>
      <c r="Y143" s="4">
        <f t="shared" si="59"/>
        <v>98.680980281519055</v>
      </c>
      <c r="Z143" s="4">
        <f t="shared" si="59"/>
        <v>103.04103306231829</v>
      </c>
      <c r="AA143" s="4">
        <f t="shared" si="59"/>
        <v>104.489634355042</v>
      </c>
      <c r="AB143" s="4">
        <f t="shared" si="59"/>
        <v>103.11791224008321</v>
      </c>
      <c r="AC143" s="4">
        <f t="shared" si="59"/>
        <v>104.31820546856322</v>
      </c>
      <c r="AD143" s="4">
        <f t="shared" si="59"/>
        <v>112.97060962752865</v>
      </c>
      <c r="AE143" s="4">
        <f t="shared" si="59"/>
        <v>104.96011681056656</v>
      </c>
      <c r="AF143" s="4">
        <f t="shared" si="59"/>
        <v>101.54308504932014</v>
      </c>
      <c r="AG143" s="4">
        <f t="shared" si="59"/>
        <v>98.240190739632709</v>
      </c>
      <c r="AH143" s="4">
        <f t="shared" si="59"/>
        <v>96.595760893510615</v>
      </c>
      <c r="AJ143" s="4">
        <f t="shared" si="60"/>
        <v>-0.64366087665120375</v>
      </c>
      <c r="AK143" s="4">
        <f t="shared" si="60"/>
        <v>0.56709245425020072</v>
      </c>
      <c r="AL143" s="4">
        <f t="shared" si="60"/>
        <v>-0.21661166413458943</v>
      </c>
      <c r="AM143" s="4">
        <f t="shared" si="60"/>
        <v>-1.3679231188735059</v>
      </c>
      <c r="AN143" s="4">
        <f t="shared" si="60"/>
        <v>-2.0097471959132207</v>
      </c>
      <c r="AO143" s="4">
        <f t="shared" si="60"/>
        <v>-1.0879802815190516</v>
      </c>
      <c r="AP143" s="4">
        <f t="shared" si="60"/>
        <v>-2.1370330623182952</v>
      </c>
      <c r="AQ143" s="4">
        <f t="shared" si="60"/>
        <v>-1.8966343550419964</v>
      </c>
      <c r="AR143" s="4">
        <f t="shared" si="60"/>
        <v>-0.97491224008321353</v>
      </c>
      <c r="AS143" s="4">
        <f t="shared" si="60"/>
        <v>-1.3362054685632216</v>
      </c>
      <c r="AT143" s="4">
        <f t="shared" si="60"/>
        <v>-1.989609627528651</v>
      </c>
      <c r="AU143" s="4">
        <f t="shared" si="60"/>
        <v>-0.48811681056656653</v>
      </c>
      <c r="AV143" s="4">
        <f t="shared" si="60"/>
        <v>0.39991495067985738</v>
      </c>
      <c r="AW143" s="4">
        <f t="shared" si="60"/>
        <v>0.51480926036728647</v>
      </c>
      <c r="AX143" s="4">
        <f t="shared" si="60"/>
        <v>0.20023910648939136</v>
      </c>
      <c r="AZ143" s="2">
        <f t="shared" si="61"/>
        <v>53.768660876651204</v>
      </c>
      <c r="BA143" s="2">
        <f t="shared" si="61"/>
        <v>65.427177760418289</v>
      </c>
      <c r="BB143" s="2">
        <f t="shared" si="61"/>
        <v>74.845688420007747</v>
      </c>
      <c r="BC143" s="2">
        <f t="shared" si="61"/>
        <v>82.405678384746494</v>
      </c>
      <c r="BD143" s="2">
        <f t="shared" si="61"/>
        <v>89.540164961917341</v>
      </c>
      <c r="BE143" s="2">
        <f t="shared" si="61"/>
        <v>94.219314037056293</v>
      </c>
      <c r="BF143" s="2">
        <f t="shared" si="61"/>
        <v>99.046078070122974</v>
      </c>
      <c r="BG143" s="2">
        <f t="shared" si="61"/>
        <v>101.94247047069551</v>
      </c>
      <c r="BH143" s="2">
        <f t="shared" si="61"/>
        <v>102.52240257229062</v>
      </c>
      <c r="BI143" s="2">
        <f t="shared" si="61"/>
        <v>103.73173146307009</v>
      </c>
      <c r="BJ143" s="2">
        <f t="shared" si="61"/>
        <v>112.41344317274239</v>
      </c>
      <c r="BK143" s="2">
        <f t="shared" si="61"/>
        <v>103.06922311654904</v>
      </c>
      <c r="BL143" s="2">
        <f t="shared" si="61"/>
        <v>99.113237014982218</v>
      </c>
      <c r="BM143" s="2">
        <f t="shared" si="61"/>
        <v>96.53578090178047</v>
      </c>
      <c r="BN143" s="2">
        <f t="shared" si="61"/>
        <v>95.495560475911134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53.125</v>
      </c>
      <c r="CG143" s="2" t="str">
        <f t="shared" si="63"/>
        <v/>
      </c>
      <c r="CH143" s="2" t="str">
        <f t="shared" si="63"/>
        <v/>
      </c>
      <c r="CI143" s="2">
        <f t="shared" si="63"/>
        <v>81.63</v>
      </c>
      <c r="CJ143" s="2">
        <f t="shared" si="63"/>
        <v>89.037000000000006</v>
      </c>
      <c r="CK143" s="2" t="str">
        <f t="shared" si="63"/>
        <v/>
      </c>
      <c r="CL143" s="2" t="str">
        <f t="shared" si="63"/>
        <v/>
      </c>
      <c r="CM143" s="2">
        <f t="shared" si="63"/>
        <v>102.593</v>
      </c>
      <c r="CN143" s="2">
        <f t="shared" si="63"/>
        <v>102.143</v>
      </c>
      <c r="CO143" s="2">
        <f t="shared" si="63"/>
        <v>102.982</v>
      </c>
      <c r="CP143" s="2">
        <f t="shared" si="63"/>
        <v>110.98099999999999</v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60.810934667896689</v>
      </c>
      <c r="CW143" s="2">
        <f t="shared" si="64"/>
        <v>67.591108584418023</v>
      </c>
      <c r="CX143" s="2">
        <f t="shared" si="64"/>
        <v>77.953868546682372</v>
      </c>
      <c r="CY143" s="2">
        <f t="shared" si="64"/>
        <v>85.078475286359449</v>
      </c>
      <c r="CZ143" s="2">
        <f t="shared" si="64"/>
        <v>91.353683502689506</v>
      </c>
      <c r="DA143" s="2">
        <f t="shared" si="64"/>
        <v>96.224481563542511</v>
      </c>
      <c r="DB143" s="2">
        <f t="shared" si="64"/>
        <v>101.01362263144112</v>
      </c>
      <c r="DC143" s="2">
        <f t="shared" si="64"/>
        <v>104.53912384992947</v>
      </c>
      <c r="DD143" s="2">
        <f t="shared" si="64"/>
        <v>105.88879225922412</v>
      </c>
      <c r="DE143" s="2">
        <f t="shared" si="64"/>
        <v>106.338327882649</v>
      </c>
      <c r="DF143" s="2">
        <f t="shared" si="64"/>
        <v>121.37766199747696</v>
      </c>
      <c r="DG143" s="2">
        <f t="shared" si="64"/>
        <v>107.2777048850628</v>
      </c>
      <c r="DH143" s="2">
        <f t="shared" si="64"/>
        <v>101.58413378065612</v>
      </c>
      <c r="DI143" s="2">
        <f t="shared" si="64"/>
        <v>99.744656575748664</v>
      </c>
      <c r="DJ143" s="2">
        <f t="shared" si="64"/>
        <v>99.820767494717316</v>
      </c>
      <c r="DL143" s="2">
        <f t="shared" si="65"/>
        <v>53.316933402481197</v>
      </c>
      <c r="DM143" s="2">
        <f t="shared" si="65"/>
        <v>65.055834666307319</v>
      </c>
      <c r="DN143" s="2">
        <f t="shared" si="65"/>
        <v>74.416697093908027</v>
      </c>
      <c r="DO143" s="2">
        <f t="shared" si="65"/>
        <v>82.143098072603436</v>
      </c>
      <c r="DP143" s="2">
        <f t="shared" si="65"/>
        <v>89.358980700642419</v>
      </c>
      <c r="DQ143" s="2">
        <f t="shared" si="65"/>
        <v>93.987108437359012</v>
      </c>
      <c r="DR143" s="2">
        <f t="shared" si="65"/>
        <v>98.825688291916009</v>
      </c>
      <c r="DS143" s="2">
        <f t="shared" si="65"/>
        <v>101.66353730268447</v>
      </c>
      <c r="DT143" s="2">
        <f t="shared" si="65"/>
        <v>102.21172507894237</v>
      </c>
      <c r="DU143" s="2">
        <f t="shared" si="65"/>
        <v>103.4910880539972</v>
      </c>
      <c r="DV143" s="2">
        <f t="shared" si="65"/>
        <v>111.55786534454427</v>
      </c>
      <c r="DW143" s="2">
        <f t="shared" si="65"/>
        <v>102.60209603933247</v>
      </c>
      <c r="DX143" s="2">
        <f t="shared" si="65"/>
        <v>98.769684695681477</v>
      </c>
      <c r="DY143" s="2">
        <f t="shared" si="65"/>
        <v>95.988724464167746</v>
      </c>
      <c r="DZ143" s="2">
        <f t="shared" si="65"/>
        <v>94.706923983015997</v>
      </c>
      <c r="EB143" s="2">
        <f t="shared" si="66"/>
        <v>0.93972145744694413</v>
      </c>
      <c r="EC143" s="2">
        <f t="shared" si="66"/>
        <v>0.85352939914764525</v>
      </c>
      <c r="ED143" s="2">
        <f t="shared" si="66"/>
        <v>0.87871910315140134</v>
      </c>
      <c r="EE143" s="2">
        <f t="shared" si="66"/>
        <v>0.91054631380507367</v>
      </c>
      <c r="EF143" s="2">
        <f t="shared" si="66"/>
        <v>0.90916728993964069</v>
      </c>
      <c r="EG143" s="2">
        <f t="shared" si="66"/>
        <v>0.89621507607299322</v>
      </c>
      <c r="EH143" s="2">
        <f t="shared" si="66"/>
        <v>0.89927038749490529</v>
      </c>
      <c r="EI143" s="2">
        <f t="shared" si="66"/>
        <v>0.90299955733264958</v>
      </c>
      <c r="EJ143" s="2">
        <f t="shared" si="66"/>
        <v>0.91550943235025617</v>
      </c>
      <c r="EK143" s="2">
        <f t="shared" si="66"/>
        <v>0.91548186188908609</v>
      </c>
      <c r="EL143" s="2">
        <f t="shared" si="66"/>
        <v>0.91287214405375738</v>
      </c>
      <c r="EM143" s="2">
        <f t="shared" si="66"/>
        <v>0.90009278093415601</v>
      </c>
      <c r="EN143" s="2">
        <f t="shared" si="66"/>
        <v>0.87793265789214447</v>
      </c>
      <c r="EO143" s="2">
        <f t="shared" si="66"/>
        <v>0.85434868859158952</v>
      </c>
      <c r="EP143" s="2">
        <f t="shared" si="66"/>
        <v>0.84578399962951489</v>
      </c>
    </row>
    <row r="144" spans="2:146" x14ac:dyDescent="0.25">
      <c r="B144" s="2">
        <v>122</v>
      </c>
      <c r="C144" s="49">
        <v>54.392899999999997</v>
      </c>
      <c r="D144" s="49">
        <v>66.5</v>
      </c>
      <c r="E144" s="49">
        <v>76.685199999999995</v>
      </c>
      <c r="F144" s="49">
        <v>82.259</v>
      </c>
      <c r="G144" s="49">
        <v>88.352000000000004</v>
      </c>
      <c r="H144" s="49">
        <v>94.055999999999997</v>
      </c>
      <c r="I144" s="49">
        <v>99.941999999999993</v>
      </c>
      <c r="J144" s="49">
        <v>100.944</v>
      </c>
      <c r="K144" s="49">
        <v>101.589</v>
      </c>
      <c r="L144" s="49">
        <v>103.161</v>
      </c>
      <c r="M144" s="49">
        <v>109</v>
      </c>
      <c r="N144" s="49">
        <v>102.113</v>
      </c>
      <c r="O144" s="49">
        <v>100.34</v>
      </c>
      <c r="P144" s="49">
        <v>98.245000000000005</v>
      </c>
      <c r="Q144" s="49">
        <v>96.759</v>
      </c>
      <c r="T144" s="4">
        <f t="shared" si="59"/>
        <v>53.682390927140595</v>
      </c>
      <c r="U144" s="4">
        <f t="shared" si="59"/>
        <v>66.610717703230037</v>
      </c>
      <c r="V144" s="4">
        <f t="shared" si="59"/>
        <v>76.895116814179261</v>
      </c>
      <c r="W144" s="4">
        <f t="shared" si="59"/>
        <v>82.558457984253266</v>
      </c>
      <c r="X144" s="4">
        <f t="shared" si="59"/>
        <v>90.165481347540876</v>
      </c>
      <c r="Y144" s="4">
        <f t="shared" si="59"/>
        <v>96.619050638028654</v>
      </c>
      <c r="Z144" s="4">
        <f t="shared" si="59"/>
        <v>101.08087175254936</v>
      </c>
      <c r="AA144" s="4">
        <f t="shared" si="59"/>
        <v>103.07073193645037</v>
      </c>
      <c r="AB144" s="4">
        <f t="shared" si="59"/>
        <v>102.62591352484597</v>
      </c>
      <c r="AC144" s="4">
        <f t="shared" si="59"/>
        <v>103.86231330921386</v>
      </c>
      <c r="AD144" s="4">
        <f t="shared" si="59"/>
        <v>112.4493049752804</v>
      </c>
      <c r="AE144" s="4">
        <f t="shared" si="59"/>
        <v>104.01646009688021</v>
      </c>
      <c r="AF144" s="4">
        <f t="shared" si="59"/>
        <v>100.4301700988389</v>
      </c>
      <c r="AG144" s="4">
        <f t="shared" si="59"/>
        <v>97.655194920482458</v>
      </c>
      <c r="AH144" s="4">
        <f t="shared" si="59"/>
        <v>96.097109330295368</v>
      </c>
      <c r="AJ144" s="4">
        <f t="shared" si="60"/>
        <v>0.71050907285940212</v>
      </c>
      <c r="AK144" s="4">
        <f t="shared" si="60"/>
        <v>-0.11071770323003705</v>
      </c>
      <c r="AL144" s="4">
        <f t="shared" si="60"/>
        <v>-0.209916814179266</v>
      </c>
      <c r="AM144" s="4">
        <f t="shared" si="60"/>
        <v>-0.29945798425326586</v>
      </c>
      <c r="AN144" s="4">
        <f t="shared" si="60"/>
        <v>-1.813481347540872</v>
      </c>
      <c r="AO144" s="4">
        <f t="shared" si="60"/>
        <v>-2.5630506380286562</v>
      </c>
      <c r="AP144" s="4">
        <f t="shared" si="60"/>
        <v>-1.1388717525493632</v>
      </c>
      <c r="AQ144" s="4">
        <f t="shared" si="60"/>
        <v>-2.1267319364503692</v>
      </c>
      <c r="AR144" s="4">
        <f t="shared" si="60"/>
        <v>-1.0369135248459713</v>
      </c>
      <c r="AS144" s="4">
        <f t="shared" si="60"/>
        <v>-0.70131330921385882</v>
      </c>
      <c r="AT144" s="4">
        <f t="shared" si="60"/>
        <v>-3.4493049752803984</v>
      </c>
      <c r="AU144" s="4">
        <f t="shared" si="60"/>
        <v>-1.9034600968802096</v>
      </c>
      <c r="AV144" s="4">
        <f t="shared" si="60"/>
        <v>-9.0170098838896706E-2</v>
      </c>
      <c r="AW144" s="4">
        <f t="shared" si="60"/>
        <v>0.58980507951754646</v>
      </c>
      <c r="AX144" s="4">
        <f t="shared" si="60"/>
        <v>0.66189066970463273</v>
      </c>
      <c r="AZ144" s="2">
        <f t="shared" si="61"/>
        <v>53.682390927140595</v>
      </c>
      <c r="BA144" s="2">
        <f t="shared" si="61"/>
        <v>65.344742776050253</v>
      </c>
      <c r="BB144" s="2">
        <f t="shared" si="61"/>
        <v>74.754503805563829</v>
      </c>
      <c r="BC144" s="2">
        <f t="shared" si="61"/>
        <v>82.312602473438844</v>
      </c>
      <c r="BD144" s="2">
        <f t="shared" si="61"/>
        <v>89.443290404254796</v>
      </c>
      <c r="BE144" s="2">
        <f t="shared" si="61"/>
        <v>94.131578990349936</v>
      </c>
      <c r="BF144" s="2">
        <f t="shared" si="61"/>
        <v>98.942922163225958</v>
      </c>
      <c r="BG144" s="2">
        <f t="shared" si="61"/>
        <v>101.82111898503715</v>
      </c>
      <c r="BH144" s="2">
        <f t="shared" si="61"/>
        <v>102.37910677596099</v>
      </c>
      <c r="BI144" s="2">
        <f t="shared" si="61"/>
        <v>103.60348272429611</v>
      </c>
      <c r="BJ144" s="2">
        <f t="shared" si="61"/>
        <v>112.20720485392805</v>
      </c>
      <c r="BK144" s="2">
        <f t="shared" si="61"/>
        <v>102.93520139369669</v>
      </c>
      <c r="BL144" s="2">
        <f t="shared" si="61"/>
        <v>98.952055929466937</v>
      </c>
      <c r="BM144" s="2">
        <f t="shared" si="61"/>
        <v>96.368024266213425</v>
      </c>
      <c r="BN144" s="2">
        <f t="shared" si="61"/>
        <v>95.321423032360855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54.392899999999997</v>
      </c>
      <c r="CG144" s="2" t="str">
        <f t="shared" si="63"/>
        <v/>
      </c>
      <c r="CH144" s="2" t="str">
        <f t="shared" si="63"/>
        <v/>
      </c>
      <c r="CI144" s="2">
        <f t="shared" si="63"/>
        <v>82.259</v>
      </c>
      <c r="CJ144" s="2">
        <f t="shared" si="63"/>
        <v>88.352000000000004</v>
      </c>
      <c r="CK144" s="2">
        <f t="shared" si="63"/>
        <v>94.055999999999997</v>
      </c>
      <c r="CL144" s="2">
        <f t="shared" si="63"/>
        <v>99.941999999999993</v>
      </c>
      <c r="CM144" s="2">
        <f t="shared" si="63"/>
        <v>100.944</v>
      </c>
      <c r="CN144" s="2">
        <f t="shared" si="63"/>
        <v>101.589</v>
      </c>
      <c r="CO144" s="2">
        <f t="shared" si="63"/>
        <v>103.161</v>
      </c>
      <c r="CP144" s="2">
        <f t="shared" si="63"/>
        <v>109</v>
      </c>
      <c r="CQ144" s="2">
        <f t="shared" si="63"/>
        <v>102.113</v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60.846805682656836</v>
      </c>
      <c r="CW144" s="2">
        <f t="shared" si="64"/>
        <v>67.584459788838572</v>
      </c>
      <c r="CX144" s="2">
        <f t="shared" si="64"/>
        <v>77.945293016550011</v>
      </c>
      <c r="CY144" s="2">
        <f t="shared" si="64"/>
        <v>85.057310105792823</v>
      </c>
      <c r="CZ144" s="2">
        <f t="shared" si="64"/>
        <v>91.326819544679537</v>
      </c>
      <c r="DA144" s="2">
        <f t="shared" si="64"/>
        <v>96.196992600202634</v>
      </c>
      <c r="DB144" s="2">
        <f t="shared" si="64"/>
        <v>100.9888437010539</v>
      </c>
      <c r="DC144" s="2">
        <f t="shared" si="64"/>
        <v>104.52112818691256</v>
      </c>
      <c r="DD144" s="2">
        <f t="shared" si="64"/>
        <v>105.89085258015123</v>
      </c>
      <c r="DE144" s="2">
        <f t="shared" si="64"/>
        <v>106.32479936761135</v>
      </c>
      <c r="DF144" s="2">
        <f t="shared" si="64"/>
        <v>121.45496349155688</v>
      </c>
      <c r="DG144" s="2">
        <f t="shared" si="64"/>
        <v>107.27423849825986</v>
      </c>
      <c r="DH144" s="2">
        <f t="shared" si="64"/>
        <v>101.51881592211771</v>
      </c>
      <c r="DI144" s="2">
        <f t="shared" si="64"/>
        <v>99.690801185126546</v>
      </c>
      <c r="DJ144" s="2">
        <f t="shared" si="64"/>
        <v>99.809179046883088</v>
      </c>
      <c r="DL144" s="2">
        <f t="shared" si="65"/>
        <v>53.263265200615947</v>
      </c>
      <c r="DM144" s="2">
        <f t="shared" si="65"/>
        <v>64.99421282889196</v>
      </c>
      <c r="DN144" s="2">
        <f t="shared" si="65"/>
        <v>74.352860579485849</v>
      </c>
      <c r="DO144" s="2">
        <f t="shared" si="65"/>
        <v>82.066683356278531</v>
      </c>
      <c r="DP144" s="2">
        <f t="shared" si="65"/>
        <v>89.271669252089467</v>
      </c>
      <c r="DQ144" s="2">
        <f t="shared" si="65"/>
        <v>93.913442128784141</v>
      </c>
      <c r="DR144" s="2">
        <f t="shared" si="65"/>
        <v>98.7339175630581</v>
      </c>
      <c r="DS144" s="2">
        <f t="shared" si="65"/>
        <v>101.55660330396859</v>
      </c>
      <c r="DT144" s="2">
        <f t="shared" si="65"/>
        <v>102.08353124595777</v>
      </c>
      <c r="DU144" s="2">
        <f t="shared" si="65"/>
        <v>103.37435414895826</v>
      </c>
      <c r="DV144" s="2">
        <f t="shared" si="65"/>
        <v>111.40222769341969</v>
      </c>
      <c r="DW144" s="2">
        <f t="shared" si="65"/>
        <v>102.4959603084437</v>
      </c>
      <c r="DX144" s="2">
        <f t="shared" si="65"/>
        <v>98.626576500547202</v>
      </c>
      <c r="DY144" s="2">
        <f t="shared" si="65"/>
        <v>95.851393307738093</v>
      </c>
      <c r="DZ144" s="2">
        <f t="shared" si="65"/>
        <v>94.575147491211226</v>
      </c>
      <c r="EB144" s="2">
        <f t="shared" si="66"/>
        <v>0.94473218313830953</v>
      </c>
      <c r="EC144" s="2">
        <f t="shared" si="66"/>
        <v>0.86467315565712721</v>
      </c>
      <c r="ED144" s="2">
        <f t="shared" si="66"/>
        <v>0.8881974168994472</v>
      </c>
      <c r="EE144" s="2">
        <f t="shared" si="66"/>
        <v>0.91777004027658982</v>
      </c>
      <c r="EF144" s="2">
        <f t="shared" si="66"/>
        <v>0.91649216469271144</v>
      </c>
      <c r="EG144" s="2">
        <f t="shared" si="66"/>
        <v>0.90447469224085464</v>
      </c>
      <c r="EH144" s="2">
        <f t="shared" si="66"/>
        <v>0.90731199721085964</v>
      </c>
      <c r="EI144" s="2">
        <f t="shared" si="66"/>
        <v>0.91077299347682583</v>
      </c>
      <c r="EJ144" s="2">
        <f t="shared" si="66"/>
        <v>0.9223665396065559</v>
      </c>
      <c r="EK144" s="2">
        <f t="shared" si="66"/>
        <v>0.92234101691186232</v>
      </c>
      <c r="EL144" s="2">
        <f t="shared" si="66"/>
        <v>0.91992456813024759</v>
      </c>
      <c r="EM144" s="2">
        <f t="shared" si="66"/>
        <v>0.90807544730460932</v>
      </c>
      <c r="EN144" s="2">
        <f t="shared" si="66"/>
        <v>0.88746456241060268</v>
      </c>
      <c r="EO144" s="2">
        <f t="shared" si="66"/>
        <v>0.86543993892445148</v>
      </c>
      <c r="EP144" s="2">
        <f t="shared" si="66"/>
        <v>0.85741860108945589</v>
      </c>
    </row>
    <row r="145" spans="2:146" x14ac:dyDescent="0.25">
      <c r="B145" s="2">
        <v>123</v>
      </c>
      <c r="C145" s="49">
        <v>53.25</v>
      </c>
      <c r="D145" s="49">
        <v>66.446399999999997</v>
      </c>
      <c r="E145" s="49">
        <v>74.407399999999996</v>
      </c>
      <c r="F145" s="49">
        <v>80.888999999999996</v>
      </c>
      <c r="G145" s="49">
        <v>88.296000000000006</v>
      </c>
      <c r="H145" s="49">
        <v>93.741</v>
      </c>
      <c r="I145" s="49">
        <v>99.114999999999995</v>
      </c>
      <c r="J145" s="49">
        <v>100.5</v>
      </c>
      <c r="K145" s="49">
        <v>101.286</v>
      </c>
      <c r="L145" s="49">
        <v>104.357</v>
      </c>
      <c r="M145" s="49">
        <v>110.491</v>
      </c>
      <c r="N145" s="49">
        <v>102.264</v>
      </c>
      <c r="O145" s="49">
        <v>99.245000000000005</v>
      </c>
      <c r="P145" s="49">
        <v>97.093999999999994</v>
      </c>
      <c r="Q145" s="49">
        <v>95.926000000000002</v>
      </c>
      <c r="T145" s="4">
        <f t="shared" si="59"/>
        <v>53.598247409831728</v>
      </c>
      <c r="U145" s="4">
        <f t="shared" si="59"/>
        <v>66.16974789010257</v>
      </c>
      <c r="V145" s="4">
        <f t="shared" si="59"/>
        <v>75.992898087400988</v>
      </c>
      <c r="W145" s="4">
        <f t="shared" si="59"/>
        <v>82.312484144790872</v>
      </c>
      <c r="X145" s="4">
        <f t="shared" si="59"/>
        <v>89.663052846685318</v>
      </c>
      <c r="Y145" s="4">
        <f t="shared" si="59"/>
        <v>95.312916264986868</v>
      </c>
      <c r="Z145" s="4">
        <f t="shared" si="59"/>
        <v>99.887548220420499</v>
      </c>
      <c r="AA145" s="4">
        <f t="shared" si="59"/>
        <v>102.2591693406179</v>
      </c>
      <c r="AB145" s="4">
        <f t="shared" si="59"/>
        <v>102.32943881748901</v>
      </c>
      <c r="AC145" s="4">
        <f t="shared" si="59"/>
        <v>103.58032223907929</v>
      </c>
      <c r="AD145" s="4">
        <f t="shared" si="59"/>
        <v>112.09879762038533</v>
      </c>
      <c r="AE145" s="4">
        <f t="shared" si="59"/>
        <v>103.37276653056568</v>
      </c>
      <c r="AF145" s="4">
        <f t="shared" si="59"/>
        <v>99.591177789096307</v>
      </c>
      <c r="AG145" s="4">
        <f t="shared" si="59"/>
        <v>97.076850560398753</v>
      </c>
      <c r="AH145" s="4">
        <f t="shared" si="59"/>
        <v>95.635325793123343</v>
      </c>
      <c r="AJ145" s="4">
        <f t="shared" si="60"/>
        <v>-0.34824740983172831</v>
      </c>
      <c r="AK145" s="4">
        <f t="shared" si="60"/>
        <v>0.27665210989742661</v>
      </c>
      <c r="AL145" s="4">
        <f t="shared" si="60"/>
        <v>-1.5854980874009925</v>
      </c>
      <c r="AM145" s="4">
        <f t="shared" si="60"/>
        <v>-1.4234841447908764</v>
      </c>
      <c r="AN145" s="4">
        <f t="shared" si="60"/>
        <v>-1.3670528466853114</v>
      </c>
      <c r="AO145" s="4">
        <f t="shared" si="60"/>
        <v>-1.5719162649868679</v>
      </c>
      <c r="AP145" s="4">
        <f t="shared" si="60"/>
        <v>-0.77254822042050364</v>
      </c>
      <c r="AQ145" s="4">
        <f t="shared" si="60"/>
        <v>-1.7591693406179019</v>
      </c>
      <c r="AR145" s="4">
        <f t="shared" si="60"/>
        <v>-1.0434388174890046</v>
      </c>
      <c r="AS145" s="4">
        <f t="shared" si="60"/>
        <v>0.7766777609207054</v>
      </c>
      <c r="AT145" s="4">
        <f t="shared" si="60"/>
        <v>-1.6077976203853268</v>
      </c>
      <c r="AU145" s="4">
        <f t="shared" si="60"/>
        <v>-1.1087665305656884</v>
      </c>
      <c r="AV145" s="4">
        <f t="shared" si="60"/>
        <v>-0.34617778909630204</v>
      </c>
      <c r="AW145" s="4">
        <f t="shared" si="60"/>
        <v>1.7149439601240601E-2</v>
      </c>
      <c r="AX145" s="4">
        <f t="shared" si="60"/>
        <v>0.29067420687665901</v>
      </c>
      <c r="AZ145" s="2">
        <f t="shared" si="61"/>
        <v>53.598247409831728</v>
      </c>
      <c r="BA145" s="2">
        <f t="shared" si="61"/>
        <v>65.2629970939076</v>
      </c>
      <c r="BB145" s="2">
        <f t="shared" si="61"/>
        <v>74.664656993500401</v>
      </c>
      <c r="BC145" s="2">
        <f t="shared" si="61"/>
        <v>82.22035773204226</v>
      </c>
      <c r="BD145" s="2">
        <f t="shared" si="61"/>
        <v>89.346674506663589</v>
      </c>
      <c r="BE145" s="2">
        <f t="shared" si="61"/>
        <v>94.044462408098241</v>
      </c>
      <c r="BF145" s="2">
        <f t="shared" si="61"/>
        <v>98.840038187531036</v>
      </c>
      <c r="BG145" s="2">
        <f t="shared" si="61"/>
        <v>101.70011416426078</v>
      </c>
      <c r="BH145" s="2">
        <f t="shared" si="61"/>
        <v>102.23604531585113</v>
      </c>
      <c r="BI145" s="2">
        <f t="shared" si="61"/>
        <v>103.47538561928984</v>
      </c>
      <c r="BJ145" s="2">
        <f t="shared" si="61"/>
        <v>112.00307945555659</v>
      </c>
      <c r="BK145" s="2">
        <f t="shared" si="61"/>
        <v>102.80236136265397</v>
      </c>
      <c r="BL145" s="2">
        <f t="shared" si="61"/>
        <v>98.791341499288677</v>
      </c>
      <c r="BM145" s="2">
        <f t="shared" si="61"/>
        <v>96.201247541573437</v>
      </c>
      <c r="BN145" s="2">
        <f t="shared" si="61"/>
        <v>95.14845686594775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53.25</v>
      </c>
      <c r="CG145" s="2" t="str">
        <f t="shared" si="63"/>
        <v/>
      </c>
      <c r="CH145" s="2" t="str">
        <f t="shared" si="63"/>
        <v/>
      </c>
      <c r="CI145" s="2">
        <f t="shared" si="63"/>
        <v>80.888999999999996</v>
      </c>
      <c r="CJ145" s="2">
        <f t="shared" si="63"/>
        <v>88.296000000000006</v>
      </c>
      <c r="CK145" s="2">
        <f t="shared" si="63"/>
        <v>93.741</v>
      </c>
      <c r="CL145" s="2">
        <f t="shared" si="63"/>
        <v>99.114999999999995</v>
      </c>
      <c r="CM145" s="2">
        <f t="shared" si="63"/>
        <v>100.5</v>
      </c>
      <c r="CN145" s="2">
        <f t="shared" si="63"/>
        <v>101.286</v>
      </c>
      <c r="CO145" s="2">
        <f t="shared" si="63"/>
        <v>104.357</v>
      </c>
      <c r="CP145" s="2">
        <f t="shared" si="63"/>
        <v>110.491</v>
      </c>
      <c r="CQ145" s="2">
        <f t="shared" si="63"/>
        <v>102.264</v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60.882676697416983</v>
      </c>
      <c r="CW145" s="2">
        <f t="shared" si="64"/>
        <v>67.577810993259121</v>
      </c>
      <c r="CX145" s="2">
        <f t="shared" si="64"/>
        <v>77.936717486417649</v>
      </c>
      <c r="CY145" s="2">
        <f t="shared" si="64"/>
        <v>85.036144925226196</v>
      </c>
      <c r="CZ145" s="2">
        <f t="shared" si="64"/>
        <v>91.299955586669554</v>
      </c>
      <c r="DA145" s="2">
        <f t="shared" si="64"/>
        <v>96.169503636862743</v>
      </c>
      <c r="DB145" s="2">
        <f t="shared" si="64"/>
        <v>100.96406477066668</v>
      </c>
      <c r="DC145" s="2">
        <f t="shared" si="64"/>
        <v>104.50313252389564</v>
      </c>
      <c r="DD145" s="2">
        <f t="shared" si="64"/>
        <v>105.89291290107833</v>
      </c>
      <c r="DE145" s="2">
        <f t="shared" si="64"/>
        <v>106.3112708525737</v>
      </c>
      <c r="DF145" s="2">
        <f t="shared" si="64"/>
        <v>121.5322649856368</v>
      </c>
      <c r="DG145" s="2">
        <f t="shared" si="64"/>
        <v>107.27077211145691</v>
      </c>
      <c r="DH145" s="2">
        <f t="shared" si="64"/>
        <v>101.45349806357932</v>
      </c>
      <c r="DI145" s="2">
        <f t="shared" si="64"/>
        <v>99.636945794504427</v>
      </c>
      <c r="DJ145" s="2">
        <f t="shared" si="64"/>
        <v>99.797590599048846</v>
      </c>
      <c r="DL145" s="2">
        <f t="shared" si="65"/>
        <v>53.209596998750698</v>
      </c>
      <c r="DM145" s="2">
        <f t="shared" si="65"/>
        <v>64.932590991476602</v>
      </c>
      <c r="DN145" s="2">
        <f t="shared" si="65"/>
        <v>74.289024065063671</v>
      </c>
      <c r="DO145" s="2">
        <f t="shared" si="65"/>
        <v>81.990268639953626</v>
      </c>
      <c r="DP145" s="2">
        <f t="shared" si="65"/>
        <v>89.184357803536514</v>
      </c>
      <c r="DQ145" s="2">
        <f t="shared" si="65"/>
        <v>93.839775820209283</v>
      </c>
      <c r="DR145" s="2">
        <f t="shared" si="65"/>
        <v>98.642146834200204</v>
      </c>
      <c r="DS145" s="2">
        <f t="shared" si="65"/>
        <v>101.44966930525268</v>
      </c>
      <c r="DT145" s="2">
        <f t="shared" si="65"/>
        <v>101.95533741297318</v>
      </c>
      <c r="DU145" s="2">
        <f t="shared" si="65"/>
        <v>103.25762024391932</v>
      </c>
      <c r="DV145" s="2">
        <f t="shared" si="65"/>
        <v>111.24659004229511</v>
      </c>
      <c r="DW145" s="2">
        <f t="shared" si="65"/>
        <v>102.38982457755492</v>
      </c>
      <c r="DX145" s="2">
        <f t="shared" si="65"/>
        <v>98.483468305412941</v>
      </c>
      <c r="DY145" s="2">
        <f t="shared" si="65"/>
        <v>95.714062151308426</v>
      </c>
      <c r="DZ145" s="2">
        <f t="shared" si="65"/>
        <v>94.443370999406454</v>
      </c>
      <c r="EB145" s="2">
        <f t="shared" si="66"/>
        <v>0.94934883692807326</v>
      </c>
      <c r="EC145" s="2">
        <f t="shared" si="66"/>
        <v>0.87509314831721052</v>
      </c>
      <c r="ED145" s="2">
        <f t="shared" si="66"/>
        <v>0.89702179293968709</v>
      </c>
      <c r="EE145" s="2">
        <f t="shared" si="66"/>
        <v>0.92445881889518622</v>
      </c>
      <c r="EF145" s="2">
        <f t="shared" si="66"/>
        <v>0.92327619908605907</v>
      </c>
      <c r="EG145" s="2">
        <f t="shared" si="66"/>
        <v>0.91214141565130202</v>
      </c>
      <c r="EH145" s="2">
        <f t="shared" si="66"/>
        <v>0.91477246020504077</v>
      </c>
      <c r="EI145" s="2">
        <f t="shared" si="66"/>
        <v>0.91798006359499917</v>
      </c>
      <c r="EJ145" s="2">
        <f t="shared" si="66"/>
        <v>0.92871047076406776</v>
      </c>
      <c r="EK145" s="2">
        <f t="shared" si="66"/>
        <v>0.92868687244266146</v>
      </c>
      <c r="EL145" s="2">
        <f t="shared" si="66"/>
        <v>0.92645213683802274</v>
      </c>
      <c r="EM145" s="2">
        <f t="shared" si="66"/>
        <v>0.91548018448597102</v>
      </c>
      <c r="EN145" s="2">
        <f t="shared" si="66"/>
        <v>0.89634003059086809</v>
      </c>
      <c r="EO145" s="2">
        <f t="shared" si="66"/>
        <v>0.87580937020398131</v>
      </c>
      <c r="EP145" s="2">
        <f t="shared" si="66"/>
        <v>0.86831211282623</v>
      </c>
    </row>
    <row r="146" spans="2:146" x14ac:dyDescent="0.25">
      <c r="B146" s="2">
        <v>124</v>
      </c>
      <c r="C146" s="49">
        <v>53.75</v>
      </c>
      <c r="D146" s="49">
        <v>66.053600000000003</v>
      </c>
      <c r="E146" s="49">
        <v>74.388900000000007</v>
      </c>
      <c r="F146" s="49">
        <v>80.962999999999994</v>
      </c>
      <c r="G146" s="49">
        <v>88.555999999999997</v>
      </c>
      <c r="H146" s="49">
        <v>93.852000000000004</v>
      </c>
      <c r="I146" s="49">
        <v>97.614999999999995</v>
      </c>
      <c r="J146" s="49">
        <v>100.667</v>
      </c>
      <c r="K146" s="49">
        <v>100.964</v>
      </c>
      <c r="L146" s="49">
        <v>103.464</v>
      </c>
      <c r="M146" s="49">
        <v>109.41500000000001</v>
      </c>
      <c r="N146" s="49">
        <v>101.52800000000001</v>
      </c>
      <c r="O146" s="49">
        <v>99.113</v>
      </c>
      <c r="P146" s="49">
        <v>95.358000000000004</v>
      </c>
      <c r="Q146" s="49">
        <v>94.685000000000002</v>
      </c>
      <c r="T146" s="4">
        <f t="shared" si="59"/>
        <v>53.516123695584945</v>
      </c>
      <c r="U146" s="4">
        <f t="shared" si="59"/>
        <v>65.774604650128609</v>
      </c>
      <c r="V146" s="4">
        <f t="shared" si="59"/>
        <v>75.341633350427841</v>
      </c>
      <c r="W146" s="4">
        <f t="shared" si="59"/>
        <v>82.160111239039296</v>
      </c>
      <c r="X146" s="4">
        <f t="shared" si="59"/>
        <v>89.37704627141737</v>
      </c>
      <c r="Y146" s="4">
        <f t="shared" si="59"/>
        <v>94.549599115595356</v>
      </c>
      <c r="Z146" s="4">
        <f t="shared" si="59"/>
        <v>99.207353654587379</v>
      </c>
      <c r="AA146" s="4">
        <f t="shared" si="59"/>
        <v>101.80765552598592</v>
      </c>
      <c r="AB146" s="4">
        <f t="shared" si="59"/>
        <v>102.12588621080857</v>
      </c>
      <c r="AC146" s="4">
        <f t="shared" si="59"/>
        <v>103.38672537168584</v>
      </c>
      <c r="AD146" s="4">
        <f t="shared" si="59"/>
        <v>111.83576507998072</v>
      </c>
      <c r="AE146" s="4">
        <f t="shared" si="59"/>
        <v>102.94832521648323</v>
      </c>
      <c r="AF146" s="4">
        <f t="shared" si="59"/>
        <v>99.016172415910177</v>
      </c>
      <c r="AG146" s="4">
        <f t="shared" si="59"/>
        <v>96.572039666832922</v>
      </c>
      <c r="AH146" s="4">
        <f t="shared" si="59"/>
        <v>95.248833302642169</v>
      </c>
      <c r="AJ146" s="4">
        <f t="shared" si="60"/>
        <v>0.23387630441505536</v>
      </c>
      <c r="AK146" s="4">
        <f t="shared" si="60"/>
        <v>0.27899534987139418</v>
      </c>
      <c r="AL146" s="4">
        <f t="shared" si="60"/>
        <v>-0.95273335042783458</v>
      </c>
      <c r="AM146" s="4">
        <f t="shared" si="60"/>
        <v>-1.1971112390393017</v>
      </c>
      <c r="AN146" s="4">
        <f t="shared" si="60"/>
        <v>-0.82104627141737296</v>
      </c>
      <c r="AO146" s="4">
        <f t="shared" si="60"/>
        <v>-0.69759911559535226</v>
      </c>
      <c r="AP146" s="4">
        <f t="shared" si="60"/>
        <v>-1.5923536545873844</v>
      </c>
      <c r="AQ146" s="4">
        <f t="shared" si="60"/>
        <v>-1.1406555259859203</v>
      </c>
      <c r="AR146" s="4">
        <f t="shared" si="60"/>
        <v>-1.161886210808575</v>
      </c>
      <c r="AS146" s="4">
        <f t="shared" si="60"/>
        <v>7.7274628314157212E-2</v>
      </c>
      <c r="AT146" s="4">
        <f t="shared" si="60"/>
        <v>-2.4207650799807112</v>
      </c>
      <c r="AU146" s="4">
        <f t="shared" si="60"/>
        <v>-1.4203252164832207</v>
      </c>
      <c r="AV146" s="4">
        <f t="shared" si="60"/>
        <v>9.6827584089822949E-2</v>
      </c>
      <c r="AW146" s="4">
        <f t="shared" si="60"/>
        <v>-1.2140396668329174</v>
      </c>
      <c r="AX146" s="4">
        <f t="shared" si="60"/>
        <v>-0.56383330264216625</v>
      </c>
      <c r="AZ146" s="2">
        <f t="shared" si="61"/>
        <v>53.516123695584945</v>
      </c>
      <c r="BA146" s="2">
        <f t="shared" si="61"/>
        <v>65.181983620681592</v>
      </c>
      <c r="BB146" s="2">
        <f t="shared" si="61"/>
        <v>74.576138769238099</v>
      </c>
      <c r="BC146" s="2">
        <f t="shared" si="61"/>
        <v>82.128933644913204</v>
      </c>
      <c r="BD146" s="2">
        <f t="shared" si="61"/>
        <v>89.250345537914271</v>
      </c>
      <c r="BE146" s="2">
        <f t="shared" si="61"/>
        <v>93.957969186912365</v>
      </c>
      <c r="BF146" s="2">
        <f t="shared" si="61"/>
        <v>98.737465333361655</v>
      </c>
      <c r="BG146" s="2">
        <f t="shared" si="61"/>
        <v>101.57950533064238</v>
      </c>
      <c r="BH146" s="2">
        <f t="shared" si="61"/>
        <v>102.09329040215333</v>
      </c>
      <c r="BI146" s="2">
        <f t="shared" si="61"/>
        <v>103.34749948192842</v>
      </c>
      <c r="BJ146" s="2">
        <f t="shared" si="61"/>
        <v>111.80109932179943</v>
      </c>
      <c r="BK146" s="2">
        <f t="shared" si="61"/>
        <v>102.67071920417064</v>
      </c>
      <c r="BL146" s="2">
        <f t="shared" si="61"/>
        <v>98.631150306005708</v>
      </c>
      <c r="BM146" s="2">
        <f t="shared" si="61"/>
        <v>96.035517440413756</v>
      </c>
      <c r="BN146" s="2">
        <f t="shared" si="61"/>
        <v>94.97678274551464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53.75</v>
      </c>
      <c r="CG146" s="2" t="str">
        <f t="shared" si="63"/>
        <v/>
      </c>
      <c r="CH146" s="2">
        <f t="shared" si="63"/>
        <v>74.388900000000007</v>
      </c>
      <c r="CI146" s="2">
        <f t="shared" si="63"/>
        <v>80.962999999999994</v>
      </c>
      <c r="CJ146" s="2">
        <f t="shared" si="63"/>
        <v>88.555999999999997</v>
      </c>
      <c r="CK146" s="2">
        <f t="shared" si="63"/>
        <v>93.852000000000004</v>
      </c>
      <c r="CL146" s="2">
        <f t="shared" si="63"/>
        <v>97.614999999999995</v>
      </c>
      <c r="CM146" s="2">
        <f t="shared" si="63"/>
        <v>100.667</v>
      </c>
      <c r="CN146" s="2">
        <f t="shared" si="63"/>
        <v>100.964</v>
      </c>
      <c r="CO146" s="2">
        <f t="shared" si="63"/>
        <v>103.464</v>
      </c>
      <c r="CP146" s="2">
        <f t="shared" si="63"/>
        <v>109.41500000000001</v>
      </c>
      <c r="CQ146" s="2">
        <f t="shared" si="63"/>
        <v>101.52800000000001</v>
      </c>
      <c r="CR146" s="2">
        <f t="shared" si="63"/>
        <v>99.113</v>
      </c>
      <c r="CS146" s="2" t="str">
        <f t="shared" si="63"/>
        <v/>
      </c>
      <c r="CT146" s="2" t="str">
        <f t="shared" si="63"/>
        <v/>
      </c>
      <c r="CV146" s="2">
        <f t="shared" si="64"/>
        <v>60.91854771217713</v>
      </c>
      <c r="CW146" s="2">
        <f t="shared" si="64"/>
        <v>67.571162197679669</v>
      </c>
      <c r="CX146" s="2">
        <f t="shared" si="64"/>
        <v>77.928141956285288</v>
      </c>
      <c r="CY146" s="2">
        <f t="shared" si="64"/>
        <v>85.01497974465957</v>
      </c>
      <c r="CZ146" s="2">
        <f t="shared" si="64"/>
        <v>91.273091628659586</v>
      </c>
      <c r="DA146" s="2">
        <f t="shared" si="64"/>
        <v>96.142014673522851</v>
      </c>
      <c r="DB146" s="2">
        <f t="shared" si="64"/>
        <v>100.93928584027945</v>
      </c>
      <c r="DC146" s="2">
        <f t="shared" si="64"/>
        <v>104.48513686087874</v>
      </c>
      <c r="DD146" s="2">
        <f t="shared" si="64"/>
        <v>105.89497322200545</v>
      </c>
      <c r="DE146" s="2">
        <f t="shared" si="64"/>
        <v>106.29774233753606</v>
      </c>
      <c r="DF146" s="2">
        <f t="shared" si="64"/>
        <v>121.60956647971672</v>
      </c>
      <c r="DG146" s="2">
        <f t="shared" si="64"/>
        <v>107.26730572465395</v>
      </c>
      <c r="DH146" s="2">
        <f t="shared" si="64"/>
        <v>101.38818020504091</v>
      </c>
      <c r="DI146" s="2">
        <f t="shared" si="64"/>
        <v>99.583090403882295</v>
      </c>
      <c r="DJ146" s="2">
        <f t="shared" si="64"/>
        <v>99.786002151214603</v>
      </c>
      <c r="DL146" s="2">
        <f t="shared" si="65"/>
        <v>53.155928796885448</v>
      </c>
      <c r="DM146" s="2">
        <f t="shared" si="65"/>
        <v>64.870969154061257</v>
      </c>
      <c r="DN146" s="2">
        <f t="shared" si="65"/>
        <v>74.225187550641508</v>
      </c>
      <c r="DO146" s="2">
        <f t="shared" si="65"/>
        <v>81.913853923628736</v>
      </c>
      <c r="DP146" s="2">
        <f t="shared" si="65"/>
        <v>89.097046354983576</v>
      </c>
      <c r="DQ146" s="2">
        <f t="shared" si="65"/>
        <v>93.766109511634411</v>
      </c>
      <c r="DR146" s="2">
        <f t="shared" si="65"/>
        <v>98.550376105342309</v>
      </c>
      <c r="DS146" s="2">
        <f t="shared" si="65"/>
        <v>101.3427353065368</v>
      </c>
      <c r="DT146" s="2">
        <f t="shared" si="65"/>
        <v>101.82714357998859</v>
      </c>
      <c r="DU146" s="2">
        <f t="shared" si="65"/>
        <v>103.14088633888038</v>
      </c>
      <c r="DV146" s="2">
        <f t="shared" si="65"/>
        <v>111.09095239117053</v>
      </c>
      <c r="DW146" s="2">
        <f t="shared" si="65"/>
        <v>102.28368884666617</v>
      </c>
      <c r="DX146" s="2">
        <f t="shared" si="65"/>
        <v>98.340360110278667</v>
      </c>
      <c r="DY146" s="2">
        <f t="shared" si="65"/>
        <v>95.576730994878773</v>
      </c>
      <c r="DZ146" s="2">
        <f t="shared" si="65"/>
        <v>94.311594507601683</v>
      </c>
      <c r="EB146" s="2">
        <f t="shared" si="66"/>
        <v>0.95359879151223759</v>
      </c>
      <c r="EC146" s="2">
        <f t="shared" si="66"/>
        <v>0.88481769207006133</v>
      </c>
      <c r="ED146" s="2">
        <f t="shared" si="66"/>
        <v>0.90522399680058474</v>
      </c>
      <c r="EE146" s="2">
        <f t="shared" si="66"/>
        <v>0.93064463240225015</v>
      </c>
      <c r="EF146" s="2">
        <f t="shared" si="66"/>
        <v>0.92955147359056012</v>
      </c>
      <c r="EG146" s="2">
        <f t="shared" si="66"/>
        <v>0.91924775519009083</v>
      </c>
      <c r="EH146" s="2">
        <f t="shared" si="66"/>
        <v>0.92168426237156353</v>
      </c>
      <c r="EI146" s="2">
        <f t="shared" si="66"/>
        <v>0.92465316096269612</v>
      </c>
      <c r="EJ146" s="2">
        <f t="shared" si="66"/>
        <v>0.93457277084180224</v>
      </c>
      <c r="EK146" s="2">
        <f t="shared" si="66"/>
        <v>0.93455097630806672</v>
      </c>
      <c r="EL146" s="2">
        <f t="shared" si="66"/>
        <v>0.93248664466146858</v>
      </c>
      <c r="EM146" s="2">
        <f t="shared" si="66"/>
        <v>0.92233946409204104</v>
      </c>
      <c r="EN146" s="2">
        <f t="shared" si="66"/>
        <v>0.90459076104039993</v>
      </c>
      <c r="EO146" s="2">
        <f t="shared" si="66"/>
        <v>0.88548544983160016</v>
      </c>
      <c r="EP146" s="2">
        <f t="shared" si="66"/>
        <v>0.87849128504541674</v>
      </c>
    </row>
    <row r="147" spans="2:146" x14ac:dyDescent="0.25">
      <c r="B147" s="2">
        <v>125</v>
      </c>
      <c r="C147" s="49">
        <v>53.232100000000003</v>
      </c>
      <c r="D147" s="49">
        <v>65.214299999999994</v>
      </c>
      <c r="E147" s="49">
        <v>75.074100000000001</v>
      </c>
      <c r="F147" s="49">
        <v>81.352000000000004</v>
      </c>
      <c r="G147" s="49">
        <v>89.185000000000002</v>
      </c>
      <c r="H147" s="49">
        <v>93.111000000000004</v>
      </c>
      <c r="I147" s="49">
        <v>96.712000000000003</v>
      </c>
      <c r="J147" s="49">
        <v>101.833</v>
      </c>
      <c r="K147" s="49">
        <v>101.232</v>
      </c>
      <c r="L147" s="49">
        <v>102.286</v>
      </c>
      <c r="M147" s="49">
        <v>109.09399999999999</v>
      </c>
      <c r="N147" s="49">
        <v>101.604</v>
      </c>
      <c r="O147" s="49">
        <v>97.491</v>
      </c>
      <c r="P147" s="49">
        <v>96.641999999999996</v>
      </c>
      <c r="Q147" s="49">
        <v>94.741</v>
      </c>
      <c r="T147" s="4">
        <f t="shared" si="59"/>
        <v>53.435913643553214</v>
      </c>
      <c r="U147" s="4">
        <f t="shared" si="59"/>
        <v>65.455155016090131</v>
      </c>
      <c r="V147" s="4">
        <f t="shared" si="59"/>
        <v>74.898716094827478</v>
      </c>
      <c r="W147" s="4">
        <f t="shared" si="59"/>
        <v>82.047927583724373</v>
      </c>
      <c r="X147" s="4">
        <f t="shared" si="59"/>
        <v>89.200879134090712</v>
      </c>
      <c r="Y147" s="4">
        <f t="shared" si="59"/>
        <v>94.124521255127888</v>
      </c>
      <c r="Z147" s="4">
        <f t="shared" si="59"/>
        <v>98.828217080895129</v>
      </c>
      <c r="AA147" s="4">
        <f t="shared" si="59"/>
        <v>101.54459415272903</v>
      </c>
      <c r="AB147" s="4">
        <f t="shared" si="59"/>
        <v>101.96303025975763</v>
      </c>
      <c r="AC147" s="4">
        <f t="shared" si="59"/>
        <v>103.23409515062897</v>
      </c>
      <c r="AD147" s="4">
        <f t="shared" si="59"/>
        <v>111.61366922409459</v>
      </c>
      <c r="AE147" s="4">
        <f t="shared" si="59"/>
        <v>102.66492297994239</v>
      </c>
      <c r="AF147" s="4">
        <f t="shared" si="59"/>
        <v>98.636484868735536</v>
      </c>
      <c r="AG147" s="4">
        <f t="shared" si="59"/>
        <v>96.167012410021599</v>
      </c>
      <c r="AH147" s="4">
        <f t="shared" si="59"/>
        <v>94.94182737627041</v>
      </c>
      <c r="AJ147" s="4">
        <f t="shared" si="60"/>
        <v>-0.20381364355321097</v>
      </c>
      <c r="AK147" s="4">
        <f t="shared" si="60"/>
        <v>-0.24085501609013704</v>
      </c>
      <c r="AL147" s="4">
        <f t="shared" si="60"/>
        <v>0.17538390517252367</v>
      </c>
      <c r="AM147" s="4">
        <f t="shared" si="60"/>
        <v>-0.69592758372436947</v>
      </c>
      <c r="AN147" s="4">
        <f t="shared" si="60"/>
        <v>-1.5879134090710068E-2</v>
      </c>
      <c r="AO147" s="4">
        <f t="shared" si="60"/>
        <v>-1.013521255127884</v>
      </c>
      <c r="AP147" s="4">
        <f t="shared" si="60"/>
        <v>-2.1162170808951259</v>
      </c>
      <c r="AQ147" s="4">
        <f t="shared" si="60"/>
        <v>0.28840584727096541</v>
      </c>
      <c r="AR147" s="4">
        <f t="shared" si="60"/>
        <v>-0.73103025975763103</v>
      </c>
      <c r="AS147" s="4">
        <f t="shared" si="60"/>
        <v>-0.94809515062897276</v>
      </c>
      <c r="AT147" s="4">
        <f t="shared" si="60"/>
        <v>-2.5196692240945993</v>
      </c>
      <c r="AU147" s="4">
        <f t="shared" si="60"/>
        <v>-1.06092297994239</v>
      </c>
      <c r="AV147" s="4">
        <f t="shared" si="60"/>
        <v>-1.1454848687355366</v>
      </c>
      <c r="AW147" s="4">
        <f t="shared" si="60"/>
        <v>0.4749875899783973</v>
      </c>
      <c r="AX147" s="4">
        <f t="shared" si="60"/>
        <v>-0.2008273762704107</v>
      </c>
      <c r="AZ147" s="2">
        <f t="shared" si="61"/>
        <v>53.435913643553214</v>
      </c>
      <c r="BA147" s="2">
        <f t="shared" si="61"/>
        <v>65.101733941127094</v>
      </c>
      <c r="BB147" s="2">
        <f t="shared" si="61"/>
        <v>74.488930703452709</v>
      </c>
      <c r="BC147" s="2">
        <f t="shared" si="61"/>
        <v>82.03831478220404</v>
      </c>
      <c r="BD147" s="2">
        <f t="shared" si="61"/>
        <v>89.154325437591993</v>
      </c>
      <c r="BE147" s="2">
        <f t="shared" si="61"/>
        <v>93.872098635658247</v>
      </c>
      <c r="BF147" s="2">
        <f t="shared" si="61"/>
        <v>98.635234798325001</v>
      </c>
      <c r="BG147" s="2">
        <f t="shared" si="61"/>
        <v>101.45933166411247</v>
      </c>
      <c r="BH147" s="2">
        <f t="shared" si="61"/>
        <v>101.9509013002284</v>
      </c>
      <c r="BI147" s="2">
        <f t="shared" si="61"/>
        <v>103.21987333060137</v>
      </c>
      <c r="BJ147" s="2">
        <f t="shared" si="61"/>
        <v>111.6012752807177</v>
      </c>
      <c r="BK147" s="2">
        <f t="shared" si="61"/>
        <v>102.54027939652487</v>
      </c>
      <c r="BL147" s="2">
        <f t="shared" si="61"/>
        <v>98.471527128827134</v>
      </c>
      <c r="BM147" s="2">
        <f t="shared" si="61"/>
        <v>95.870883783537238</v>
      </c>
      <c r="BN147" s="2">
        <f t="shared" si="61"/>
        <v>94.806495904531005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53.232100000000003</v>
      </c>
      <c r="CG147" s="2" t="str">
        <f t="shared" si="63"/>
        <v/>
      </c>
      <c r="CH147" s="2">
        <f t="shared" si="63"/>
        <v>75.074100000000001</v>
      </c>
      <c r="CI147" s="2">
        <f t="shared" si="63"/>
        <v>81.352000000000004</v>
      </c>
      <c r="CJ147" s="2">
        <f t="shared" si="63"/>
        <v>89.185000000000002</v>
      </c>
      <c r="CK147" s="2">
        <f t="shared" si="63"/>
        <v>93.111000000000004</v>
      </c>
      <c r="CL147" s="2">
        <f t="shared" si="63"/>
        <v>96.712000000000003</v>
      </c>
      <c r="CM147" s="2">
        <f t="shared" si="63"/>
        <v>101.833</v>
      </c>
      <c r="CN147" s="2">
        <f t="shared" si="63"/>
        <v>101.232</v>
      </c>
      <c r="CO147" s="2">
        <f t="shared" si="63"/>
        <v>102.286</v>
      </c>
      <c r="CP147" s="2">
        <f t="shared" si="63"/>
        <v>109.09399999999999</v>
      </c>
      <c r="CQ147" s="2">
        <f t="shared" si="63"/>
        <v>101.604</v>
      </c>
      <c r="CR147" s="2">
        <f t="shared" si="63"/>
        <v>97.491</v>
      </c>
      <c r="CS147" s="2" t="str">
        <f t="shared" si="63"/>
        <v/>
      </c>
      <c r="CT147" s="2">
        <f t="shared" si="63"/>
        <v>94.741</v>
      </c>
      <c r="CV147" s="2">
        <f t="shared" si="64"/>
        <v>60.954418726937277</v>
      </c>
      <c r="CW147" s="2">
        <f t="shared" si="64"/>
        <v>67.564513402100232</v>
      </c>
      <c r="CX147" s="2">
        <f t="shared" si="64"/>
        <v>77.919566426152926</v>
      </c>
      <c r="CY147" s="2">
        <f t="shared" si="64"/>
        <v>84.993814564092943</v>
      </c>
      <c r="CZ147" s="2">
        <f t="shared" si="64"/>
        <v>91.246227670649617</v>
      </c>
      <c r="DA147" s="2">
        <f t="shared" si="64"/>
        <v>96.11452571018296</v>
      </c>
      <c r="DB147" s="2">
        <f t="shared" si="64"/>
        <v>100.91450690989224</v>
      </c>
      <c r="DC147" s="2">
        <f t="shared" si="64"/>
        <v>104.46714119786182</v>
      </c>
      <c r="DD147" s="2">
        <f t="shared" si="64"/>
        <v>105.89703354293256</v>
      </c>
      <c r="DE147" s="2">
        <f t="shared" si="64"/>
        <v>106.28421382249842</v>
      </c>
      <c r="DF147" s="2">
        <f t="shared" si="64"/>
        <v>121.68686797379664</v>
      </c>
      <c r="DG147" s="2">
        <f t="shared" si="64"/>
        <v>107.26383933785101</v>
      </c>
      <c r="DH147" s="2">
        <f t="shared" si="64"/>
        <v>101.32286234650252</v>
      </c>
      <c r="DI147" s="2">
        <f t="shared" si="64"/>
        <v>99.529235013260177</v>
      </c>
      <c r="DJ147" s="2">
        <f t="shared" si="64"/>
        <v>99.774413703380375</v>
      </c>
      <c r="DL147" s="2">
        <f t="shared" si="65"/>
        <v>53.102260595020198</v>
      </c>
      <c r="DM147" s="2">
        <f t="shared" si="65"/>
        <v>64.809347316645898</v>
      </c>
      <c r="DN147" s="2">
        <f t="shared" si="65"/>
        <v>74.16135103621933</v>
      </c>
      <c r="DO147" s="2">
        <f t="shared" si="65"/>
        <v>81.837439207303831</v>
      </c>
      <c r="DP147" s="2">
        <f t="shared" si="65"/>
        <v>89.009734906430623</v>
      </c>
      <c r="DQ147" s="2">
        <f t="shared" si="65"/>
        <v>93.69244320305954</v>
      </c>
      <c r="DR147" s="2">
        <f t="shared" si="65"/>
        <v>98.4586053764844</v>
      </c>
      <c r="DS147" s="2">
        <f t="shared" si="65"/>
        <v>101.23580130782089</v>
      </c>
      <c r="DT147" s="2">
        <f t="shared" si="65"/>
        <v>101.69894974700399</v>
      </c>
      <c r="DU147" s="2">
        <f t="shared" si="65"/>
        <v>103.02415243384144</v>
      </c>
      <c r="DV147" s="2">
        <f t="shared" si="65"/>
        <v>110.93531474004595</v>
      </c>
      <c r="DW147" s="2">
        <f t="shared" si="65"/>
        <v>102.17755311577739</v>
      </c>
      <c r="DX147" s="2">
        <f t="shared" si="65"/>
        <v>98.197251915144392</v>
      </c>
      <c r="DY147" s="2">
        <f t="shared" si="65"/>
        <v>95.439399838449106</v>
      </c>
      <c r="DZ147" s="2">
        <f t="shared" si="65"/>
        <v>94.179818015796911</v>
      </c>
      <c r="EB147" s="2">
        <f t="shared" si="66"/>
        <v>0.95750810886286231</v>
      </c>
      <c r="EC147" s="2">
        <f t="shared" si="66"/>
        <v>0.89387695136608047</v>
      </c>
      <c r="ED147" s="2">
        <f t="shared" si="66"/>
        <v>0.91283637757676239</v>
      </c>
      <c r="EE147" s="2">
        <f t="shared" si="66"/>
        <v>0.93635878113541182</v>
      </c>
      <c r="EF147" s="2">
        <f t="shared" si="66"/>
        <v>0.93534943037839036</v>
      </c>
      <c r="EG147" s="2">
        <f t="shared" si="66"/>
        <v>0.925826047597335</v>
      </c>
      <c r="EH147" s="2">
        <f t="shared" si="66"/>
        <v>0.92807959951248142</v>
      </c>
      <c r="EI147" s="2">
        <f t="shared" si="66"/>
        <v>0.93082425127096302</v>
      </c>
      <c r="EJ147" s="2">
        <f t="shared" si="66"/>
        <v>0.93998415337284535</v>
      </c>
      <c r="EK147" s="2">
        <f t="shared" si="66"/>
        <v>0.93996404563394675</v>
      </c>
      <c r="EL147" s="2">
        <f t="shared" si="66"/>
        <v>0.93805913190466172</v>
      </c>
      <c r="EM147" s="2">
        <f t="shared" si="66"/>
        <v>0.92868543669970538</v>
      </c>
      <c r="EN147" s="2">
        <f t="shared" si="66"/>
        <v>0.91224907271519395</v>
      </c>
      <c r="EO147" s="2">
        <f t="shared" si="66"/>
        <v>0.89449845124673977</v>
      </c>
      <c r="EP147" s="2">
        <f t="shared" si="66"/>
        <v>0.88798513355935094</v>
      </c>
    </row>
    <row r="148" spans="2:146" x14ac:dyDescent="0.25">
      <c r="B148" s="2">
        <v>126</v>
      </c>
      <c r="C148" s="49">
        <v>52.821399999999997</v>
      </c>
      <c r="D148" s="49">
        <v>64.428600000000003</v>
      </c>
      <c r="E148" s="49">
        <v>73.722200000000001</v>
      </c>
      <c r="F148" s="49">
        <v>81.332999999999998</v>
      </c>
      <c r="G148" s="49">
        <v>86.721999999999994</v>
      </c>
      <c r="H148" s="49">
        <v>93.221999999999994</v>
      </c>
      <c r="I148" s="49">
        <v>98.346000000000004</v>
      </c>
      <c r="J148" s="49">
        <v>100.074</v>
      </c>
      <c r="K148" s="49">
        <v>101.107</v>
      </c>
      <c r="L148" s="49">
        <v>101.214</v>
      </c>
      <c r="M148" s="49">
        <v>109.98099999999999</v>
      </c>
      <c r="N148" s="49">
        <v>101.075</v>
      </c>
      <c r="O148" s="49">
        <v>98.415000000000006</v>
      </c>
      <c r="P148" s="49">
        <v>95.887</v>
      </c>
      <c r="Q148" s="49">
        <v>94.221999999999994</v>
      </c>
      <c r="T148" s="4">
        <f t="shared" si="59"/>
        <v>53.357512507615162</v>
      </c>
      <c r="U148" s="4">
        <f t="shared" si="59"/>
        <v>65.214593713414374</v>
      </c>
      <c r="V148" s="4">
        <f t="shared" si="59"/>
        <v>74.606844902120315</v>
      </c>
      <c r="W148" s="4">
        <f t="shared" si="59"/>
        <v>81.951563018201057</v>
      </c>
      <c r="X148" s="4">
        <f t="shared" si="59"/>
        <v>89.075049161462971</v>
      </c>
      <c r="Y148" s="4">
        <f t="shared" si="59"/>
        <v>93.885485397973994</v>
      </c>
      <c r="Z148" s="4">
        <f t="shared" si="59"/>
        <v>98.605967063715795</v>
      </c>
      <c r="AA148" s="4">
        <f t="shared" si="59"/>
        <v>101.37025986947934</v>
      </c>
      <c r="AB148" s="4">
        <f t="shared" si="59"/>
        <v>101.82059381310125</v>
      </c>
      <c r="AC148" s="4">
        <f t="shared" si="59"/>
        <v>103.10054490841154</v>
      </c>
      <c r="AD148" s="4">
        <f t="shared" si="59"/>
        <v>111.41102356073392</v>
      </c>
      <c r="AE148" s="4">
        <f t="shared" si="59"/>
        <v>102.46267444347394</v>
      </c>
      <c r="AF148" s="4">
        <f t="shared" si="59"/>
        <v>98.375656805548644</v>
      </c>
      <c r="AG148" s="4">
        <f t="shared" si="59"/>
        <v>95.854616057286165</v>
      </c>
      <c r="AH148" s="4">
        <f t="shared" si="59"/>
        <v>94.697600346916872</v>
      </c>
      <c r="AJ148" s="4">
        <f t="shared" si="60"/>
        <v>-0.53611250761516516</v>
      </c>
      <c r="AK148" s="4">
        <f t="shared" si="60"/>
        <v>-0.78599371341437063</v>
      </c>
      <c r="AL148" s="4">
        <f t="shared" si="60"/>
        <v>-0.88464490212031421</v>
      </c>
      <c r="AM148" s="4">
        <f t="shared" si="60"/>
        <v>-0.61856301820105841</v>
      </c>
      <c r="AN148" s="4">
        <f t="shared" si="60"/>
        <v>-2.3530491614629767</v>
      </c>
      <c r="AO148" s="4">
        <f t="shared" si="60"/>
        <v>-0.66348539797400008</v>
      </c>
      <c r="AP148" s="4">
        <f t="shared" si="60"/>
        <v>-0.25996706371579137</v>
      </c>
      <c r="AQ148" s="4">
        <f t="shared" si="60"/>
        <v>-1.2962598694793428</v>
      </c>
      <c r="AR148" s="4">
        <f t="shared" si="60"/>
        <v>-0.71359381310125514</v>
      </c>
      <c r="AS148" s="4">
        <f t="shared" si="60"/>
        <v>-1.8865449084115369</v>
      </c>
      <c r="AT148" s="4">
        <f t="shared" si="60"/>
        <v>-1.4300235607339289</v>
      </c>
      <c r="AU148" s="4">
        <f t="shared" si="60"/>
        <v>-1.3876744434739408</v>
      </c>
      <c r="AV148" s="4">
        <f t="shared" si="60"/>
        <v>3.9343194451362251E-2</v>
      </c>
      <c r="AW148" s="4">
        <f t="shared" si="60"/>
        <v>3.2383942713835268E-2</v>
      </c>
      <c r="AX148" s="4">
        <f t="shared" si="60"/>
        <v>-0.47560034691687747</v>
      </c>
      <c r="AZ148" s="2">
        <f t="shared" si="61"/>
        <v>53.357512507615162</v>
      </c>
      <c r="BA148" s="2">
        <f t="shared" si="61"/>
        <v>65.022269439359931</v>
      </c>
      <c r="BB148" s="2">
        <f t="shared" si="61"/>
        <v>74.403006612590588</v>
      </c>
      <c r="BC148" s="2">
        <f t="shared" si="61"/>
        <v>81.948481668527421</v>
      </c>
      <c r="BD148" s="2">
        <f t="shared" si="61"/>
        <v>89.05863051630196</v>
      </c>
      <c r="BE148" s="2">
        <f t="shared" si="61"/>
        <v>93.786845274877209</v>
      </c>
      <c r="BF148" s="2">
        <f t="shared" si="61"/>
        <v>98.533370608800183</v>
      </c>
      <c r="BG148" s="2">
        <f t="shared" si="61"/>
        <v>101.33962326217971</v>
      </c>
      <c r="BH148" s="2">
        <f t="shared" si="61"/>
        <v>101.80892564943261</v>
      </c>
      <c r="BI148" s="2">
        <f t="shared" si="61"/>
        <v>103.09254690146045</v>
      </c>
      <c r="BJ148" s="2">
        <f t="shared" si="61"/>
        <v>111.4035996821266</v>
      </c>
      <c r="BK148" s="2">
        <f t="shared" si="61"/>
        <v>102.41103634123922</v>
      </c>
      <c r="BL148" s="2">
        <f t="shared" si="61"/>
        <v>98.31250608218842</v>
      </c>
      <c r="BM148" s="2">
        <f t="shared" si="61"/>
        <v>95.707381147262282</v>
      </c>
      <c r="BN148" s="2">
        <f t="shared" si="61"/>
        <v>94.637668230618289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52.821399999999997</v>
      </c>
      <c r="CG148" s="2">
        <f t="shared" si="63"/>
        <v>64.428600000000003</v>
      </c>
      <c r="CH148" s="2">
        <f t="shared" si="63"/>
        <v>73.722200000000001</v>
      </c>
      <c r="CI148" s="2">
        <f t="shared" si="63"/>
        <v>81.332999999999998</v>
      </c>
      <c r="CJ148" s="2">
        <f t="shared" si="63"/>
        <v>86.721999999999994</v>
      </c>
      <c r="CK148" s="2">
        <f t="shared" si="63"/>
        <v>93.221999999999994</v>
      </c>
      <c r="CL148" s="2">
        <f t="shared" si="63"/>
        <v>98.346000000000004</v>
      </c>
      <c r="CM148" s="2">
        <f t="shared" si="63"/>
        <v>100.074</v>
      </c>
      <c r="CN148" s="2">
        <f t="shared" si="63"/>
        <v>101.107</v>
      </c>
      <c r="CO148" s="2">
        <f t="shared" si="63"/>
        <v>101.214</v>
      </c>
      <c r="CP148" s="2">
        <f t="shared" si="63"/>
        <v>109.98099999999999</v>
      </c>
      <c r="CQ148" s="2">
        <f t="shared" si="63"/>
        <v>101.075</v>
      </c>
      <c r="CR148" s="2">
        <f t="shared" si="63"/>
        <v>98.415000000000006</v>
      </c>
      <c r="CS148" s="2">
        <f t="shared" si="63"/>
        <v>95.887</v>
      </c>
      <c r="CT148" s="2">
        <f t="shared" si="63"/>
        <v>94.221999999999994</v>
      </c>
      <c r="CV148" s="2">
        <f t="shared" si="64"/>
        <v>60.990289741697424</v>
      </c>
      <c r="CW148" s="2">
        <f t="shared" si="64"/>
        <v>67.557864606520781</v>
      </c>
      <c r="CX148" s="2">
        <f t="shared" si="64"/>
        <v>77.91099089602055</v>
      </c>
      <c r="CY148" s="2">
        <f t="shared" si="64"/>
        <v>84.972649383526317</v>
      </c>
      <c r="CZ148" s="2">
        <f t="shared" si="64"/>
        <v>91.219363712639634</v>
      </c>
      <c r="DA148" s="2">
        <f t="shared" si="64"/>
        <v>96.087036746843083</v>
      </c>
      <c r="DB148" s="2">
        <f t="shared" si="64"/>
        <v>100.88972797950501</v>
      </c>
      <c r="DC148" s="2">
        <f t="shared" si="64"/>
        <v>104.44914553484492</v>
      </c>
      <c r="DD148" s="2">
        <f t="shared" si="64"/>
        <v>105.89909386385966</v>
      </c>
      <c r="DE148" s="2">
        <f t="shared" si="64"/>
        <v>106.27068530746077</v>
      </c>
      <c r="DF148" s="2">
        <f t="shared" si="64"/>
        <v>121.76416946787654</v>
      </c>
      <c r="DG148" s="2">
        <f t="shared" si="64"/>
        <v>107.26037295104805</v>
      </c>
      <c r="DH148" s="2">
        <f t="shared" si="64"/>
        <v>101.25754448796411</v>
      </c>
      <c r="DI148" s="2">
        <f t="shared" si="64"/>
        <v>99.475379622638059</v>
      </c>
      <c r="DJ148" s="2">
        <f t="shared" si="64"/>
        <v>99.762825255546133</v>
      </c>
      <c r="DL148" s="2">
        <f t="shared" si="65"/>
        <v>53.048592393154955</v>
      </c>
      <c r="DM148" s="2">
        <f t="shared" si="65"/>
        <v>64.747725479230539</v>
      </c>
      <c r="DN148" s="2">
        <f t="shared" si="65"/>
        <v>74.097514521797152</v>
      </c>
      <c r="DO148" s="2">
        <f t="shared" si="65"/>
        <v>81.761024490978926</v>
      </c>
      <c r="DP148" s="2">
        <f t="shared" si="65"/>
        <v>88.92242345787767</v>
      </c>
      <c r="DQ148" s="2">
        <f t="shared" si="65"/>
        <v>93.618776894484682</v>
      </c>
      <c r="DR148" s="2">
        <f t="shared" si="65"/>
        <v>98.366834647626504</v>
      </c>
      <c r="DS148" s="2">
        <f t="shared" si="65"/>
        <v>101.128867309105</v>
      </c>
      <c r="DT148" s="2">
        <f t="shared" si="65"/>
        <v>101.5707559140194</v>
      </c>
      <c r="DU148" s="2">
        <f t="shared" si="65"/>
        <v>102.90741852880249</v>
      </c>
      <c r="DV148" s="2">
        <f t="shared" si="65"/>
        <v>110.77967708892137</v>
      </c>
      <c r="DW148" s="2">
        <f t="shared" si="65"/>
        <v>102.07141738488863</v>
      </c>
      <c r="DX148" s="2">
        <f t="shared" si="65"/>
        <v>98.054143720010131</v>
      </c>
      <c r="DY148" s="2">
        <f t="shared" si="65"/>
        <v>95.302068682019453</v>
      </c>
      <c r="DZ148" s="2">
        <f t="shared" si="65"/>
        <v>94.048041523992126</v>
      </c>
      <c r="EB148" s="2">
        <f t="shared" si="66"/>
        <v>0.96110149998137362</v>
      </c>
      <c r="EC148" s="2">
        <f t="shared" si="66"/>
        <v>0.90230236024145749</v>
      </c>
      <c r="ED148" s="2">
        <f t="shared" si="66"/>
        <v>0.91989144265889256</v>
      </c>
      <c r="EE148" s="2">
        <f t="shared" si="66"/>
        <v>0.94163167125043301</v>
      </c>
      <c r="EF148" s="2">
        <f t="shared" si="66"/>
        <v>0.94070065246934131</v>
      </c>
      <c r="EG148" s="2">
        <f t="shared" si="66"/>
        <v>0.93190814969018043</v>
      </c>
      <c r="EH148" s="2">
        <f t="shared" si="66"/>
        <v>0.93399009023910329</v>
      </c>
      <c r="EI148" s="2">
        <f t="shared" si="66"/>
        <v>0.93652461066640391</v>
      </c>
      <c r="EJ148" s="2">
        <f t="shared" si="66"/>
        <v>0.94497432081938104</v>
      </c>
      <c r="EK148" s="2">
        <f t="shared" si="66"/>
        <v>0.94495578708394601</v>
      </c>
      <c r="EL148" s="2">
        <f t="shared" si="66"/>
        <v>0.94319968809841626</v>
      </c>
      <c r="EM148" s="2">
        <f t="shared" si="66"/>
        <v>0.93454965030622472</v>
      </c>
      <c r="EN148" s="2">
        <f t="shared" si="66"/>
        <v>0.91934747448309229</v>
      </c>
      <c r="EO148" s="2">
        <f t="shared" si="66"/>
        <v>0.90287987858801688</v>
      </c>
      <c r="EP148" s="2">
        <f t="shared" si="66"/>
        <v>0.89682431841286225</v>
      </c>
    </row>
    <row r="149" spans="2:146" x14ac:dyDescent="0.25">
      <c r="B149" s="2">
        <v>127</v>
      </c>
      <c r="C149" s="49">
        <v>52.767899999999997</v>
      </c>
      <c r="D149" s="49">
        <v>64.267899999999997</v>
      </c>
      <c r="E149" s="49">
        <v>73.777799999999999</v>
      </c>
      <c r="F149" s="49">
        <v>81.462999999999994</v>
      </c>
      <c r="G149" s="49">
        <v>89.555999999999997</v>
      </c>
      <c r="H149" s="49">
        <v>92.87</v>
      </c>
      <c r="I149" s="49">
        <v>98.212000000000003</v>
      </c>
      <c r="J149" s="49">
        <v>101.093</v>
      </c>
      <c r="K149" s="49">
        <v>101.179</v>
      </c>
      <c r="L149" s="49">
        <v>102.571</v>
      </c>
      <c r="M149" s="49">
        <v>108.887</v>
      </c>
      <c r="N149" s="49">
        <v>100.642</v>
      </c>
      <c r="O149" s="49">
        <v>97.471999999999994</v>
      </c>
      <c r="P149" s="49">
        <v>94.736000000000004</v>
      </c>
      <c r="Q149" s="49">
        <v>94.259</v>
      </c>
      <c r="T149" s="4">
        <f t="shared" si="59"/>
        <v>53.280817676616458</v>
      </c>
      <c r="U149" s="4">
        <f t="shared" si="59"/>
        <v>65.039102136611319</v>
      </c>
      <c r="V149" s="4">
        <f t="shared" si="59"/>
        <v>74.412813185059008</v>
      </c>
      <c r="W149" s="4">
        <f t="shared" si="59"/>
        <v>81.861948645851299</v>
      </c>
      <c r="X149" s="4">
        <f t="shared" si="59"/>
        <v>88.971579520886195</v>
      </c>
      <c r="Y149" s="4">
        <f t="shared" si="59"/>
        <v>93.738044242466202</v>
      </c>
      <c r="Z149" s="4">
        <f t="shared" si="59"/>
        <v>98.457089929452579</v>
      </c>
      <c r="AA149" s="4">
        <f t="shared" si="59"/>
        <v>101.23664722056991</v>
      </c>
      <c r="AB149" s="4">
        <f t="shared" si="59"/>
        <v>101.7017484813243</v>
      </c>
      <c r="AC149" s="4">
        <f t="shared" si="59"/>
        <v>102.98140702384701</v>
      </c>
      <c r="AD149" s="4">
        <f t="shared" si="59"/>
        <v>111.22193951929867</v>
      </c>
      <c r="AE149" s="4">
        <f t="shared" si="59"/>
        <v>102.30275844302172</v>
      </c>
      <c r="AF149" s="4">
        <f t="shared" si="59"/>
        <v>98.176436694327407</v>
      </c>
      <c r="AG149" s="4">
        <f t="shared" si="59"/>
        <v>95.611010171738158</v>
      </c>
      <c r="AH149" s="4">
        <f t="shared" si="59"/>
        <v>94.493978809082634</v>
      </c>
      <c r="AJ149" s="4">
        <f t="shared" si="60"/>
        <v>-0.51291767661646048</v>
      </c>
      <c r="AK149" s="4">
        <f t="shared" si="60"/>
        <v>-0.77120213661132198</v>
      </c>
      <c r="AL149" s="4">
        <f t="shared" si="60"/>
        <v>-0.63501318505900883</v>
      </c>
      <c r="AM149" s="4">
        <f t="shared" si="60"/>
        <v>-0.39894864585130563</v>
      </c>
      <c r="AN149" s="4">
        <f t="shared" si="60"/>
        <v>0.58442047911380257</v>
      </c>
      <c r="AO149" s="4">
        <f t="shared" si="60"/>
        <v>-0.8680442424661976</v>
      </c>
      <c r="AP149" s="4">
        <f t="shared" si="60"/>
        <v>-0.24508992945257546</v>
      </c>
      <c r="AQ149" s="4">
        <f t="shared" si="60"/>
        <v>-0.14364722056990331</v>
      </c>
      <c r="AR149" s="4">
        <f t="shared" si="60"/>
        <v>-0.52274848132429952</v>
      </c>
      <c r="AS149" s="4">
        <f t="shared" si="60"/>
        <v>-0.41040702384701433</v>
      </c>
      <c r="AT149" s="4">
        <f t="shared" si="60"/>
        <v>-2.3349395192986719</v>
      </c>
      <c r="AU149" s="4">
        <f t="shared" si="60"/>
        <v>-1.6607584430217202</v>
      </c>
      <c r="AV149" s="4">
        <f t="shared" si="60"/>
        <v>-0.70443669432741274</v>
      </c>
      <c r="AW149" s="4">
        <f t="shared" si="60"/>
        <v>-0.87501017173815399</v>
      </c>
      <c r="AX149" s="4">
        <f t="shared" si="60"/>
        <v>-0.23497880908263369</v>
      </c>
      <c r="AZ149" s="2">
        <f t="shared" si="61"/>
        <v>53.280817676616458</v>
      </c>
      <c r="BA149" s="2">
        <f t="shared" si="61"/>
        <v>64.943602424545048</v>
      </c>
      <c r="BB149" s="2">
        <f t="shared" si="61"/>
        <v>74.318333915741164</v>
      </c>
      <c r="BC149" s="2">
        <f t="shared" si="61"/>
        <v>81.859411569692355</v>
      </c>
      <c r="BD149" s="2">
        <f t="shared" si="61"/>
        <v>88.963272123899472</v>
      </c>
      <c r="BE149" s="2">
        <f t="shared" si="61"/>
        <v>93.702199581394268</v>
      </c>
      <c r="BF149" s="2">
        <f t="shared" si="61"/>
        <v>98.431890417073944</v>
      </c>
      <c r="BG149" s="2">
        <f t="shared" si="61"/>
        <v>101.22040216349345</v>
      </c>
      <c r="BH149" s="2">
        <f t="shared" si="61"/>
        <v>101.66740073090847</v>
      </c>
      <c r="BI149" s="2">
        <f t="shared" si="61"/>
        <v>102.9655516441122</v>
      </c>
      <c r="BJ149" s="2">
        <f t="shared" si="61"/>
        <v>111.20804920671551</v>
      </c>
      <c r="BK149" s="2">
        <f t="shared" si="61"/>
        <v>102.28297587929119</v>
      </c>
      <c r="BL149" s="2">
        <f t="shared" si="61"/>
        <v>98.154111745988502</v>
      </c>
      <c r="BM149" s="2">
        <f t="shared" si="61"/>
        <v>95.545030520692677</v>
      </c>
      <c r="BN149" s="2">
        <f t="shared" si="61"/>
        <v>94.47035053249688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52.767899999999997</v>
      </c>
      <c r="CG149" s="2">
        <f t="shared" si="63"/>
        <v>64.267899999999997</v>
      </c>
      <c r="CH149" s="2">
        <f t="shared" si="63"/>
        <v>73.777799999999999</v>
      </c>
      <c r="CI149" s="2">
        <f t="shared" si="63"/>
        <v>81.462999999999994</v>
      </c>
      <c r="CJ149" s="2">
        <f t="shared" si="63"/>
        <v>89.555999999999997</v>
      </c>
      <c r="CK149" s="2">
        <f t="shared" si="63"/>
        <v>92.87</v>
      </c>
      <c r="CL149" s="2">
        <f t="shared" si="63"/>
        <v>98.212000000000003</v>
      </c>
      <c r="CM149" s="2">
        <f t="shared" si="63"/>
        <v>101.093</v>
      </c>
      <c r="CN149" s="2">
        <f t="shared" si="63"/>
        <v>101.179</v>
      </c>
      <c r="CO149" s="2">
        <f t="shared" si="63"/>
        <v>102.571</v>
      </c>
      <c r="CP149" s="2">
        <f t="shared" si="63"/>
        <v>108.887</v>
      </c>
      <c r="CQ149" s="2">
        <f t="shared" si="63"/>
        <v>100.642</v>
      </c>
      <c r="CR149" s="2">
        <f t="shared" si="63"/>
        <v>97.471999999999994</v>
      </c>
      <c r="CS149" s="2">
        <f t="shared" si="63"/>
        <v>94.736000000000004</v>
      </c>
      <c r="CT149" s="2">
        <f t="shared" si="63"/>
        <v>94.259</v>
      </c>
      <c r="CV149" s="2">
        <f t="shared" si="64"/>
        <v>61.026160756457571</v>
      </c>
      <c r="CW149" s="2">
        <f t="shared" si="64"/>
        <v>67.551215810941329</v>
      </c>
      <c r="CX149" s="2">
        <f t="shared" si="64"/>
        <v>77.902415365888189</v>
      </c>
      <c r="CY149" s="2">
        <f t="shared" si="64"/>
        <v>84.951484202959705</v>
      </c>
      <c r="CZ149" s="2">
        <f t="shared" si="64"/>
        <v>91.192499754629665</v>
      </c>
      <c r="DA149" s="2">
        <f t="shared" si="64"/>
        <v>96.059547783503191</v>
      </c>
      <c r="DB149" s="2">
        <f t="shared" si="64"/>
        <v>100.8649490491178</v>
      </c>
      <c r="DC149" s="2">
        <f t="shared" si="64"/>
        <v>104.43114987182801</v>
      </c>
      <c r="DD149" s="2">
        <f t="shared" si="64"/>
        <v>105.90115418478678</v>
      </c>
      <c r="DE149" s="2">
        <f t="shared" si="64"/>
        <v>106.25715679242312</v>
      </c>
      <c r="DF149" s="2">
        <f t="shared" si="64"/>
        <v>121.84147096195647</v>
      </c>
      <c r="DG149" s="2">
        <f t="shared" si="64"/>
        <v>107.2569065642451</v>
      </c>
      <c r="DH149" s="2">
        <f t="shared" si="64"/>
        <v>101.1922266294257</v>
      </c>
      <c r="DI149" s="2">
        <f t="shared" si="64"/>
        <v>99.42152423201594</v>
      </c>
      <c r="DJ149" s="2">
        <f t="shared" si="64"/>
        <v>99.751236807711905</v>
      </c>
      <c r="DL149" s="2">
        <f t="shared" si="65"/>
        <v>52.994924191289705</v>
      </c>
      <c r="DM149" s="2">
        <f t="shared" si="65"/>
        <v>64.68610364181518</v>
      </c>
      <c r="DN149" s="2">
        <f t="shared" si="65"/>
        <v>74.033678007374974</v>
      </c>
      <c r="DO149" s="2">
        <f t="shared" si="65"/>
        <v>81.684609774654021</v>
      </c>
      <c r="DP149" s="2">
        <f t="shared" si="65"/>
        <v>88.835112009324718</v>
      </c>
      <c r="DQ149" s="2">
        <f t="shared" si="65"/>
        <v>93.545110585909811</v>
      </c>
      <c r="DR149" s="2">
        <f t="shared" si="65"/>
        <v>98.275063918768609</v>
      </c>
      <c r="DS149" s="2">
        <f t="shared" si="65"/>
        <v>101.0219333103891</v>
      </c>
      <c r="DT149" s="2">
        <f t="shared" si="65"/>
        <v>101.44256208103481</v>
      </c>
      <c r="DU149" s="2">
        <f t="shared" si="65"/>
        <v>102.79068462376355</v>
      </c>
      <c r="DV149" s="2">
        <f t="shared" si="65"/>
        <v>110.62403943779681</v>
      </c>
      <c r="DW149" s="2">
        <f t="shared" si="65"/>
        <v>101.96528165399985</v>
      </c>
      <c r="DX149" s="2">
        <f t="shared" si="65"/>
        <v>97.911035524875857</v>
      </c>
      <c r="DY149" s="2">
        <f t="shared" si="65"/>
        <v>95.164737525589786</v>
      </c>
      <c r="DZ149" s="2">
        <f t="shared" si="65"/>
        <v>93.916265032187354</v>
      </c>
      <c r="EB149" s="2">
        <f t="shared" si="66"/>
        <v>0.96440230803725857</v>
      </c>
      <c r="EC149" s="2">
        <f t="shared" si="66"/>
        <v>0.91012610762516677</v>
      </c>
      <c r="ED149" s="2">
        <f t="shared" si="66"/>
        <v>0.92642149570070798</v>
      </c>
      <c r="EE149" s="2">
        <f t="shared" si="66"/>
        <v>0.94649264951117462</v>
      </c>
      <c r="EF149" s="2">
        <f t="shared" si="66"/>
        <v>0.94563469041951331</v>
      </c>
      <c r="EG149" s="2">
        <f t="shared" si="66"/>
        <v>0.93752518629822379</v>
      </c>
      <c r="EH149" s="2">
        <f t="shared" si="66"/>
        <v>0.93944654283404783</v>
      </c>
      <c r="EI149" s="2">
        <f t="shared" si="66"/>
        <v>0.94178461545998926</v>
      </c>
      <c r="EJ149" s="2">
        <f t="shared" si="66"/>
        <v>0.94957182791301564</v>
      </c>
      <c r="EK149" s="2">
        <f t="shared" si="66"/>
        <v>0.9495547600440557</v>
      </c>
      <c r="EL149" s="2">
        <f t="shared" si="66"/>
        <v>0.94793730029366463</v>
      </c>
      <c r="EM149" s="2">
        <f t="shared" si="66"/>
        <v>0.93996282225593353</v>
      </c>
      <c r="EN149" s="2">
        <f t="shared" si="66"/>
        <v>0.92591829815228477</v>
      </c>
      <c r="EO149" s="2">
        <f t="shared" si="66"/>
        <v>0.91066195669874805</v>
      </c>
      <c r="EP149" s="2">
        <f t="shared" si="66"/>
        <v>0.90504058603441717</v>
      </c>
    </row>
    <row r="150" spans="2:146" x14ac:dyDescent="0.25">
      <c r="B150" s="2">
        <v>128</v>
      </c>
      <c r="C150" s="49">
        <v>52.375</v>
      </c>
      <c r="D150" s="49">
        <v>64.321399999999997</v>
      </c>
      <c r="E150" s="49">
        <v>73.148099999999999</v>
      </c>
      <c r="F150" s="49">
        <v>81.555999999999997</v>
      </c>
      <c r="G150" s="49">
        <v>87.480999999999995</v>
      </c>
      <c r="H150" s="49">
        <v>92.63</v>
      </c>
      <c r="I150" s="49">
        <v>97.769000000000005</v>
      </c>
      <c r="J150" s="49">
        <v>100.926</v>
      </c>
      <c r="K150" s="49">
        <v>101.036</v>
      </c>
      <c r="L150" s="49">
        <v>101.786</v>
      </c>
      <c r="M150" s="49">
        <v>108.113</v>
      </c>
      <c r="N150" s="49">
        <v>101.09399999999999</v>
      </c>
      <c r="O150" s="49">
        <v>97.207999999999998</v>
      </c>
      <c r="P150" s="49">
        <v>95.811000000000007</v>
      </c>
      <c r="Q150" s="49">
        <v>94.462999999999994</v>
      </c>
      <c r="T150" s="4">
        <f t="shared" si="59"/>
        <v>53.205729266791458</v>
      </c>
      <c r="U150" s="4">
        <f t="shared" si="59"/>
        <v>64.909008227420358</v>
      </c>
      <c r="V150" s="4">
        <f t="shared" si="59"/>
        <v>74.276496933344475</v>
      </c>
      <c r="W150" s="4">
        <f t="shared" si="59"/>
        <v>81.778146195736412</v>
      </c>
      <c r="X150" s="4">
        <f t="shared" si="59"/>
        <v>88.88198155742802</v>
      </c>
      <c r="Y150" s="4">
        <f t="shared" si="59"/>
        <v>93.632378912743633</v>
      </c>
      <c r="Z150" s="4">
        <f t="shared" si="59"/>
        <v>98.339827751498973</v>
      </c>
      <c r="AA150" s="4">
        <f t="shared" si="59"/>
        <v>101.13009927344106</v>
      </c>
      <c r="AB150" s="4">
        <f t="shared" si="59"/>
        <v>101.6388966950861</v>
      </c>
      <c r="AC150" s="4">
        <f t="shared" si="59"/>
        <v>102.888913803645</v>
      </c>
      <c r="AD150" s="4">
        <f t="shared" si="59"/>
        <v>111.05224366553723</v>
      </c>
      <c r="AE150" s="4">
        <f t="shared" si="59"/>
        <v>102.16330391455253</v>
      </c>
      <c r="AF150" s="4">
        <f t="shared" si="59"/>
        <v>98.005583047458373</v>
      </c>
      <c r="AG150" s="4">
        <f t="shared" si="59"/>
        <v>95.410619842390162</v>
      </c>
      <c r="AH150" s="4">
        <f t="shared" si="59"/>
        <v>94.312867902887263</v>
      </c>
      <c r="AJ150" s="4">
        <f t="shared" si="60"/>
        <v>-0.83072926679145809</v>
      </c>
      <c r="AK150" s="4">
        <f t="shared" si="60"/>
        <v>-0.58760822742036112</v>
      </c>
      <c r="AL150" s="4">
        <f t="shared" si="60"/>
        <v>-1.1283969333444759</v>
      </c>
      <c r="AM150" s="4">
        <f t="shared" si="60"/>
        <v>-0.22214619573641414</v>
      </c>
      <c r="AN150" s="4">
        <f t="shared" si="60"/>
        <v>-1.4009815574280253</v>
      </c>
      <c r="AO150" s="4">
        <f t="shared" si="60"/>
        <v>-1.0023789127436373</v>
      </c>
      <c r="AP150" s="4">
        <f t="shared" si="60"/>
        <v>-0.57082775149896747</v>
      </c>
      <c r="AQ150" s="4">
        <f t="shared" si="60"/>
        <v>-0.20409927344105938</v>
      </c>
      <c r="AR150" s="4">
        <f t="shared" si="60"/>
        <v>-0.60289669508610189</v>
      </c>
      <c r="AS150" s="4">
        <f t="shared" si="60"/>
        <v>-1.102913803644995</v>
      </c>
      <c r="AT150" s="4">
        <f t="shared" si="60"/>
        <v>-2.9392436655372336</v>
      </c>
      <c r="AU150" s="4">
        <f t="shared" si="60"/>
        <v>-1.0693039145525347</v>
      </c>
      <c r="AV150" s="4">
        <f t="shared" si="60"/>
        <v>-0.79758304745837449</v>
      </c>
      <c r="AW150" s="4">
        <f t="shared" si="60"/>
        <v>0.40038015760984536</v>
      </c>
      <c r="AX150" s="4">
        <f t="shared" si="60"/>
        <v>0.15013209711273134</v>
      </c>
      <c r="AZ150" s="2">
        <f t="shared" si="61"/>
        <v>53.205729266791458</v>
      </c>
      <c r="BA150" s="2">
        <f t="shared" si="61"/>
        <v>64.865737234395056</v>
      </c>
      <c r="BB150" s="2">
        <f t="shared" si="61"/>
        <v>74.234874877207076</v>
      </c>
      <c r="BC150" s="2">
        <f t="shared" si="61"/>
        <v>81.771079197325363</v>
      </c>
      <c r="BD150" s="2">
        <f t="shared" si="61"/>
        <v>88.868257278590463</v>
      </c>
      <c r="BE150" s="2">
        <f t="shared" si="61"/>
        <v>93.618148672894733</v>
      </c>
      <c r="BF150" s="2">
        <f t="shared" si="61"/>
        <v>98.330806262465444</v>
      </c>
      <c r="BG150" s="2">
        <f t="shared" si="61"/>
        <v>101.10168332128825</v>
      </c>
      <c r="BH150" s="2">
        <f t="shared" si="61"/>
        <v>101.52635466963368</v>
      </c>
      <c r="BI150" s="2">
        <f t="shared" si="61"/>
        <v>102.8389116677356</v>
      </c>
      <c r="BJ150" s="2">
        <f t="shared" si="61"/>
        <v>111.01458743456639</v>
      </c>
      <c r="BK150" s="2">
        <f t="shared" si="61"/>
        <v>102.1560766872706</v>
      </c>
      <c r="BL150" s="2">
        <f t="shared" si="61"/>
        <v>97.996360265432457</v>
      </c>
      <c r="BM150" s="2">
        <f t="shared" si="61"/>
        <v>95.383840933316435</v>
      </c>
      <c r="BN150" s="2">
        <f t="shared" si="61"/>
        <v>94.304574818170877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52.375</v>
      </c>
      <c r="CG150" s="2">
        <f t="shared" si="63"/>
        <v>64.321399999999997</v>
      </c>
      <c r="CH150" s="2">
        <f t="shared" si="63"/>
        <v>73.148099999999999</v>
      </c>
      <c r="CI150" s="2">
        <f t="shared" si="63"/>
        <v>81.555999999999997</v>
      </c>
      <c r="CJ150" s="2">
        <f t="shared" si="63"/>
        <v>87.480999999999995</v>
      </c>
      <c r="CK150" s="2">
        <f t="shared" si="63"/>
        <v>92.63</v>
      </c>
      <c r="CL150" s="2">
        <f t="shared" si="63"/>
        <v>97.769000000000005</v>
      </c>
      <c r="CM150" s="2">
        <f t="shared" si="63"/>
        <v>100.926</v>
      </c>
      <c r="CN150" s="2">
        <f t="shared" si="63"/>
        <v>101.036</v>
      </c>
      <c r="CO150" s="2">
        <f t="shared" si="63"/>
        <v>101.786</v>
      </c>
      <c r="CP150" s="2">
        <f t="shared" si="63"/>
        <v>108.113</v>
      </c>
      <c r="CQ150" s="2">
        <f t="shared" si="63"/>
        <v>101.09399999999999</v>
      </c>
      <c r="CR150" s="2">
        <f t="shared" si="63"/>
        <v>97.207999999999998</v>
      </c>
      <c r="CS150" s="2">
        <f t="shared" si="63"/>
        <v>95.811000000000007</v>
      </c>
      <c r="CT150" s="2">
        <f t="shared" si="63"/>
        <v>94.462999999999994</v>
      </c>
      <c r="CV150" s="2">
        <f t="shared" si="64"/>
        <v>61.062031771217718</v>
      </c>
      <c r="CW150" s="2">
        <f t="shared" si="64"/>
        <v>67.544567015361878</v>
      </c>
      <c r="CX150" s="2">
        <f t="shared" si="64"/>
        <v>77.893839835755827</v>
      </c>
      <c r="CY150" s="2">
        <f t="shared" si="64"/>
        <v>84.930319022393078</v>
      </c>
      <c r="CZ150" s="2">
        <f t="shared" si="64"/>
        <v>91.165635796619696</v>
      </c>
      <c r="DA150" s="2">
        <f t="shared" si="64"/>
        <v>96.0320588201633</v>
      </c>
      <c r="DB150" s="2">
        <f t="shared" si="64"/>
        <v>100.84017011873057</v>
      </c>
      <c r="DC150" s="2">
        <f t="shared" si="64"/>
        <v>104.41315420881109</v>
      </c>
      <c r="DD150" s="2">
        <f t="shared" si="64"/>
        <v>105.90321450571389</v>
      </c>
      <c r="DE150" s="2">
        <f t="shared" si="64"/>
        <v>106.24362827738547</v>
      </c>
      <c r="DF150" s="2">
        <f t="shared" si="64"/>
        <v>121.91877245603638</v>
      </c>
      <c r="DG150" s="2">
        <f t="shared" si="64"/>
        <v>107.25344017744216</v>
      </c>
      <c r="DH150" s="2">
        <f t="shared" si="64"/>
        <v>101.12690877088731</v>
      </c>
      <c r="DI150" s="2">
        <f t="shared" si="64"/>
        <v>99.367668841393808</v>
      </c>
      <c r="DJ150" s="2">
        <f t="shared" si="64"/>
        <v>99.739648359877663</v>
      </c>
      <c r="DL150" s="2">
        <f t="shared" si="65"/>
        <v>52.941255989424455</v>
      </c>
      <c r="DM150" s="2">
        <f t="shared" si="65"/>
        <v>64.624481804399835</v>
      </c>
      <c r="DN150" s="2">
        <f t="shared" si="65"/>
        <v>73.96984149295281</v>
      </c>
      <c r="DO150" s="2">
        <f t="shared" si="65"/>
        <v>81.608195058329116</v>
      </c>
      <c r="DP150" s="2">
        <f t="shared" si="65"/>
        <v>88.747800560771765</v>
      </c>
      <c r="DQ150" s="2">
        <f t="shared" si="65"/>
        <v>93.471444277334939</v>
      </c>
      <c r="DR150" s="2">
        <f t="shared" si="65"/>
        <v>98.1832931899107</v>
      </c>
      <c r="DS150" s="2">
        <f t="shared" si="65"/>
        <v>100.91499931167321</v>
      </c>
      <c r="DT150" s="2">
        <f t="shared" si="65"/>
        <v>101.31436824805022</v>
      </c>
      <c r="DU150" s="2">
        <f t="shared" si="65"/>
        <v>102.6739507187246</v>
      </c>
      <c r="DV150" s="2">
        <f t="shared" si="65"/>
        <v>110.46840178667223</v>
      </c>
      <c r="DW150" s="2">
        <f t="shared" si="65"/>
        <v>101.85914592311109</v>
      </c>
      <c r="DX150" s="2">
        <f t="shared" si="65"/>
        <v>97.767927329741582</v>
      </c>
      <c r="DY150" s="2">
        <f t="shared" si="65"/>
        <v>95.027406369160133</v>
      </c>
      <c r="DZ150" s="2">
        <f t="shared" si="65"/>
        <v>93.784488540382569</v>
      </c>
      <c r="EB150" s="2">
        <f t="shared" si="66"/>
        <v>0.96743251082489623</v>
      </c>
      <c r="EC150" s="2">
        <f t="shared" si="66"/>
        <v>0.91738068838212472</v>
      </c>
      <c r="ED150" s="2">
        <f t="shared" si="66"/>
        <v>0.93245833430578273</v>
      </c>
      <c r="EE150" s="2">
        <f t="shared" si="66"/>
        <v>0.95096987928259191</v>
      </c>
      <c r="EF150" s="2">
        <f t="shared" si="66"/>
        <v>0.95017993119103006</v>
      </c>
      <c r="EG150" s="2">
        <f t="shared" si="66"/>
        <v>0.94270734891720931</v>
      </c>
      <c r="EH150" s="2">
        <f t="shared" si="66"/>
        <v>0.94447877093792654</v>
      </c>
      <c r="EI150" s="2">
        <f t="shared" si="66"/>
        <v>0.94663357824212568</v>
      </c>
      <c r="EJ150" s="2">
        <f t="shared" si="66"/>
        <v>0.95380398259596588</v>
      </c>
      <c r="EK150" s="2">
        <f t="shared" si="66"/>
        <v>0.95378827742837402</v>
      </c>
      <c r="EL150" s="2">
        <f t="shared" si="66"/>
        <v>0.95229974088476488</v>
      </c>
      <c r="EM150" s="2">
        <f t="shared" si="66"/>
        <v>0.9449546594679904</v>
      </c>
      <c r="EN150" s="2">
        <f t="shared" si="66"/>
        <v>0.93199339154045846</v>
      </c>
      <c r="EO150" s="2">
        <f t="shared" si="66"/>
        <v>0.91787718682071506</v>
      </c>
      <c r="EP150" s="2">
        <f t="shared" si="66"/>
        <v>0.91266627705175452</v>
      </c>
    </row>
    <row r="151" spans="2:146" x14ac:dyDescent="0.25">
      <c r="B151" s="2">
        <v>129</v>
      </c>
      <c r="C151" s="49">
        <v>52.410699999999999</v>
      </c>
      <c r="D151" s="49">
        <v>64.25</v>
      </c>
      <c r="E151" s="49">
        <v>73.166700000000006</v>
      </c>
      <c r="F151" s="49">
        <v>81.221999999999994</v>
      </c>
      <c r="G151" s="49">
        <v>87.259</v>
      </c>
      <c r="H151" s="49">
        <v>93.055999999999997</v>
      </c>
      <c r="I151" s="49">
        <v>97.135000000000005</v>
      </c>
      <c r="J151" s="49">
        <v>100.333</v>
      </c>
      <c r="K151" s="49">
        <v>102.036</v>
      </c>
      <c r="L151" s="49">
        <v>102.214</v>
      </c>
      <c r="M151" s="49">
        <v>110.283</v>
      </c>
      <c r="N151" s="49">
        <v>100.566</v>
      </c>
      <c r="O151" s="49">
        <v>95.736000000000004</v>
      </c>
      <c r="P151" s="49">
        <v>93.302000000000007</v>
      </c>
      <c r="Q151" s="49">
        <v>94</v>
      </c>
      <c r="T151" s="4">
        <f t="shared" si="59"/>
        <v>53.132150584112104</v>
      </c>
      <c r="U151" s="4">
        <f t="shared" si="59"/>
        <v>64.806562031047847</v>
      </c>
      <c r="V151" s="4">
        <f t="shared" si="59"/>
        <v>74.172356223209306</v>
      </c>
      <c r="W151" s="4">
        <f t="shared" si="59"/>
        <v>81.706255335935012</v>
      </c>
      <c r="X151" s="4">
        <f t="shared" si="59"/>
        <v>88.81261951113126</v>
      </c>
      <c r="Y151" s="4">
        <f t="shared" si="59"/>
        <v>93.547909746303787</v>
      </c>
      <c r="Z151" s="4">
        <f t="shared" si="59"/>
        <v>98.237613783650431</v>
      </c>
      <c r="AA151" s="4">
        <f t="shared" si="59"/>
        <v>101.0655405856233</v>
      </c>
      <c r="AB151" s="4">
        <f t="shared" si="59"/>
        <v>101.71372878118301</v>
      </c>
      <c r="AC151" s="4">
        <f t="shared" si="59"/>
        <v>102.86128690281447</v>
      </c>
      <c r="AD151" s="4">
        <f t="shared" si="59"/>
        <v>110.9210904793029</v>
      </c>
      <c r="AE151" s="4">
        <f t="shared" si="59"/>
        <v>102.03379866534705</v>
      </c>
      <c r="AF151" s="4">
        <f t="shared" si="59"/>
        <v>97.847993762807292</v>
      </c>
      <c r="AG151" s="4">
        <f t="shared" si="59"/>
        <v>95.23409457230035</v>
      </c>
      <c r="AH151" s="4">
        <f t="shared" si="59"/>
        <v>94.142947795331082</v>
      </c>
      <c r="AJ151" s="4">
        <f t="shared" si="60"/>
        <v>-0.72145058411210528</v>
      </c>
      <c r="AK151" s="4">
        <f t="shared" si="60"/>
        <v>-0.55656203104784652</v>
      </c>
      <c r="AL151" s="4">
        <f t="shared" si="60"/>
        <v>-1.0056562232093</v>
      </c>
      <c r="AM151" s="4">
        <f t="shared" si="60"/>
        <v>-0.48425533593501768</v>
      </c>
      <c r="AN151" s="4">
        <f t="shared" si="60"/>
        <v>-1.5536195111312594</v>
      </c>
      <c r="AO151" s="4">
        <f t="shared" si="60"/>
        <v>-0.49190974630379003</v>
      </c>
      <c r="AP151" s="4">
        <f t="shared" si="60"/>
        <v>-1.1026137836504262</v>
      </c>
      <c r="AQ151" s="4">
        <f t="shared" si="60"/>
        <v>-0.7325405856232976</v>
      </c>
      <c r="AR151" s="4">
        <f t="shared" si="60"/>
        <v>0.32227121881699361</v>
      </c>
      <c r="AS151" s="4">
        <f t="shared" si="60"/>
        <v>-0.64728690281447143</v>
      </c>
      <c r="AT151" s="4">
        <f t="shared" si="60"/>
        <v>-0.63809047930290319</v>
      </c>
      <c r="AU151" s="4">
        <f t="shared" si="60"/>
        <v>-1.4677986653470469</v>
      </c>
      <c r="AV151" s="4">
        <f t="shared" si="60"/>
        <v>-2.1119937628072876</v>
      </c>
      <c r="AW151" s="4">
        <f t="shared" si="60"/>
        <v>-1.9320945723003433</v>
      </c>
      <c r="AX151" s="4">
        <f t="shared" si="60"/>
        <v>-0.14294779533108226</v>
      </c>
      <c r="AZ151" s="2">
        <f t="shared" si="61"/>
        <v>53.132150584112104</v>
      </c>
      <c r="BA151" s="2">
        <f t="shared" si="61"/>
        <v>64.788671295741452</v>
      </c>
      <c r="BB151" s="2">
        <f t="shared" si="61"/>
        <v>74.152587729410641</v>
      </c>
      <c r="BC151" s="2">
        <f t="shared" si="61"/>
        <v>81.683457333269899</v>
      </c>
      <c r="BD151" s="2">
        <f t="shared" si="61"/>
        <v>88.773589252205937</v>
      </c>
      <c r="BE151" s="2">
        <f t="shared" si="61"/>
        <v>93.534676929886601</v>
      </c>
      <c r="BF151" s="2">
        <f t="shared" si="61"/>
        <v>98.230125288105327</v>
      </c>
      <c r="BG151" s="2">
        <f t="shared" si="61"/>
        <v>100.98347551706327</v>
      </c>
      <c r="BH151" s="2">
        <f t="shared" si="61"/>
        <v>101.38580756068009</v>
      </c>
      <c r="BI151" s="2">
        <f t="shared" si="61"/>
        <v>102.71264462931182</v>
      </c>
      <c r="BJ151" s="2">
        <f t="shared" si="61"/>
        <v>110.82316716959873</v>
      </c>
      <c r="BK151" s="2">
        <f t="shared" si="61"/>
        <v>102.03031154819968</v>
      </c>
      <c r="BL151" s="2">
        <f t="shared" si="61"/>
        <v>97.839260402897992</v>
      </c>
      <c r="BM151" s="2">
        <f t="shared" si="61"/>
        <v>95.223811021884629</v>
      </c>
      <c r="BN151" s="2">
        <f t="shared" si="61"/>
        <v>94.140356530616046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52.410699999999999</v>
      </c>
      <c r="CG151" s="2">
        <f t="shared" si="63"/>
        <v>64.25</v>
      </c>
      <c r="CH151" s="2">
        <f t="shared" si="63"/>
        <v>73.166700000000006</v>
      </c>
      <c r="CI151" s="2">
        <f t="shared" si="63"/>
        <v>81.221999999999994</v>
      </c>
      <c r="CJ151" s="2">
        <f t="shared" si="63"/>
        <v>87.259</v>
      </c>
      <c r="CK151" s="2">
        <f t="shared" si="63"/>
        <v>93.055999999999997</v>
      </c>
      <c r="CL151" s="2">
        <f t="shared" si="63"/>
        <v>97.135000000000005</v>
      </c>
      <c r="CM151" s="2">
        <f t="shared" si="63"/>
        <v>100.333</v>
      </c>
      <c r="CN151" s="2">
        <f t="shared" si="63"/>
        <v>102.036</v>
      </c>
      <c r="CO151" s="2">
        <f t="shared" si="63"/>
        <v>102.214</v>
      </c>
      <c r="CP151" s="2">
        <f t="shared" si="63"/>
        <v>110.283</v>
      </c>
      <c r="CQ151" s="2">
        <f t="shared" si="63"/>
        <v>100.566</v>
      </c>
      <c r="CR151" s="2">
        <f t="shared" si="63"/>
        <v>95.736000000000004</v>
      </c>
      <c r="CS151" s="2">
        <f t="shared" si="63"/>
        <v>93.302000000000007</v>
      </c>
      <c r="CT151" s="2">
        <f t="shared" si="63"/>
        <v>94</v>
      </c>
      <c r="CV151" s="2">
        <f t="shared" si="64"/>
        <v>61.097902785977872</v>
      </c>
      <c r="CW151" s="2">
        <f t="shared" si="64"/>
        <v>67.537918219782441</v>
      </c>
      <c r="CX151" s="2">
        <f t="shared" si="64"/>
        <v>77.885264305623465</v>
      </c>
      <c r="CY151" s="2">
        <f t="shared" si="64"/>
        <v>84.909153841826452</v>
      </c>
      <c r="CZ151" s="2">
        <f t="shared" si="64"/>
        <v>91.138771838609728</v>
      </c>
      <c r="DA151" s="2">
        <f t="shared" si="64"/>
        <v>96.004569856823423</v>
      </c>
      <c r="DB151" s="2">
        <f t="shared" si="64"/>
        <v>100.81539118834336</v>
      </c>
      <c r="DC151" s="2">
        <f t="shared" si="64"/>
        <v>104.39515854579419</v>
      </c>
      <c r="DD151" s="2">
        <f t="shared" si="64"/>
        <v>105.905274826641</v>
      </c>
      <c r="DE151" s="2">
        <f t="shared" si="64"/>
        <v>106.23009976234783</v>
      </c>
      <c r="DF151" s="2">
        <f t="shared" si="64"/>
        <v>121.9960739501163</v>
      </c>
      <c r="DG151" s="2">
        <f t="shared" si="64"/>
        <v>107.2499737906392</v>
      </c>
      <c r="DH151" s="2">
        <f t="shared" si="64"/>
        <v>101.0615909123489</v>
      </c>
      <c r="DI151" s="2">
        <f t="shared" si="64"/>
        <v>99.31381345077169</v>
      </c>
      <c r="DJ151" s="2">
        <f t="shared" si="64"/>
        <v>99.72805991204342</v>
      </c>
      <c r="DL151" s="2">
        <f t="shared" si="65"/>
        <v>52.887587787559205</v>
      </c>
      <c r="DM151" s="2">
        <f t="shared" si="65"/>
        <v>64.562859966984476</v>
      </c>
      <c r="DN151" s="2">
        <f t="shared" si="65"/>
        <v>73.906004978530632</v>
      </c>
      <c r="DO151" s="2">
        <f t="shared" si="65"/>
        <v>81.531780342004211</v>
      </c>
      <c r="DP151" s="2">
        <f t="shared" si="65"/>
        <v>88.660489112218812</v>
      </c>
      <c r="DQ151" s="2">
        <f t="shared" si="65"/>
        <v>93.397777968760082</v>
      </c>
      <c r="DR151" s="2">
        <f t="shared" si="65"/>
        <v>98.091522461052804</v>
      </c>
      <c r="DS151" s="2">
        <f t="shared" si="65"/>
        <v>100.80806531295732</v>
      </c>
      <c r="DT151" s="2">
        <f t="shared" si="65"/>
        <v>101.18617441506562</v>
      </c>
      <c r="DU151" s="2">
        <f t="shared" si="65"/>
        <v>102.55721681368566</v>
      </c>
      <c r="DV151" s="2">
        <f t="shared" si="65"/>
        <v>110.31276413554765</v>
      </c>
      <c r="DW151" s="2">
        <f t="shared" si="65"/>
        <v>101.75301019222232</v>
      </c>
      <c r="DX151" s="2">
        <f t="shared" si="65"/>
        <v>97.624819134607307</v>
      </c>
      <c r="DY151" s="2">
        <f t="shared" si="65"/>
        <v>94.890075212730466</v>
      </c>
      <c r="DZ151" s="2">
        <f t="shared" si="65"/>
        <v>93.652712048577797</v>
      </c>
      <c r="EB151" s="2">
        <f t="shared" si="66"/>
        <v>0.9702127389022227</v>
      </c>
      <c r="EC151" s="2">
        <f t="shared" si="66"/>
        <v>0.92409851856023106</v>
      </c>
      <c r="ED151" s="2">
        <f t="shared" si="66"/>
        <v>0.93803300297592174</v>
      </c>
      <c r="EE151" s="2">
        <f t="shared" si="66"/>
        <v>0.95509025244804202</v>
      </c>
      <c r="EF151" s="2">
        <f t="shared" si="66"/>
        <v>0.95436350389617053</v>
      </c>
      <c r="EG151" s="2">
        <f t="shared" si="66"/>
        <v>0.94748373978245926</v>
      </c>
      <c r="EH151" s="2">
        <f t="shared" si="66"/>
        <v>0.94911545271479036</v>
      </c>
      <c r="EI151" s="2">
        <f t="shared" si="66"/>
        <v>0.95109962503895751</v>
      </c>
      <c r="EJ151" s="2">
        <f t="shared" si="66"/>
        <v>0.9576967794275375</v>
      </c>
      <c r="EK151" s="2">
        <f t="shared" si="66"/>
        <v>0.95768233896950494</v>
      </c>
      <c r="EL151" s="2">
        <f t="shared" si="66"/>
        <v>0.95631348974289587</v>
      </c>
      <c r="EM151" s="2">
        <f t="shared" si="66"/>
        <v>0.94955372161146934</v>
      </c>
      <c r="EN151" s="2">
        <f t="shared" si="66"/>
        <v>0.93760386718736388</v>
      </c>
      <c r="EO151" s="2">
        <f t="shared" si="66"/>
        <v>0.9245579663181146</v>
      </c>
      <c r="EP151" s="2">
        <f t="shared" si="66"/>
        <v>0.91973389952355955</v>
      </c>
    </row>
    <row r="152" spans="2:146" x14ac:dyDescent="0.25">
      <c r="B152" s="2">
        <v>130</v>
      </c>
      <c r="C152" s="49">
        <v>52.875</v>
      </c>
      <c r="D152" s="49">
        <v>64.303600000000003</v>
      </c>
      <c r="E152" s="49">
        <v>74.166700000000006</v>
      </c>
      <c r="F152" s="49">
        <v>80.703999999999994</v>
      </c>
      <c r="G152" s="49">
        <v>88.406999999999996</v>
      </c>
      <c r="H152" s="49">
        <v>92.814999999999998</v>
      </c>
      <c r="I152" s="49">
        <v>98.114999999999995</v>
      </c>
      <c r="J152" s="49">
        <v>99.962999999999994</v>
      </c>
      <c r="K152" s="49">
        <v>103.179</v>
      </c>
      <c r="L152" s="49">
        <v>103.554</v>
      </c>
      <c r="M152" s="49">
        <v>109.34</v>
      </c>
      <c r="N152" s="49">
        <v>101.038</v>
      </c>
      <c r="O152" s="49">
        <v>96.774000000000001</v>
      </c>
      <c r="P152" s="49">
        <v>94</v>
      </c>
      <c r="Q152" s="49">
        <v>94.278000000000006</v>
      </c>
      <c r="T152" s="4">
        <f t="shared" si="59"/>
        <v>53.059988473351879</v>
      </c>
      <c r="U152" s="4">
        <f t="shared" si="59"/>
        <v>64.719148612378859</v>
      </c>
      <c r="V152" s="4">
        <f t="shared" si="59"/>
        <v>74.087305180874552</v>
      </c>
      <c r="W152" s="4">
        <f t="shared" si="59"/>
        <v>81.663649130427913</v>
      </c>
      <c r="X152" s="4">
        <f t="shared" si="59"/>
        <v>88.787855255469083</v>
      </c>
      <c r="Y152" s="4">
        <f t="shared" si="59"/>
        <v>93.484092756534622</v>
      </c>
      <c r="Z152" s="4">
        <f t="shared" si="59"/>
        <v>98.151192113714146</v>
      </c>
      <c r="AA152" s="4">
        <f t="shared" si="59"/>
        <v>101.09386110212223</v>
      </c>
      <c r="AB152" s="4">
        <f t="shared" si="59"/>
        <v>102.08034303188269</v>
      </c>
      <c r="AC152" s="4">
        <f t="shared" si="59"/>
        <v>102.97842130198212</v>
      </c>
      <c r="AD152" s="4">
        <f t="shared" si="59"/>
        <v>110.86588728645805</v>
      </c>
      <c r="AE152" s="4">
        <f t="shared" si="59"/>
        <v>101.91120083406715</v>
      </c>
      <c r="AF152" s="4">
        <f t="shared" si="59"/>
        <v>97.699599201088347</v>
      </c>
      <c r="AG152" s="4">
        <f t="shared" si="59"/>
        <v>95.070003731436714</v>
      </c>
      <c r="AH152" s="4">
        <f t="shared" si="59"/>
        <v>93.97841750616611</v>
      </c>
      <c r="AJ152" s="4">
        <f t="shared" si="60"/>
        <v>-0.18498847335187918</v>
      </c>
      <c r="AK152" s="4">
        <f t="shared" si="60"/>
        <v>-0.41554861237885632</v>
      </c>
      <c r="AL152" s="4">
        <f t="shared" si="60"/>
        <v>7.9394819125454319E-2</v>
      </c>
      <c r="AM152" s="4">
        <f t="shared" si="60"/>
        <v>-0.95964913042791977</v>
      </c>
      <c r="AN152" s="4">
        <f t="shared" si="60"/>
        <v>-0.38085525546908627</v>
      </c>
      <c r="AO152" s="4">
        <f t="shared" si="60"/>
        <v>-0.6690927565346243</v>
      </c>
      <c r="AP152" s="4">
        <f t="shared" si="60"/>
        <v>-3.6192113714150764E-2</v>
      </c>
      <c r="AQ152" s="4">
        <f t="shared" si="60"/>
        <v>-1.130861102122239</v>
      </c>
      <c r="AR152" s="4">
        <f t="shared" si="60"/>
        <v>1.0986569681173108</v>
      </c>
      <c r="AS152" s="4">
        <f t="shared" si="60"/>
        <v>0.57557869801787831</v>
      </c>
      <c r="AT152" s="4">
        <f t="shared" si="60"/>
        <v>-1.5258872864580439</v>
      </c>
      <c r="AU152" s="4">
        <f t="shared" si="60"/>
        <v>-0.87320083406714843</v>
      </c>
      <c r="AV152" s="4">
        <f t="shared" si="60"/>
        <v>-0.92559920108834604</v>
      </c>
      <c r="AW152" s="4">
        <f t="shared" si="60"/>
        <v>-1.0700037314367137</v>
      </c>
      <c r="AX152" s="4">
        <f t="shared" si="60"/>
        <v>0.29958249383389557</v>
      </c>
      <c r="AZ152" s="2">
        <f t="shared" si="61"/>
        <v>53.059988473351879</v>
      </c>
      <c r="BA152" s="2">
        <f t="shared" si="61"/>
        <v>64.712396126777705</v>
      </c>
      <c r="BB152" s="2">
        <f t="shared" si="61"/>
        <v>74.071427675075043</v>
      </c>
      <c r="BC152" s="2">
        <f t="shared" si="61"/>
        <v>81.596517377201721</v>
      </c>
      <c r="BD152" s="2">
        <f t="shared" si="61"/>
        <v>88.67926810899371</v>
      </c>
      <c r="BE152" s="2">
        <f t="shared" si="61"/>
        <v>93.451766554590506</v>
      </c>
      <c r="BF152" s="2">
        <f t="shared" si="61"/>
        <v>98.129850407871402</v>
      </c>
      <c r="BG152" s="2">
        <f t="shared" si="61"/>
        <v>100.86578220833196</v>
      </c>
      <c r="BH152" s="2">
        <f t="shared" si="61"/>
        <v>101.24577251352609</v>
      </c>
      <c r="BI152" s="2">
        <f t="shared" si="61"/>
        <v>102.58676255875838</v>
      </c>
      <c r="BJ152" s="2">
        <f t="shared" si="61"/>
        <v>110.63373252303857</v>
      </c>
      <c r="BK152" s="2">
        <f t="shared" si="61"/>
        <v>101.90564849596745</v>
      </c>
      <c r="BL152" s="2">
        <f t="shared" si="61"/>
        <v>97.682814529102217</v>
      </c>
      <c r="BM152" s="2">
        <f t="shared" si="61"/>
        <v>95.064930513411255</v>
      </c>
      <c r="BN152" s="2">
        <f t="shared" si="61"/>
        <v>93.977696699018679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52.875</v>
      </c>
      <c r="CG152" s="2">
        <f t="shared" si="63"/>
        <v>64.303600000000003</v>
      </c>
      <c r="CH152" s="2">
        <f t="shared" si="63"/>
        <v>74.166700000000006</v>
      </c>
      <c r="CI152" s="2">
        <f t="shared" si="63"/>
        <v>80.703999999999994</v>
      </c>
      <c r="CJ152" s="2">
        <f t="shared" si="63"/>
        <v>88.406999999999996</v>
      </c>
      <c r="CK152" s="2">
        <f t="shared" si="63"/>
        <v>92.814999999999998</v>
      </c>
      <c r="CL152" s="2">
        <f t="shared" si="63"/>
        <v>98.114999999999995</v>
      </c>
      <c r="CM152" s="2">
        <f t="shared" si="63"/>
        <v>99.962999999999994</v>
      </c>
      <c r="CN152" s="2">
        <f t="shared" si="63"/>
        <v>103.179</v>
      </c>
      <c r="CO152" s="2">
        <f t="shared" si="63"/>
        <v>103.554</v>
      </c>
      <c r="CP152" s="2">
        <f t="shared" si="63"/>
        <v>109.34</v>
      </c>
      <c r="CQ152" s="2">
        <f t="shared" si="63"/>
        <v>101.038</v>
      </c>
      <c r="CR152" s="2">
        <f t="shared" si="63"/>
        <v>96.774000000000001</v>
      </c>
      <c r="CS152" s="2">
        <f t="shared" si="63"/>
        <v>94</v>
      </c>
      <c r="CT152" s="2">
        <f t="shared" si="63"/>
        <v>94.278000000000006</v>
      </c>
      <c r="CV152" s="2">
        <f t="shared" si="64"/>
        <v>61.13377380073802</v>
      </c>
      <c r="CW152" s="2">
        <f t="shared" si="64"/>
        <v>67.531269424202989</v>
      </c>
      <c r="CX152" s="2">
        <f t="shared" si="64"/>
        <v>77.876688775491104</v>
      </c>
      <c r="CY152" s="2">
        <f t="shared" si="64"/>
        <v>84.887988661259826</v>
      </c>
      <c r="CZ152" s="2">
        <f t="shared" si="64"/>
        <v>91.111907880599745</v>
      </c>
      <c r="DA152" s="2">
        <f t="shared" si="64"/>
        <v>95.977080893483532</v>
      </c>
      <c r="DB152" s="2">
        <f t="shared" si="64"/>
        <v>100.79061225795613</v>
      </c>
      <c r="DC152" s="2">
        <f t="shared" si="64"/>
        <v>104.37716288277727</v>
      </c>
      <c r="DD152" s="2">
        <f t="shared" si="64"/>
        <v>105.90733514756811</v>
      </c>
      <c r="DE152" s="2">
        <f t="shared" si="64"/>
        <v>106.21657124731018</v>
      </c>
      <c r="DF152" s="2">
        <f t="shared" si="64"/>
        <v>122.07337544419622</v>
      </c>
      <c r="DG152" s="2">
        <f t="shared" si="64"/>
        <v>107.24650740383625</v>
      </c>
      <c r="DH152" s="2">
        <f t="shared" si="64"/>
        <v>100.99627305381051</v>
      </c>
      <c r="DI152" s="2">
        <f t="shared" si="64"/>
        <v>99.259958060149572</v>
      </c>
      <c r="DJ152" s="2">
        <f t="shared" si="64"/>
        <v>99.716471464209192</v>
      </c>
      <c r="DL152" s="2">
        <f t="shared" si="65"/>
        <v>52.833919585693955</v>
      </c>
      <c r="DM152" s="2">
        <f t="shared" si="65"/>
        <v>64.501238129569117</v>
      </c>
      <c r="DN152" s="2">
        <f t="shared" si="65"/>
        <v>73.842168464108454</v>
      </c>
      <c r="DO152" s="2">
        <f t="shared" si="65"/>
        <v>81.455365625679306</v>
      </c>
      <c r="DP152" s="2">
        <f t="shared" si="65"/>
        <v>88.573177663665859</v>
      </c>
      <c r="DQ152" s="2">
        <f t="shared" si="65"/>
        <v>93.32411166018521</v>
      </c>
      <c r="DR152" s="2">
        <f t="shared" si="65"/>
        <v>97.999751732194895</v>
      </c>
      <c r="DS152" s="2">
        <f t="shared" si="65"/>
        <v>100.70113131424142</v>
      </c>
      <c r="DT152" s="2">
        <f t="shared" si="65"/>
        <v>101.05798058208103</v>
      </c>
      <c r="DU152" s="2">
        <f t="shared" si="65"/>
        <v>102.44048290864671</v>
      </c>
      <c r="DV152" s="2">
        <f t="shared" si="65"/>
        <v>110.15712648442309</v>
      </c>
      <c r="DW152" s="2">
        <f t="shared" si="65"/>
        <v>101.64687446133355</v>
      </c>
      <c r="DX152" s="2">
        <f t="shared" si="65"/>
        <v>97.481710939473032</v>
      </c>
      <c r="DY152" s="2">
        <f t="shared" si="65"/>
        <v>94.752744056300813</v>
      </c>
      <c r="DZ152" s="2">
        <f t="shared" si="65"/>
        <v>93.520935556773026</v>
      </c>
      <c r="EB152" s="2">
        <f t="shared" si="66"/>
        <v>0.97276230620434756</v>
      </c>
      <c r="EC152" s="2">
        <f t="shared" si="66"/>
        <v>0.93031161177030208</v>
      </c>
      <c r="ED152" s="2">
        <f t="shared" si="66"/>
        <v>0.94317559628593928</v>
      </c>
      <c r="EE152" s="2">
        <f t="shared" si="66"/>
        <v>0.95887933220184074</v>
      </c>
      <c r="EF152" s="2">
        <f t="shared" si="66"/>
        <v>0.95821121731635517</v>
      </c>
      <c r="EG152" s="2">
        <f t="shared" si="66"/>
        <v>0.95188225600091458</v>
      </c>
      <c r="EH152" s="2">
        <f t="shared" si="66"/>
        <v>0.95338402816062529</v>
      </c>
      <c r="EI152" s="2">
        <f t="shared" si="66"/>
        <v>0.95520960823627699</v>
      </c>
      <c r="EJ152" s="2">
        <f t="shared" si="66"/>
        <v>0.96127486062133316</v>
      </c>
      <c r="EK152" s="2">
        <f t="shared" si="66"/>
        <v>0.96126159215770934</v>
      </c>
      <c r="EL152" s="2">
        <f t="shared" si="66"/>
        <v>0.96000368570475381</v>
      </c>
      <c r="EM152" s="2">
        <f t="shared" si="66"/>
        <v>0.95378732190288107</v>
      </c>
      <c r="EN152" s="2">
        <f t="shared" si="66"/>
        <v>0.94277990170986004</v>
      </c>
      <c r="EO152" s="2">
        <f t="shared" si="66"/>
        <v>0.93073626926880704</v>
      </c>
      <c r="EP152" s="2">
        <f t="shared" si="66"/>
        <v>0.92627576547536072</v>
      </c>
    </row>
    <row r="153" spans="2:146" x14ac:dyDescent="0.25">
      <c r="B153" s="2">
        <v>131</v>
      </c>
      <c r="C153" s="49">
        <v>52.535699999999999</v>
      </c>
      <c r="D153" s="49">
        <v>64.392899999999997</v>
      </c>
      <c r="E153" s="49">
        <v>73.148099999999999</v>
      </c>
      <c r="F153" s="49">
        <v>80.980999999999995</v>
      </c>
      <c r="G153" s="49">
        <v>88.667000000000002</v>
      </c>
      <c r="H153" s="49">
        <v>91.388999999999996</v>
      </c>
      <c r="I153" s="49">
        <v>97.537999999999997</v>
      </c>
      <c r="J153" s="49">
        <v>100.389</v>
      </c>
      <c r="K153" s="49">
        <v>103.25</v>
      </c>
      <c r="L153" s="49">
        <v>103.464</v>
      </c>
      <c r="M153" s="49">
        <v>109.736</v>
      </c>
      <c r="N153" s="49">
        <v>100.86799999999999</v>
      </c>
      <c r="O153" s="49">
        <v>97.509</v>
      </c>
      <c r="P153" s="49">
        <v>94.057000000000002</v>
      </c>
      <c r="Q153" s="49">
        <v>92.63</v>
      </c>
      <c r="T153" s="4">
        <f t="shared" si="59"/>
        <v>52.989153569474468</v>
      </c>
      <c r="U153" s="4">
        <f t="shared" si="59"/>
        <v>64.639239666146395</v>
      </c>
      <c r="V153" s="4">
        <f t="shared" si="59"/>
        <v>74.018127763525712</v>
      </c>
      <c r="W153" s="4">
        <f t="shared" si="59"/>
        <v>81.687580082077389</v>
      </c>
      <c r="X153" s="4">
        <f t="shared" si="59"/>
        <v>88.858835650426755</v>
      </c>
      <c r="Y153" s="4">
        <f t="shared" si="59"/>
        <v>93.460040196680282</v>
      </c>
      <c r="Z153" s="4">
        <f t="shared" si="59"/>
        <v>98.102358636257776</v>
      </c>
      <c r="AA153" s="4">
        <f t="shared" si="59"/>
        <v>101.31693596405421</v>
      </c>
      <c r="AB153" s="4">
        <f t="shared" si="59"/>
        <v>102.95909029036129</v>
      </c>
      <c r="AC153" s="4">
        <f t="shared" si="59"/>
        <v>103.37144287305392</v>
      </c>
      <c r="AD153" s="4">
        <f t="shared" si="59"/>
        <v>110.94574290499105</v>
      </c>
      <c r="AE153" s="4">
        <f t="shared" si="59"/>
        <v>101.79935851363342</v>
      </c>
      <c r="AF153" s="4">
        <f t="shared" si="59"/>
        <v>97.562884947613895</v>
      </c>
      <c r="AG153" s="4">
        <f t="shared" si="59"/>
        <v>94.913491840702136</v>
      </c>
      <c r="AH153" s="4">
        <f t="shared" si="59"/>
        <v>93.816762474266824</v>
      </c>
      <c r="AJ153" s="4">
        <f t="shared" si="60"/>
        <v>-0.45345356947446902</v>
      </c>
      <c r="AK153" s="4">
        <f t="shared" si="60"/>
        <v>-0.24633966614639746</v>
      </c>
      <c r="AL153" s="4">
        <f t="shared" si="60"/>
        <v>-0.87002776352571232</v>
      </c>
      <c r="AM153" s="4">
        <f t="shared" si="60"/>
        <v>-0.70658008207739442</v>
      </c>
      <c r="AN153" s="4">
        <f t="shared" si="60"/>
        <v>-0.19183565042675355</v>
      </c>
      <c r="AO153" s="4">
        <f t="shared" si="60"/>
        <v>-2.0710401966802863</v>
      </c>
      <c r="AP153" s="4">
        <f t="shared" si="60"/>
        <v>-0.56435863625777927</v>
      </c>
      <c r="AQ153" s="4">
        <f t="shared" si="60"/>
        <v>-0.92793596405421397</v>
      </c>
      <c r="AR153" s="4">
        <f t="shared" si="60"/>
        <v>0.29090970963871143</v>
      </c>
      <c r="AS153" s="4">
        <f t="shared" si="60"/>
        <v>9.2557126946076096E-2</v>
      </c>
      <c r="AT153" s="4">
        <f t="shared" si="60"/>
        <v>-1.209742904991046</v>
      </c>
      <c r="AU153" s="4">
        <f t="shared" si="60"/>
        <v>-0.93135851363342681</v>
      </c>
      <c r="AV153" s="4">
        <f t="shared" si="60"/>
        <v>-5.3884947613894951E-2</v>
      </c>
      <c r="AW153" s="4">
        <f t="shared" si="60"/>
        <v>-0.8564918407021338</v>
      </c>
      <c r="AX153" s="4">
        <f t="shared" si="60"/>
        <v>-1.1867624742668283</v>
      </c>
      <c r="AZ153" s="2">
        <f t="shared" si="61"/>
        <v>52.989153569474468</v>
      </c>
      <c r="BA153" s="2">
        <f t="shared" si="61"/>
        <v>64.636898270284661</v>
      </c>
      <c r="BB153" s="2">
        <f t="shared" si="61"/>
        <v>73.991347770983438</v>
      </c>
      <c r="BC153" s="2">
        <f t="shared" si="61"/>
        <v>81.510229821984836</v>
      </c>
      <c r="BD153" s="2">
        <f t="shared" si="61"/>
        <v>88.585291196922967</v>
      </c>
      <c r="BE153" s="2">
        <f t="shared" si="61"/>
        <v>93.369398067951806</v>
      </c>
      <c r="BF153" s="2">
        <f t="shared" si="61"/>
        <v>98.029980920343505</v>
      </c>
      <c r="BG153" s="2">
        <f t="shared" si="61"/>
        <v>100.74860230715116</v>
      </c>
      <c r="BH153" s="2">
        <f t="shared" si="61"/>
        <v>101.10625661144155</v>
      </c>
      <c r="BI153" s="2">
        <f t="shared" si="61"/>
        <v>102.46127261830385</v>
      </c>
      <c r="BJ153" s="2">
        <f t="shared" si="61"/>
        <v>110.4462207639737</v>
      </c>
      <c r="BK153" s="2">
        <f t="shared" si="61"/>
        <v>101.78205183563078</v>
      </c>
      <c r="BL153" s="2">
        <f t="shared" si="61"/>
        <v>97.527019545035415</v>
      </c>
      <c r="BM153" s="2">
        <f t="shared" si="61"/>
        <v>94.90718160811295</v>
      </c>
      <c r="BN153" s="2">
        <f t="shared" si="61"/>
        <v>93.816583974352895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52.535699999999999</v>
      </c>
      <c r="CG153" s="2">
        <f t="shared" si="63"/>
        <v>64.392899999999997</v>
      </c>
      <c r="CH153" s="2">
        <f t="shared" si="63"/>
        <v>73.148099999999999</v>
      </c>
      <c r="CI153" s="2">
        <f t="shared" si="63"/>
        <v>80.980999999999995</v>
      </c>
      <c r="CJ153" s="2">
        <f t="shared" si="63"/>
        <v>88.667000000000002</v>
      </c>
      <c r="CK153" s="2">
        <f t="shared" si="63"/>
        <v>91.388999999999996</v>
      </c>
      <c r="CL153" s="2">
        <f t="shared" si="63"/>
        <v>97.537999999999997</v>
      </c>
      <c r="CM153" s="2">
        <f t="shared" si="63"/>
        <v>100.389</v>
      </c>
      <c r="CN153" s="2" t="str">
        <f t="shared" si="63"/>
        <v/>
      </c>
      <c r="CO153" s="2">
        <f t="shared" si="63"/>
        <v>103.464</v>
      </c>
      <c r="CP153" s="2">
        <f t="shared" si="63"/>
        <v>109.736</v>
      </c>
      <c r="CQ153" s="2">
        <f t="shared" si="63"/>
        <v>100.86799999999999</v>
      </c>
      <c r="CR153" s="2">
        <f t="shared" si="63"/>
        <v>97.509</v>
      </c>
      <c r="CS153" s="2">
        <f t="shared" si="63"/>
        <v>94.057000000000002</v>
      </c>
      <c r="CT153" s="2">
        <f t="shared" si="63"/>
        <v>92.63</v>
      </c>
      <c r="CV153" s="2">
        <f t="shared" si="64"/>
        <v>61.169644815498167</v>
      </c>
      <c r="CW153" s="2">
        <f t="shared" si="64"/>
        <v>67.524620628623538</v>
      </c>
      <c r="CX153" s="2">
        <f t="shared" si="64"/>
        <v>77.868113245358742</v>
      </c>
      <c r="CY153" s="2">
        <f t="shared" si="64"/>
        <v>84.866823480693199</v>
      </c>
      <c r="CZ153" s="2">
        <f t="shared" si="64"/>
        <v>91.085043922589776</v>
      </c>
      <c r="DA153" s="2">
        <f t="shared" si="64"/>
        <v>95.94959193014364</v>
      </c>
      <c r="DB153" s="2">
        <f t="shared" si="64"/>
        <v>100.76583332756891</v>
      </c>
      <c r="DC153" s="2">
        <f t="shared" si="64"/>
        <v>104.35916721976037</v>
      </c>
      <c r="DD153" s="2">
        <f t="shared" si="64"/>
        <v>105.90939546849522</v>
      </c>
      <c r="DE153" s="2">
        <f t="shared" si="64"/>
        <v>106.20304273227254</v>
      </c>
      <c r="DF153" s="2">
        <f t="shared" si="64"/>
        <v>122.15067693827613</v>
      </c>
      <c r="DG153" s="2">
        <f t="shared" si="64"/>
        <v>107.24304101703331</v>
      </c>
      <c r="DH153" s="2">
        <f t="shared" si="64"/>
        <v>100.93095519527211</v>
      </c>
      <c r="DI153" s="2">
        <f t="shared" si="64"/>
        <v>99.206102669527439</v>
      </c>
      <c r="DJ153" s="2">
        <f t="shared" si="64"/>
        <v>99.70488301637495</v>
      </c>
      <c r="DL153" s="2">
        <f t="shared" si="65"/>
        <v>52.780251383828706</v>
      </c>
      <c r="DM153" s="2">
        <f t="shared" si="65"/>
        <v>64.439616292153758</v>
      </c>
      <c r="DN153" s="2">
        <f t="shared" si="65"/>
        <v>73.778331949686276</v>
      </c>
      <c r="DO153" s="2">
        <f t="shared" si="65"/>
        <v>81.378950909354401</v>
      </c>
      <c r="DP153" s="2">
        <f t="shared" si="65"/>
        <v>88.485866215112907</v>
      </c>
      <c r="DQ153" s="2">
        <f t="shared" si="65"/>
        <v>93.250445351610352</v>
      </c>
      <c r="DR153" s="2">
        <f t="shared" si="65"/>
        <v>97.907981003336999</v>
      </c>
      <c r="DS153" s="2">
        <f t="shared" si="65"/>
        <v>100.59419731552553</v>
      </c>
      <c r="DT153" s="2">
        <f t="shared" si="65"/>
        <v>100.92978674909645</v>
      </c>
      <c r="DU153" s="2">
        <f t="shared" si="65"/>
        <v>102.32374900360777</v>
      </c>
      <c r="DV153" s="2">
        <f t="shared" si="65"/>
        <v>110.00148883329851</v>
      </c>
      <c r="DW153" s="2">
        <f t="shared" si="65"/>
        <v>101.54073873044479</v>
      </c>
      <c r="DX153" s="2">
        <f t="shared" si="65"/>
        <v>97.338602744338772</v>
      </c>
      <c r="DY153" s="2">
        <f t="shared" si="65"/>
        <v>94.615412899871146</v>
      </c>
      <c r="DZ153" s="2">
        <f t="shared" si="65"/>
        <v>93.389159064968254</v>
      </c>
      <c r="EB153" s="2">
        <f t="shared" si="66"/>
        <v>0.97509925033946254</v>
      </c>
      <c r="EC153" s="2">
        <f t="shared" si="66"/>
        <v>0.93605131253829821</v>
      </c>
      <c r="ED153" s="2">
        <f t="shared" si="66"/>
        <v>0.94791510697098424</v>
      </c>
      <c r="EE153" s="2">
        <f t="shared" si="66"/>
        <v>0.96236132199633473</v>
      </c>
      <c r="EF153" s="2">
        <f t="shared" si="66"/>
        <v>0.96174752440972144</v>
      </c>
      <c r="EG153" s="2">
        <f t="shared" si="66"/>
        <v>0.95592950850187453</v>
      </c>
      <c r="EH153" s="2">
        <f t="shared" si="66"/>
        <v>0.95731062939394407</v>
      </c>
      <c r="EI153" s="2">
        <f t="shared" si="66"/>
        <v>0.95898905023066605</v>
      </c>
      <c r="EJ153" s="2">
        <f t="shared" si="66"/>
        <v>0.96456150025249088</v>
      </c>
      <c r="EK153" s="2">
        <f t="shared" si="66"/>
        <v>0.96454931636656394</v>
      </c>
      <c r="EL153" s="2">
        <f t="shared" si="66"/>
        <v>0.9633941028130939</v>
      </c>
      <c r="EM153" s="2">
        <f t="shared" si="66"/>
        <v>0.9576814603895083</v>
      </c>
      <c r="EN153" s="2">
        <f t="shared" si="66"/>
        <v>0.94755058049838869</v>
      </c>
      <c r="EO153" s="2">
        <f t="shared" si="66"/>
        <v>0.93644338370012559</v>
      </c>
      <c r="EP153" s="2">
        <f t="shared" si="66"/>
        <v>0.93232368724895875</v>
      </c>
    </row>
    <row r="154" spans="2:146" x14ac:dyDescent="0.25">
      <c r="B154" s="2">
        <v>132</v>
      </c>
      <c r="C154" s="49">
        <v>51.785699999999999</v>
      </c>
      <c r="D154" s="49">
        <v>64.214299999999994</v>
      </c>
      <c r="E154" s="49">
        <v>73.666700000000006</v>
      </c>
      <c r="F154" s="49">
        <v>81.667000000000002</v>
      </c>
      <c r="G154" s="49">
        <v>89.221999999999994</v>
      </c>
      <c r="H154" s="49">
        <v>93.462999999999994</v>
      </c>
      <c r="I154" s="49">
        <v>97.712000000000003</v>
      </c>
      <c r="J154" s="49">
        <v>101.27800000000001</v>
      </c>
      <c r="K154" s="49">
        <v>104.929</v>
      </c>
      <c r="L154" s="49">
        <v>103.393</v>
      </c>
      <c r="M154" s="49">
        <v>110.98099999999999</v>
      </c>
      <c r="N154" s="49">
        <v>100.66</v>
      </c>
      <c r="O154" s="49">
        <v>97.679000000000002</v>
      </c>
      <c r="P154" s="49">
        <v>93.396000000000001</v>
      </c>
      <c r="Q154" s="49">
        <v>93.444000000000003</v>
      </c>
      <c r="T154" s="4">
        <f t="shared" si="59"/>
        <v>52.919560465653127</v>
      </c>
      <c r="U154" s="4">
        <f t="shared" si="59"/>
        <v>64.562980478705455</v>
      </c>
      <c r="V154" s="4">
        <f t="shared" si="59"/>
        <v>73.970072124157923</v>
      </c>
      <c r="W154" s="4">
        <f t="shared" si="59"/>
        <v>81.844460657094274</v>
      </c>
      <c r="X154" s="4">
        <f t="shared" si="59"/>
        <v>89.11144671717453</v>
      </c>
      <c r="Y154" s="4">
        <f t="shared" si="59"/>
        <v>93.521903515424583</v>
      </c>
      <c r="Z154" s="4">
        <f t="shared" si="59"/>
        <v>98.150886137414417</v>
      </c>
      <c r="AA154" s="4">
        <f t="shared" si="59"/>
        <v>101.89397257422273</v>
      </c>
      <c r="AB154" s="4">
        <f t="shared" si="59"/>
        <v>104.55522799741573</v>
      </c>
      <c r="AC154" s="4">
        <f t="shared" si="59"/>
        <v>104.20089159621628</v>
      </c>
      <c r="AD154" s="4">
        <f t="shared" si="59"/>
        <v>111.23566558369487</v>
      </c>
      <c r="AE154" s="4">
        <f t="shared" si="59"/>
        <v>101.71261889304422</v>
      </c>
      <c r="AF154" s="4">
        <f t="shared" si="59"/>
        <v>97.445058945611748</v>
      </c>
      <c r="AG154" s="4">
        <f t="shared" si="59"/>
        <v>94.764622832514192</v>
      </c>
      <c r="AH154" s="4">
        <f t="shared" si="59"/>
        <v>93.657035879713362</v>
      </c>
      <c r="AJ154" s="4">
        <f t="shared" si="60"/>
        <v>-1.1338604656531288</v>
      </c>
      <c r="AK154" s="4">
        <f t="shared" si="60"/>
        <v>-0.34868047870546093</v>
      </c>
      <c r="AL154" s="4">
        <f t="shared" si="60"/>
        <v>-0.30337212415791726</v>
      </c>
      <c r="AM154" s="4">
        <f t="shared" si="60"/>
        <v>-0.17746065709427228</v>
      </c>
      <c r="AN154" s="4">
        <f t="shared" si="60"/>
        <v>0.11055328282546384</v>
      </c>
      <c r="AO154" s="4">
        <f t="shared" si="60"/>
        <v>-5.8903515424589159E-2</v>
      </c>
      <c r="AP154" s="4">
        <f t="shared" si="60"/>
        <v>-0.43888613741441418</v>
      </c>
      <c r="AQ154" s="4">
        <f t="shared" si="60"/>
        <v>-0.61597257422272378</v>
      </c>
      <c r="AR154" s="4">
        <f t="shared" si="60"/>
        <v>0.37377200258427479</v>
      </c>
      <c r="AS154" s="4">
        <f t="shared" si="60"/>
        <v>-0.80789159621627959</v>
      </c>
      <c r="AT154" s="4">
        <f t="shared" si="60"/>
        <v>-0.25466558369487302</v>
      </c>
      <c r="AU154" s="4">
        <f t="shared" si="60"/>
        <v>-1.052618893044226</v>
      </c>
      <c r="AV154" s="4">
        <f t="shared" si="60"/>
        <v>0.23394105438825363</v>
      </c>
      <c r="AW154" s="4">
        <f t="shared" si="60"/>
        <v>-1.3686228325141911</v>
      </c>
      <c r="AX154" s="4">
        <f t="shared" si="60"/>
        <v>-0.21303587971335958</v>
      </c>
      <c r="AZ154" s="2">
        <f t="shared" si="61"/>
        <v>52.919560465653127</v>
      </c>
      <c r="BA154" s="2">
        <f t="shared" si="61"/>
        <v>64.562160151183917</v>
      </c>
      <c r="BB154" s="2">
        <f t="shared" si="61"/>
        <v>73.912299698146384</v>
      </c>
      <c r="BC154" s="2">
        <f t="shared" si="61"/>
        <v>81.424564661996428</v>
      </c>
      <c r="BD154" s="2">
        <f t="shared" si="61"/>
        <v>88.49165359179743</v>
      </c>
      <c r="BE154" s="2">
        <f t="shared" si="61"/>
        <v>93.287550747206723</v>
      </c>
      <c r="BF154" s="2">
        <f t="shared" si="61"/>
        <v>97.93051306855304</v>
      </c>
      <c r="BG154" s="2">
        <f t="shared" si="61"/>
        <v>100.63193088845019</v>
      </c>
      <c r="BH154" s="2">
        <f t="shared" si="61"/>
        <v>100.96726178549277</v>
      </c>
      <c r="BI154" s="2">
        <f t="shared" si="61"/>
        <v>102.33617779547103</v>
      </c>
      <c r="BJ154" s="2">
        <f t="shared" si="61"/>
        <v>110.26056394864386</v>
      </c>
      <c r="BK154" s="2">
        <f t="shared" si="61"/>
        <v>101.65948304430718</v>
      </c>
      <c r="BL154" s="2">
        <f t="shared" si="61"/>
        <v>97.371867729645842</v>
      </c>
      <c r="BM154" s="2">
        <f t="shared" si="61"/>
        <v>94.750540252091355</v>
      </c>
      <c r="BN154" s="2">
        <f t="shared" si="61"/>
        <v>93.656996527554639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51.785699999999999</v>
      </c>
      <c r="CG154" s="2">
        <f t="shared" si="63"/>
        <v>64.214299999999994</v>
      </c>
      <c r="CH154" s="2">
        <f t="shared" si="63"/>
        <v>73.666700000000006</v>
      </c>
      <c r="CI154" s="2">
        <f t="shared" si="63"/>
        <v>81.667000000000002</v>
      </c>
      <c r="CJ154" s="2">
        <f t="shared" si="63"/>
        <v>89.221999999999994</v>
      </c>
      <c r="CK154" s="2">
        <f t="shared" si="63"/>
        <v>93.462999999999994</v>
      </c>
      <c r="CL154" s="2">
        <f t="shared" si="63"/>
        <v>97.712000000000003</v>
      </c>
      <c r="CM154" s="2">
        <f t="shared" si="63"/>
        <v>101.27800000000001</v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100.66</v>
      </c>
      <c r="CR154" s="2">
        <f t="shared" si="63"/>
        <v>97.679000000000002</v>
      </c>
      <c r="CS154" s="2">
        <f t="shared" si="63"/>
        <v>93.396000000000001</v>
      </c>
      <c r="CT154" s="2">
        <f t="shared" si="63"/>
        <v>93.444000000000003</v>
      </c>
      <c r="CV154" s="2">
        <f t="shared" si="64"/>
        <v>61.205515830258314</v>
      </c>
      <c r="CW154" s="2">
        <f t="shared" si="64"/>
        <v>67.517971833044101</v>
      </c>
      <c r="CX154" s="2">
        <f t="shared" si="64"/>
        <v>77.859537715226381</v>
      </c>
      <c r="CY154" s="2">
        <f t="shared" si="64"/>
        <v>84.845658300126573</v>
      </c>
      <c r="CZ154" s="2">
        <f t="shared" si="64"/>
        <v>91.058179964579807</v>
      </c>
      <c r="DA154" s="2">
        <f t="shared" si="64"/>
        <v>95.922102966803749</v>
      </c>
      <c r="DB154" s="2">
        <f t="shared" si="64"/>
        <v>100.74105439718168</v>
      </c>
      <c r="DC154" s="2">
        <f t="shared" si="64"/>
        <v>104.34117155674345</v>
      </c>
      <c r="DD154" s="2">
        <f t="shared" si="64"/>
        <v>105.91145578942233</v>
      </c>
      <c r="DE154" s="2">
        <f t="shared" si="64"/>
        <v>106.18951421723489</v>
      </c>
      <c r="DF154" s="2">
        <f t="shared" si="64"/>
        <v>122.22797843235605</v>
      </c>
      <c r="DG154" s="2">
        <f t="shared" si="64"/>
        <v>107.23957463023035</v>
      </c>
      <c r="DH154" s="2">
        <f t="shared" si="64"/>
        <v>100.8656373367337</v>
      </c>
      <c r="DI154" s="2">
        <f t="shared" si="64"/>
        <v>99.152247278905321</v>
      </c>
      <c r="DJ154" s="2">
        <f t="shared" si="64"/>
        <v>99.693294568540708</v>
      </c>
      <c r="DL154" s="2">
        <f t="shared" si="65"/>
        <v>52.726583181963463</v>
      </c>
      <c r="DM154" s="2">
        <f t="shared" si="65"/>
        <v>64.377994454738399</v>
      </c>
      <c r="DN154" s="2">
        <f t="shared" si="65"/>
        <v>73.714495435264098</v>
      </c>
      <c r="DO154" s="2">
        <f t="shared" si="65"/>
        <v>81.302536193029496</v>
      </c>
      <c r="DP154" s="2">
        <f t="shared" si="65"/>
        <v>88.398554766559954</v>
      </c>
      <c r="DQ154" s="2">
        <f t="shared" si="65"/>
        <v>93.176779043035481</v>
      </c>
      <c r="DR154" s="2">
        <f t="shared" si="65"/>
        <v>97.81621027447909</v>
      </c>
      <c r="DS154" s="2">
        <f t="shared" si="65"/>
        <v>100.48726331680963</v>
      </c>
      <c r="DT154" s="2">
        <f t="shared" si="65"/>
        <v>100.80159291611184</v>
      </c>
      <c r="DU154" s="2">
        <f t="shared" si="65"/>
        <v>102.20701509856883</v>
      </c>
      <c r="DV154" s="2">
        <f t="shared" si="65"/>
        <v>109.84585118217393</v>
      </c>
      <c r="DW154" s="2">
        <f t="shared" si="65"/>
        <v>101.43460299955602</v>
      </c>
      <c r="DX154" s="2">
        <f t="shared" si="65"/>
        <v>97.195494549204497</v>
      </c>
      <c r="DY154" s="2">
        <f t="shared" si="65"/>
        <v>94.478081743441493</v>
      </c>
      <c r="DZ154" s="2">
        <f t="shared" si="65"/>
        <v>93.257382573163468</v>
      </c>
      <c r="EB154" s="2">
        <f t="shared" si="66"/>
        <v>0.97724038016406778</v>
      </c>
      <c r="EC154" s="2">
        <f t="shared" si="66"/>
        <v>0.9413480817671066</v>
      </c>
      <c r="ED154" s="2">
        <f t="shared" si="66"/>
        <v>0.95227931356973139</v>
      </c>
      <c r="EE154" s="2">
        <f t="shared" si="66"/>
        <v>0.96555905631293015</v>
      </c>
      <c r="EF154" s="2">
        <f t="shared" si="66"/>
        <v>0.96499550940230927</v>
      </c>
      <c r="EG154" s="2">
        <f t="shared" si="66"/>
        <v>0.95965077082081041</v>
      </c>
      <c r="EH154" s="2">
        <f t="shared" si="66"/>
        <v>0.96092003905892354</v>
      </c>
      <c r="EI154" s="2">
        <f t="shared" si="66"/>
        <v>0.96246211309820162</v>
      </c>
      <c r="EJ154" s="2">
        <f t="shared" si="66"/>
        <v>0.96757860758921088</v>
      </c>
      <c r="EK154" s="2">
        <f t="shared" si="66"/>
        <v>0.96756742611773516</v>
      </c>
      <c r="EL154" s="2">
        <f t="shared" si="66"/>
        <v>0.96650714710884356</v>
      </c>
      <c r="EM154" s="2">
        <f t="shared" si="66"/>
        <v>0.96126078488258893</v>
      </c>
      <c r="EN154" s="2">
        <f t="shared" si="66"/>
        <v>0.95194378239434274</v>
      </c>
      <c r="EO154" s="2">
        <f t="shared" si="66"/>
        <v>0.94170970056951053</v>
      </c>
      <c r="EP154" s="2">
        <f t="shared" si="66"/>
        <v>0.93790872922466784</v>
      </c>
    </row>
    <row r="155" spans="2:146" x14ac:dyDescent="0.25">
      <c r="B155" s="2">
        <v>133</v>
      </c>
      <c r="C155" s="49">
        <v>52.821399999999997</v>
      </c>
      <c r="D155" s="49">
        <v>63.982100000000003</v>
      </c>
      <c r="E155" s="49">
        <v>73.5</v>
      </c>
      <c r="F155" s="49">
        <v>82.519000000000005</v>
      </c>
      <c r="G155" s="49">
        <v>90.111000000000004</v>
      </c>
      <c r="H155" s="49">
        <v>93.888999999999996</v>
      </c>
      <c r="I155" s="49">
        <v>98.923000000000002</v>
      </c>
      <c r="J155" s="49">
        <v>102.29600000000001</v>
      </c>
      <c r="K155" s="49">
        <v>107.357</v>
      </c>
      <c r="L155" s="49">
        <v>106.196</v>
      </c>
      <c r="M155" s="49">
        <v>111.679</v>
      </c>
      <c r="N155" s="49">
        <v>100.849</v>
      </c>
      <c r="O155" s="49">
        <v>97.867999999999995</v>
      </c>
      <c r="P155" s="49">
        <v>93.471999999999994</v>
      </c>
      <c r="Q155" s="49">
        <v>92.721999999999994</v>
      </c>
      <c r="T155" s="4">
        <f t="shared" si="59"/>
        <v>52.851127810869478</v>
      </c>
      <c r="U155" s="4">
        <f t="shared" si="59"/>
        <v>64.488769983982721</v>
      </c>
      <c r="V155" s="4">
        <f t="shared" si="59"/>
        <v>73.956703562564897</v>
      </c>
      <c r="W155" s="4">
        <f t="shared" si="59"/>
        <v>82.230391349721074</v>
      </c>
      <c r="X155" s="4">
        <f t="shared" si="59"/>
        <v>89.660738049468151</v>
      </c>
      <c r="Y155" s="4">
        <f t="shared" si="59"/>
        <v>93.752584990618203</v>
      </c>
      <c r="Z155" s="4">
        <f t="shared" si="59"/>
        <v>98.420195079434563</v>
      </c>
      <c r="AA155" s="4">
        <f t="shared" si="59"/>
        <v>103.01193639748422</v>
      </c>
      <c r="AB155" s="4">
        <f t="shared" si="59"/>
        <v>106.88910572060513</v>
      </c>
      <c r="AC155" s="4">
        <f t="shared" si="59"/>
        <v>105.57939808592418</v>
      </c>
      <c r="AD155" s="4">
        <f t="shared" si="59"/>
        <v>111.80351672443163</v>
      </c>
      <c r="AE155" s="4">
        <f t="shared" si="59"/>
        <v>101.68326269311696</v>
      </c>
      <c r="AF155" s="4">
        <f t="shared" si="59"/>
        <v>97.357437541985362</v>
      </c>
      <c r="AG155" s="4">
        <f t="shared" si="59"/>
        <v>94.627565192091765</v>
      </c>
      <c r="AH155" s="4">
        <f t="shared" si="59"/>
        <v>93.498911520092605</v>
      </c>
      <c r="AJ155" s="4">
        <f t="shared" si="60"/>
        <v>-2.9727810869481175E-2</v>
      </c>
      <c r="AK155" s="4">
        <f t="shared" si="60"/>
        <v>-0.50666998398271801</v>
      </c>
      <c r="AL155" s="4">
        <f t="shared" si="60"/>
        <v>-0.45670356256489697</v>
      </c>
      <c r="AM155" s="4">
        <f t="shared" si="60"/>
        <v>0.28860865027893112</v>
      </c>
      <c r="AN155" s="4">
        <f t="shared" si="60"/>
        <v>0.45026195053185347</v>
      </c>
      <c r="AO155" s="4">
        <f t="shared" si="60"/>
        <v>0.13641500938179263</v>
      </c>
      <c r="AP155" s="4">
        <f t="shared" si="60"/>
        <v>0.50280492056543835</v>
      </c>
      <c r="AQ155" s="4">
        <f t="shared" si="60"/>
        <v>-0.71593639748421367</v>
      </c>
      <c r="AR155" s="4">
        <f t="shared" si="60"/>
        <v>0.46789427939486927</v>
      </c>
      <c r="AS155" s="4">
        <f t="shared" si="60"/>
        <v>0.61660191407581522</v>
      </c>
      <c r="AT155" s="4">
        <f t="shared" si="60"/>
        <v>-0.1245167244316292</v>
      </c>
      <c r="AU155" s="4">
        <f t="shared" si="60"/>
        <v>-0.83426269311695478</v>
      </c>
      <c r="AV155" s="4">
        <f t="shared" si="60"/>
        <v>0.51056245801463263</v>
      </c>
      <c r="AW155" s="4">
        <f t="shared" si="60"/>
        <v>-1.1555651920917711</v>
      </c>
      <c r="AX155" s="4">
        <f t="shared" si="60"/>
        <v>-0.77691152009261089</v>
      </c>
      <c r="AZ155" s="2">
        <f t="shared" si="61"/>
        <v>52.851127810869478</v>
      </c>
      <c r="BA155" s="2">
        <f t="shared" si="61"/>
        <v>64.488160855116831</v>
      </c>
      <c r="BB155" s="2">
        <f t="shared" si="61"/>
        <v>73.834234425005462</v>
      </c>
      <c r="BC155" s="2">
        <f t="shared" si="61"/>
        <v>81.339491740042831</v>
      </c>
      <c r="BD155" s="2">
        <f t="shared" si="61"/>
        <v>88.398348495464717</v>
      </c>
      <c r="BE155" s="2">
        <f t="shared" si="61"/>
        <v>93.206203007315935</v>
      </c>
      <c r="BF155" s="2">
        <f t="shared" si="61"/>
        <v>97.831440545812526</v>
      </c>
      <c r="BG155" s="2">
        <f t="shared" si="61"/>
        <v>100.51575982898814</v>
      </c>
      <c r="BH155" s="2">
        <f t="shared" si="61"/>
        <v>100.8287856046705</v>
      </c>
      <c r="BI155" s="2">
        <f t="shared" si="61"/>
        <v>102.21147753061612</v>
      </c>
      <c r="BJ155" s="2">
        <f t="shared" si="61"/>
        <v>110.07669034254506</v>
      </c>
      <c r="BK155" s="2">
        <f t="shared" si="61"/>
        <v>101.53790155915004</v>
      </c>
      <c r="BL155" s="2">
        <f t="shared" si="61"/>
        <v>97.217347511133042</v>
      </c>
      <c r="BM155" s="2">
        <f t="shared" si="61"/>
        <v>94.594977294543767</v>
      </c>
      <c r="BN155" s="2">
        <f t="shared" si="61"/>
        <v>93.498903796653352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52.821399999999997</v>
      </c>
      <c r="CG155" s="2">
        <f t="shared" si="63"/>
        <v>63.982100000000003</v>
      </c>
      <c r="CH155" s="2">
        <f t="shared" si="63"/>
        <v>73.5</v>
      </c>
      <c r="CI155" s="2">
        <f t="shared" si="63"/>
        <v>82.519000000000005</v>
      </c>
      <c r="CJ155" s="2">
        <f t="shared" si="63"/>
        <v>90.111000000000004</v>
      </c>
      <c r="CK155" s="2">
        <f t="shared" si="63"/>
        <v>93.888999999999996</v>
      </c>
      <c r="CL155" s="2">
        <f t="shared" si="63"/>
        <v>98.923000000000002</v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>
        <f t="shared" si="63"/>
        <v>100.849</v>
      </c>
      <c r="CR155" s="2">
        <f t="shared" si="63"/>
        <v>97.867999999999995</v>
      </c>
      <c r="CS155" s="2">
        <f t="shared" si="63"/>
        <v>93.471999999999994</v>
      </c>
      <c r="CT155" s="2">
        <f t="shared" si="63"/>
        <v>92.721999999999994</v>
      </c>
      <c r="CV155" s="2">
        <f t="shared" si="64"/>
        <v>61.241386845018461</v>
      </c>
      <c r="CW155" s="2">
        <f t="shared" si="64"/>
        <v>67.511323037464649</v>
      </c>
      <c r="CX155" s="2">
        <f t="shared" si="64"/>
        <v>77.850962185094019</v>
      </c>
      <c r="CY155" s="2">
        <f t="shared" si="64"/>
        <v>84.824493119559946</v>
      </c>
      <c r="CZ155" s="2">
        <f t="shared" si="64"/>
        <v>91.031316006569824</v>
      </c>
      <c r="DA155" s="2">
        <f t="shared" si="64"/>
        <v>95.894614003463872</v>
      </c>
      <c r="DB155" s="2">
        <f t="shared" si="64"/>
        <v>100.71627546679447</v>
      </c>
      <c r="DC155" s="2">
        <f t="shared" si="64"/>
        <v>104.32317589372654</v>
      </c>
      <c r="DD155" s="2">
        <f t="shared" si="64"/>
        <v>105.91351611034945</v>
      </c>
      <c r="DE155" s="2">
        <f t="shared" si="64"/>
        <v>106.17598570219724</v>
      </c>
      <c r="DF155" s="2">
        <f t="shared" si="64"/>
        <v>122.30527992643597</v>
      </c>
      <c r="DG155" s="2">
        <f t="shared" si="64"/>
        <v>107.2361082434274</v>
      </c>
      <c r="DH155" s="2">
        <f t="shared" si="64"/>
        <v>100.80031947819531</v>
      </c>
      <c r="DI155" s="2">
        <f t="shared" si="64"/>
        <v>99.098391888283203</v>
      </c>
      <c r="DJ155" s="2">
        <f t="shared" si="64"/>
        <v>99.68170612070648</v>
      </c>
      <c r="DL155" s="2">
        <f t="shared" si="65"/>
        <v>52.672914980098213</v>
      </c>
      <c r="DM155" s="2">
        <f t="shared" si="65"/>
        <v>64.316372617323054</v>
      </c>
      <c r="DN155" s="2">
        <f t="shared" si="65"/>
        <v>73.650658920841934</v>
      </c>
      <c r="DO155" s="2">
        <f t="shared" si="65"/>
        <v>81.226121476704591</v>
      </c>
      <c r="DP155" s="2">
        <f t="shared" si="65"/>
        <v>88.311243318007016</v>
      </c>
      <c r="DQ155" s="2">
        <f t="shared" si="65"/>
        <v>93.103112734460609</v>
      </c>
      <c r="DR155" s="2">
        <f t="shared" si="65"/>
        <v>97.724439545621195</v>
      </c>
      <c r="DS155" s="2">
        <f t="shared" si="65"/>
        <v>100.38032931809374</v>
      </c>
      <c r="DT155" s="2">
        <f t="shared" si="65"/>
        <v>100.67339908312726</v>
      </c>
      <c r="DU155" s="2">
        <f t="shared" si="65"/>
        <v>102.09028119352989</v>
      </c>
      <c r="DV155" s="2">
        <f t="shared" si="65"/>
        <v>109.69021353104935</v>
      </c>
      <c r="DW155" s="2">
        <f t="shared" si="65"/>
        <v>101.32846726866725</v>
      </c>
      <c r="DX155" s="2">
        <f t="shared" si="65"/>
        <v>97.052386354070222</v>
      </c>
      <c r="DY155" s="2">
        <f t="shared" si="65"/>
        <v>94.340750587011826</v>
      </c>
      <c r="DZ155" s="2">
        <f t="shared" si="65"/>
        <v>93.125606081358697</v>
      </c>
      <c r="EB155" s="2">
        <f t="shared" si="66"/>
        <v>0.97920132859385633</v>
      </c>
      <c r="EC155" s="2">
        <f t="shared" si="66"/>
        <v>0.94623132906514196</v>
      </c>
      <c r="ED155" s="2">
        <f t="shared" si="66"/>
        <v>0.95629470240258363</v>
      </c>
      <c r="EE155" s="2">
        <f t="shared" si="66"/>
        <v>0.96849400934910457</v>
      </c>
      <c r="EF155" s="2">
        <f t="shared" si="66"/>
        <v>0.96797689347643079</v>
      </c>
      <c r="EG155" s="2">
        <f t="shared" si="66"/>
        <v>0.96306995307506238</v>
      </c>
      <c r="EH155" s="2">
        <f t="shared" si="66"/>
        <v>0.96423567233949037</v>
      </c>
      <c r="EI155" s="2">
        <f t="shared" si="66"/>
        <v>0.96565158996259948</v>
      </c>
      <c r="EJ155" s="2">
        <f t="shared" si="66"/>
        <v>0.97034674593410652</v>
      </c>
      <c r="EK155" s="2">
        <f t="shared" si="66"/>
        <v>0.97033648986873033</v>
      </c>
      <c r="EL155" s="2">
        <f t="shared" si="66"/>
        <v>0.96936387020229697</v>
      </c>
      <c r="EM155" s="2">
        <f t="shared" si="66"/>
        <v>0.96454857507801084</v>
      </c>
      <c r="EN155" s="2">
        <f t="shared" si="66"/>
        <v>0.95598609911127397</v>
      </c>
      <c r="EO155" s="2">
        <f t="shared" si="66"/>
        <v>0.94656454923072764</v>
      </c>
      <c r="EP155" s="2">
        <f t="shared" si="66"/>
        <v>0.94306100989090436</v>
      </c>
    </row>
    <row r="156" spans="2:146" x14ac:dyDescent="0.25">
      <c r="B156" s="2">
        <v>134</v>
      </c>
      <c r="C156" s="49">
        <v>51.267899999999997</v>
      </c>
      <c r="D156" s="49">
        <v>63.982100000000003</v>
      </c>
      <c r="E156" s="49">
        <v>73.740700000000004</v>
      </c>
      <c r="F156" s="49">
        <v>82.926000000000002</v>
      </c>
      <c r="G156" s="49">
        <v>91.462999999999994</v>
      </c>
      <c r="H156" s="49">
        <v>94.426000000000002</v>
      </c>
      <c r="I156" s="49">
        <v>99.385000000000005</v>
      </c>
      <c r="J156" s="49">
        <v>105.407</v>
      </c>
      <c r="K156" s="49">
        <v>109.304</v>
      </c>
      <c r="L156" s="49">
        <v>107.768</v>
      </c>
      <c r="M156" s="49">
        <v>112.245</v>
      </c>
      <c r="N156" s="49">
        <v>102.075</v>
      </c>
      <c r="O156" s="49">
        <v>97.057000000000002</v>
      </c>
      <c r="P156" s="49">
        <v>94.546999999999997</v>
      </c>
      <c r="Q156" s="49">
        <v>92.685000000000002</v>
      </c>
      <c r="T156" s="4">
        <f t="shared" si="59"/>
        <v>52.783778348683235</v>
      </c>
      <c r="U156" s="4">
        <f t="shared" si="59"/>
        <v>64.41648013616728</v>
      </c>
      <c r="V156" s="4">
        <f t="shared" si="59"/>
        <v>73.999811028075342</v>
      </c>
      <c r="W156" s="4">
        <f t="shared" si="59"/>
        <v>82.948894163581798</v>
      </c>
      <c r="X156" s="4">
        <f t="shared" si="59"/>
        <v>90.616620592960572</v>
      </c>
      <c r="Y156" s="4">
        <f t="shared" si="59"/>
        <v>94.27179289332976</v>
      </c>
      <c r="Z156" s="4">
        <f t="shared" si="59"/>
        <v>99.110714227913903</v>
      </c>
      <c r="AA156" s="4">
        <f t="shared" si="59"/>
        <v>104.79741142058786</v>
      </c>
      <c r="AB156" s="4">
        <f t="shared" si="59"/>
        <v>109.61930832565562</v>
      </c>
      <c r="AC156" s="4">
        <f t="shared" si="59"/>
        <v>107.44970554311439</v>
      </c>
      <c r="AD156" s="4">
        <f t="shared" si="59"/>
        <v>112.66880304488865</v>
      </c>
      <c r="AE156" s="4">
        <f t="shared" si="59"/>
        <v>101.76861050336485</v>
      </c>
      <c r="AF156" s="4">
        <f t="shared" si="59"/>
        <v>97.314478954804898</v>
      </c>
      <c r="AG156" s="4">
        <f t="shared" si="59"/>
        <v>94.510371325616234</v>
      </c>
      <c r="AH156" s="4">
        <f t="shared" si="59"/>
        <v>93.342269425430501</v>
      </c>
      <c r="AJ156" s="4">
        <f t="shared" si="60"/>
        <v>-1.5158783486832377</v>
      </c>
      <c r="AK156" s="4">
        <f t="shared" si="60"/>
        <v>-0.43438013616727744</v>
      </c>
      <c r="AL156" s="4">
        <f t="shared" si="60"/>
        <v>-0.25911102807533837</v>
      </c>
      <c r="AM156" s="4">
        <f t="shared" si="60"/>
        <v>-2.2894163581796079E-2</v>
      </c>
      <c r="AN156" s="4">
        <f t="shared" si="60"/>
        <v>0.84637940703942149</v>
      </c>
      <c r="AO156" s="4">
        <f t="shared" si="60"/>
        <v>0.15420710667024196</v>
      </c>
      <c r="AP156" s="4">
        <f t="shared" si="60"/>
        <v>0.2742857720861025</v>
      </c>
      <c r="AQ156" s="4">
        <f t="shared" si="60"/>
        <v>0.60958857941213296</v>
      </c>
      <c r="AR156" s="4">
        <f t="shared" si="60"/>
        <v>-0.3153083256556215</v>
      </c>
      <c r="AS156" s="4">
        <f t="shared" si="60"/>
        <v>0.31829445688561009</v>
      </c>
      <c r="AT156" s="4">
        <f t="shared" si="60"/>
        <v>-0.4238030448886434</v>
      </c>
      <c r="AU156" s="4">
        <f t="shared" si="60"/>
        <v>0.30638949663514836</v>
      </c>
      <c r="AV156" s="4">
        <f t="shared" si="60"/>
        <v>-0.25747895480489547</v>
      </c>
      <c r="AW156" s="4">
        <f t="shared" si="60"/>
        <v>3.6628674383763382E-2</v>
      </c>
      <c r="AX156" s="4">
        <f t="shared" si="60"/>
        <v>-0.65726942543049915</v>
      </c>
      <c r="AZ156" s="2">
        <f t="shared" si="61"/>
        <v>52.783778348683235</v>
      </c>
      <c r="BA156" s="2">
        <f t="shared" si="61"/>
        <v>64.414876827449021</v>
      </c>
      <c r="BB156" s="2">
        <f t="shared" si="61"/>
        <v>73.757102771483503</v>
      </c>
      <c r="BC156" s="2">
        <f t="shared" si="61"/>
        <v>81.254981038636302</v>
      </c>
      <c r="BD156" s="2">
        <f t="shared" si="61"/>
        <v>88.305367590136015</v>
      </c>
      <c r="BE156" s="2">
        <f t="shared" si="61"/>
        <v>93.125332730158675</v>
      </c>
      <c r="BF156" s="2">
        <f t="shared" si="61"/>
        <v>97.732754949062041</v>
      </c>
      <c r="BG156" s="2">
        <f t="shared" si="61"/>
        <v>100.40007837913352</v>
      </c>
      <c r="BH156" s="2">
        <f t="shared" si="61"/>
        <v>100.69082198510679</v>
      </c>
      <c r="BI156" s="2">
        <f t="shared" si="61"/>
        <v>102.08716828116027</v>
      </c>
      <c r="BJ156" s="2">
        <f t="shared" si="61"/>
        <v>109.89452565091237</v>
      </c>
      <c r="BK156" s="2">
        <f t="shared" si="61"/>
        <v>101.41726546006818</v>
      </c>
      <c r="BL156" s="2">
        <f t="shared" si="61"/>
        <v>97.063444161986695</v>
      </c>
      <c r="BM156" s="2">
        <f t="shared" si="61"/>
        <v>94.440459528312189</v>
      </c>
      <c r="BN156" s="2">
        <f t="shared" si="61"/>
        <v>93.342268075956468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51.267899999999997</v>
      </c>
      <c r="CG156" s="2">
        <f t="shared" si="63"/>
        <v>63.982100000000003</v>
      </c>
      <c r="CH156" s="2">
        <f t="shared" si="63"/>
        <v>73.740700000000004</v>
      </c>
      <c r="CI156" s="2" t="str">
        <f t="shared" si="63"/>
        <v/>
      </c>
      <c r="CJ156" s="2" t="str">
        <f t="shared" si="63"/>
        <v/>
      </c>
      <c r="CK156" s="2">
        <f t="shared" si="63"/>
        <v>94.426000000000002</v>
      </c>
      <c r="CL156" s="2">
        <f t="shared" si="63"/>
        <v>99.385000000000005</v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>
        <f t="shared" si="63"/>
        <v>102.075</v>
      </c>
      <c r="CR156" s="2">
        <f t="shared" si="63"/>
        <v>97.057000000000002</v>
      </c>
      <c r="CS156" s="2">
        <f t="shared" si="63"/>
        <v>94.546999999999997</v>
      </c>
      <c r="CT156" s="2">
        <f t="shared" si="63"/>
        <v>92.685000000000002</v>
      </c>
      <c r="CV156" s="2">
        <f t="shared" si="64"/>
        <v>61.277257859778608</v>
      </c>
      <c r="CW156" s="2">
        <f t="shared" si="64"/>
        <v>67.504674241885198</v>
      </c>
      <c r="CX156" s="2">
        <f t="shared" si="64"/>
        <v>77.842386654961658</v>
      </c>
      <c r="CY156" s="2">
        <f t="shared" si="64"/>
        <v>84.80332793899332</v>
      </c>
      <c r="CZ156" s="2">
        <f t="shared" si="64"/>
        <v>91.004452048559855</v>
      </c>
      <c r="DA156" s="2">
        <f t="shared" si="64"/>
        <v>95.86712504012398</v>
      </c>
      <c r="DB156" s="2">
        <f t="shared" si="64"/>
        <v>100.69149653640724</v>
      </c>
      <c r="DC156" s="2">
        <f t="shared" si="64"/>
        <v>104.30518023070962</v>
      </c>
      <c r="DD156" s="2">
        <f t="shared" si="64"/>
        <v>105.91557643127655</v>
      </c>
      <c r="DE156" s="2">
        <f t="shared" si="64"/>
        <v>106.1624571871596</v>
      </c>
      <c r="DF156" s="2">
        <f t="shared" si="64"/>
        <v>122.38258142051589</v>
      </c>
      <c r="DG156" s="2">
        <f t="shared" si="64"/>
        <v>107.23264185662444</v>
      </c>
      <c r="DH156" s="2">
        <f t="shared" si="64"/>
        <v>100.7350016196569</v>
      </c>
      <c r="DI156" s="2">
        <f t="shared" si="64"/>
        <v>99.044536497661085</v>
      </c>
      <c r="DJ156" s="2">
        <f t="shared" si="64"/>
        <v>99.670117672872237</v>
      </c>
      <c r="DL156" s="2">
        <f t="shared" si="65"/>
        <v>52.619246778232963</v>
      </c>
      <c r="DM156" s="2">
        <f t="shared" si="65"/>
        <v>64.254750779907695</v>
      </c>
      <c r="DN156" s="2">
        <f t="shared" si="65"/>
        <v>73.586822406419756</v>
      </c>
      <c r="DO156" s="2">
        <f t="shared" si="65"/>
        <v>81.149706760379686</v>
      </c>
      <c r="DP156" s="2">
        <f t="shared" si="65"/>
        <v>88.223931869454063</v>
      </c>
      <c r="DQ156" s="2">
        <f t="shared" si="65"/>
        <v>93.029446425885752</v>
      </c>
      <c r="DR156" s="2">
        <f t="shared" si="65"/>
        <v>97.632668816763299</v>
      </c>
      <c r="DS156" s="2">
        <f t="shared" si="65"/>
        <v>100.27339531937784</v>
      </c>
      <c r="DT156" s="2">
        <f t="shared" si="65"/>
        <v>100.54520525014267</v>
      </c>
      <c r="DU156" s="2">
        <f t="shared" si="65"/>
        <v>101.97354728849095</v>
      </c>
      <c r="DV156" s="2">
        <f t="shared" si="65"/>
        <v>109.53457587992477</v>
      </c>
      <c r="DW156" s="2">
        <f t="shared" si="65"/>
        <v>101.22233153777849</v>
      </c>
      <c r="DX156" s="2">
        <f t="shared" si="65"/>
        <v>96.909278158935962</v>
      </c>
      <c r="DY156" s="2">
        <f t="shared" si="65"/>
        <v>94.203419430582173</v>
      </c>
      <c r="DZ156" s="2">
        <f t="shared" si="65"/>
        <v>92.993829589553926</v>
      </c>
      <c r="EB156" s="2">
        <f t="shared" si="66"/>
        <v>0.98099660893239471</v>
      </c>
      <c r="EC156" s="2">
        <f t="shared" si="66"/>
        <v>0.95072928657714051</v>
      </c>
      <c r="ED156" s="2">
        <f t="shared" si="66"/>
        <v>0.95998641892856273</v>
      </c>
      <c r="EE156" s="2">
        <f t="shared" si="66"/>
        <v>0.9711863181457252</v>
      </c>
      <c r="EF156" s="2">
        <f t="shared" si="66"/>
        <v>0.97071205550173578</v>
      </c>
      <c r="EG156" s="2">
        <f t="shared" si="66"/>
        <v>0.9662095968895843</v>
      </c>
      <c r="EH156" s="2">
        <f t="shared" si="66"/>
        <v>0.96727957849473234</v>
      </c>
      <c r="EI156" s="2">
        <f t="shared" si="66"/>
        <v>0.96857891416786113</v>
      </c>
      <c r="EJ156" s="2">
        <f t="shared" si="66"/>
        <v>0.97288516378985579</v>
      </c>
      <c r="EK156" s="2">
        <f t="shared" si="66"/>
        <v>0.97287576113646435</v>
      </c>
      <c r="EL156" s="2">
        <f t="shared" si="66"/>
        <v>0.97198399628250576</v>
      </c>
      <c r="EM156" s="2">
        <f t="shared" si="66"/>
        <v>0.9675667458170234</v>
      </c>
      <c r="EN156" s="2">
        <f t="shared" si="66"/>
        <v>0.95970278441879886</v>
      </c>
      <c r="EO156" s="2">
        <f t="shared" si="66"/>
        <v>0.95103607402060741</v>
      </c>
      <c r="EP156" s="2">
        <f t="shared" si="66"/>
        <v>0.94780954895083691</v>
      </c>
    </row>
    <row r="157" spans="2:146" x14ac:dyDescent="0.25">
      <c r="B157" s="2">
        <v>135</v>
      </c>
      <c r="C157" s="49">
        <v>52.267899999999997</v>
      </c>
      <c r="D157" s="49">
        <v>63.875</v>
      </c>
      <c r="E157" s="49">
        <v>73.833299999999994</v>
      </c>
      <c r="F157" s="49">
        <v>84.906999999999996</v>
      </c>
      <c r="G157" s="49">
        <v>91.444000000000003</v>
      </c>
      <c r="H157" s="49">
        <v>95.314999999999998</v>
      </c>
      <c r="I157" s="49">
        <v>100.846</v>
      </c>
      <c r="J157" s="49">
        <v>107.29600000000001</v>
      </c>
      <c r="K157" s="49">
        <v>111.75</v>
      </c>
      <c r="L157" s="49">
        <v>108.875</v>
      </c>
      <c r="M157" s="49">
        <v>113.925</v>
      </c>
      <c r="N157" s="49">
        <v>101.925</v>
      </c>
      <c r="O157" s="49">
        <v>96.66</v>
      </c>
      <c r="P157" s="49">
        <v>93.849000000000004</v>
      </c>
      <c r="Q157" s="49">
        <v>93.352000000000004</v>
      </c>
      <c r="T157" s="4">
        <f t="shared" si="59"/>
        <v>52.717438907447708</v>
      </c>
      <c r="U157" s="4">
        <f t="shared" si="59"/>
        <v>64.347548298419881</v>
      </c>
      <c r="V157" s="4">
        <f t="shared" si="59"/>
        <v>74.127281489829485</v>
      </c>
      <c r="W157" s="4">
        <f t="shared" si="59"/>
        <v>84.057218139029857</v>
      </c>
      <c r="X157" s="4">
        <f t="shared" si="59"/>
        <v>92.01641052119281</v>
      </c>
      <c r="Y157" s="4">
        <f t="shared" si="59"/>
        <v>95.209545167856419</v>
      </c>
      <c r="Z157" s="4">
        <f t="shared" si="59"/>
        <v>100.45942273484216</v>
      </c>
      <c r="AA157" s="4">
        <f t="shared" si="59"/>
        <v>107.18431980791389</v>
      </c>
      <c r="AB157" s="4">
        <f t="shared" si="59"/>
        <v>112.02684131311686</v>
      </c>
      <c r="AC157" s="4">
        <f t="shared" si="59"/>
        <v>109.49051451303195</v>
      </c>
      <c r="AD157" s="4">
        <f t="shared" si="59"/>
        <v>113.75745641744298</v>
      </c>
      <c r="AE157" s="4">
        <f t="shared" si="59"/>
        <v>102.04733019942952</v>
      </c>
      <c r="AF157" s="4">
        <f t="shared" si="59"/>
        <v>97.331221018997184</v>
      </c>
      <c r="AG157" s="4">
        <f t="shared" si="59"/>
        <v>94.42422862084787</v>
      </c>
      <c r="AH157" s="4">
        <f t="shared" si="59"/>
        <v>93.187046155719756</v>
      </c>
      <c r="AJ157" s="4">
        <f t="shared" si="60"/>
        <v>-0.4495389074477103</v>
      </c>
      <c r="AK157" s="4">
        <f t="shared" si="60"/>
        <v>-0.47254829841988055</v>
      </c>
      <c r="AL157" s="4">
        <f t="shared" si="60"/>
        <v>-0.29398148982949124</v>
      </c>
      <c r="AM157" s="4">
        <f t="shared" si="60"/>
        <v>0.84978186097013975</v>
      </c>
      <c r="AN157" s="4">
        <f t="shared" si="60"/>
        <v>-0.57241052119280766</v>
      </c>
      <c r="AO157" s="4">
        <f t="shared" si="60"/>
        <v>0.10545483214357887</v>
      </c>
      <c r="AP157" s="4">
        <f t="shared" si="60"/>
        <v>0.38657726515783963</v>
      </c>
      <c r="AQ157" s="4">
        <f t="shared" si="60"/>
        <v>0.11168019208611213</v>
      </c>
      <c r="AR157" s="4">
        <f t="shared" si="60"/>
        <v>-0.27684131311686144</v>
      </c>
      <c r="AS157" s="4">
        <f t="shared" si="60"/>
        <v>-0.61551451303195392</v>
      </c>
      <c r="AT157" s="4">
        <f t="shared" si="60"/>
        <v>0.16754358255701618</v>
      </c>
      <c r="AU157" s="4">
        <f t="shared" si="60"/>
        <v>-0.12233019942952694</v>
      </c>
      <c r="AV157" s="4">
        <f t="shared" si="60"/>
        <v>-0.671221018997187</v>
      </c>
      <c r="AW157" s="4">
        <f t="shared" si="60"/>
        <v>-0.57522862084786652</v>
      </c>
      <c r="AX157" s="4">
        <f t="shared" si="60"/>
        <v>0.16495384428024806</v>
      </c>
      <c r="AZ157" s="2">
        <f t="shared" si="61"/>
        <v>52.717438907447708</v>
      </c>
      <c r="BA157" s="2">
        <f t="shared" si="61"/>
        <v>64.342282494205477</v>
      </c>
      <c r="BB157" s="2">
        <f t="shared" si="61"/>
        <v>73.680855882369386</v>
      </c>
      <c r="BC157" s="2">
        <f t="shared" si="61"/>
        <v>81.171002921362131</v>
      </c>
      <c r="BD157" s="2">
        <f t="shared" si="61"/>
        <v>88.212701351335014</v>
      </c>
      <c r="BE157" s="2">
        <f t="shared" si="61"/>
        <v>93.044917545719258</v>
      </c>
      <c r="BF157" s="2">
        <f t="shared" si="61"/>
        <v>97.634446182016191</v>
      </c>
      <c r="BG157" s="2">
        <f t="shared" si="61"/>
        <v>100.28487367065017</v>
      </c>
      <c r="BH157" s="2">
        <f t="shared" si="61"/>
        <v>100.5533618223936</v>
      </c>
      <c r="BI157" s="2">
        <f t="shared" si="61"/>
        <v>101.96324402550756</v>
      </c>
      <c r="BJ157" s="2">
        <f t="shared" si="61"/>
        <v>109.71399407387442</v>
      </c>
      <c r="BK157" s="2">
        <f t="shared" si="61"/>
        <v>101.29753205554044</v>
      </c>
      <c r="BL157" s="2">
        <f t="shared" si="61"/>
        <v>96.910140419659783</v>
      </c>
      <c r="BM157" s="2">
        <f t="shared" si="61"/>
        <v>94.28695061572526</v>
      </c>
      <c r="BN157" s="2">
        <f t="shared" si="61"/>
        <v>93.187045945811292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52.267899999999997</v>
      </c>
      <c r="CG157" s="2">
        <f t="shared" si="63"/>
        <v>63.875</v>
      </c>
      <c r="CH157" s="2">
        <f t="shared" si="63"/>
        <v>73.833299999999994</v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>
        <f t="shared" si="63"/>
        <v>93.849000000000004</v>
      </c>
      <c r="CT157" s="2">
        <f t="shared" si="63"/>
        <v>93.352000000000004</v>
      </c>
      <c r="CV157" s="2">
        <f t="shared" si="64"/>
        <v>61.313128874538755</v>
      </c>
      <c r="CW157" s="2">
        <f t="shared" si="64"/>
        <v>67.498025446305746</v>
      </c>
      <c r="CX157" s="2">
        <f t="shared" si="64"/>
        <v>77.833811124829296</v>
      </c>
      <c r="CY157" s="2">
        <f t="shared" si="64"/>
        <v>84.782162758426708</v>
      </c>
      <c r="CZ157" s="2">
        <f t="shared" si="64"/>
        <v>90.977588090549887</v>
      </c>
      <c r="DA157" s="2">
        <f t="shared" si="64"/>
        <v>95.839636076784089</v>
      </c>
      <c r="DB157" s="2">
        <f t="shared" si="64"/>
        <v>100.66671760602003</v>
      </c>
      <c r="DC157" s="2">
        <f t="shared" si="64"/>
        <v>104.28718456769272</v>
      </c>
      <c r="DD157" s="2">
        <f t="shared" si="64"/>
        <v>105.91763675220366</v>
      </c>
      <c r="DE157" s="2">
        <f t="shared" si="64"/>
        <v>106.14892867212195</v>
      </c>
      <c r="DF157" s="2">
        <f t="shared" si="64"/>
        <v>122.45988291459581</v>
      </c>
      <c r="DG157" s="2">
        <f t="shared" si="64"/>
        <v>107.2291754698215</v>
      </c>
      <c r="DH157" s="2">
        <f t="shared" si="64"/>
        <v>100.66968376111851</v>
      </c>
      <c r="DI157" s="2">
        <f t="shared" si="64"/>
        <v>98.990681107038952</v>
      </c>
      <c r="DJ157" s="2">
        <f t="shared" si="64"/>
        <v>99.658529225037995</v>
      </c>
      <c r="DL157" s="2">
        <f t="shared" si="65"/>
        <v>52.565578576367713</v>
      </c>
      <c r="DM157" s="2">
        <f t="shared" si="65"/>
        <v>64.193128942492336</v>
      </c>
      <c r="DN157" s="2">
        <f t="shared" si="65"/>
        <v>73.522985891997578</v>
      </c>
      <c r="DO157" s="2">
        <f t="shared" si="65"/>
        <v>81.073292044054782</v>
      </c>
      <c r="DP157" s="2">
        <f t="shared" si="65"/>
        <v>88.13662042090111</v>
      </c>
      <c r="DQ157" s="2">
        <f t="shared" si="65"/>
        <v>92.95578011731088</v>
      </c>
      <c r="DR157" s="2">
        <f t="shared" si="65"/>
        <v>97.54089808790539</v>
      </c>
      <c r="DS157" s="2">
        <f t="shared" si="65"/>
        <v>100.16646132066195</v>
      </c>
      <c r="DT157" s="2">
        <f t="shared" si="65"/>
        <v>100.41701141715808</v>
      </c>
      <c r="DU157" s="2">
        <f t="shared" si="65"/>
        <v>101.85681338345201</v>
      </c>
      <c r="DV157" s="2">
        <f t="shared" si="65"/>
        <v>109.37893822880019</v>
      </c>
      <c r="DW157" s="2">
        <f t="shared" si="65"/>
        <v>101.11619580688972</v>
      </c>
      <c r="DX157" s="2">
        <f t="shared" si="65"/>
        <v>96.766169963801687</v>
      </c>
      <c r="DY157" s="2">
        <f t="shared" si="65"/>
        <v>94.066088274152506</v>
      </c>
      <c r="DZ157" s="2">
        <f t="shared" si="65"/>
        <v>92.86205309774914</v>
      </c>
      <c r="EB157" s="2">
        <f t="shared" si="66"/>
        <v>0.98263967329096213</v>
      </c>
      <c r="EC157" s="2">
        <f t="shared" si="66"/>
        <v>0.95486891902937165</v>
      </c>
      <c r="ED157" s="2">
        <f t="shared" si="66"/>
        <v>0.96337824387556947</v>
      </c>
      <c r="EE157" s="2">
        <f t="shared" si="66"/>
        <v>0.97365481710410706</v>
      </c>
      <c r="EF157" s="2">
        <f t="shared" si="66"/>
        <v>0.97322006468193756</v>
      </c>
      <c r="EG157" s="2">
        <f t="shared" si="66"/>
        <v>0.96909088745726946</v>
      </c>
      <c r="EH157" s="2">
        <f t="shared" si="66"/>
        <v>0.97007245825657118</v>
      </c>
      <c r="EI157" s="2">
        <f t="shared" si="66"/>
        <v>0.97126418279278071</v>
      </c>
      <c r="EJ157" s="2">
        <f t="shared" si="66"/>
        <v>0.97521183557680324</v>
      </c>
      <c r="EK157" s="2">
        <f t="shared" si="66"/>
        <v>0.97520321918273811</v>
      </c>
      <c r="EL157" s="2">
        <f t="shared" si="66"/>
        <v>0.97438595964417962</v>
      </c>
      <c r="EM157" s="2">
        <f t="shared" si="66"/>
        <v>0.97033586587072673</v>
      </c>
      <c r="EN157" s="2">
        <f t="shared" si="66"/>
        <v>0.96311772845351462</v>
      </c>
      <c r="EO157" s="2">
        <f t="shared" si="66"/>
        <v>0.95515114669017054</v>
      </c>
      <c r="EP157" s="2">
        <f t="shared" si="66"/>
        <v>0.95218215410817886</v>
      </c>
    </row>
    <row r="158" spans="2:146" x14ac:dyDescent="0.25">
      <c r="B158" s="2">
        <v>136</v>
      </c>
      <c r="C158" s="49">
        <v>52.464300000000001</v>
      </c>
      <c r="D158" s="49">
        <v>63.714300000000001</v>
      </c>
      <c r="E158" s="49">
        <v>74.333299999999994</v>
      </c>
      <c r="F158" s="49">
        <v>84.906999999999996</v>
      </c>
      <c r="G158" s="49">
        <v>93.63</v>
      </c>
      <c r="H158" s="49">
        <v>96.741</v>
      </c>
      <c r="I158" s="49">
        <v>103.05800000000001</v>
      </c>
      <c r="J158" s="49">
        <v>110.667</v>
      </c>
      <c r="K158" s="49">
        <v>112.143</v>
      </c>
      <c r="L158" s="49">
        <v>111.768</v>
      </c>
      <c r="M158" s="49">
        <v>115.13200000000001</v>
      </c>
      <c r="N158" s="49">
        <v>102.453</v>
      </c>
      <c r="O158" s="49">
        <v>97.774000000000001</v>
      </c>
      <c r="P158" s="49">
        <v>94.433999999999997</v>
      </c>
      <c r="Q158" s="49">
        <v>93.703999999999994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52.652040350996117</v>
      </c>
      <c r="U158" s="4">
        <f t="shared" si="67"/>
        <v>64.285961043365504</v>
      </c>
      <c r="V158" s="4">
        <f t="shared" si="67"/>
        <v>74.366791446560669</v>
      </c>
      <c r="W158" s="4">
        <f t="shared" si="67"/>
        <v>85.49451258417308</v>
      </c>
      <c r="X158" s="4">
        <f t="shared" si="67"/>
        <v>93.747284530366443</v>
      </c>
      <c r="Y158" s="4">
        <f t="shared" si="67"/>
        <v>96.642517293007487</v>
      </c>
      <c r="Z158" s="4">
        <f t="shared" si="67"/>
        <v>102.6095149542199</v>
      </c>
      <c r="AA158" s="4">
        <f t="shared" si="67"/>
        <v>109.81174567994654</v>
      </c>
      <c r="AB158" s="4">
        <f t="shared" si="67"/>
        <v>113.27658631462755</v>
      </c>
      <c r="AC158" s="4">
        <f t="shared" si="67"/>
        <v>111.15427990427699</v>
      </c>
      <c r="AD158" s="4">
        <f t="shared" si="67"/>
        <v>114.88139184068949</v>
      </c>
      <c r="AE158" s="4">
        <f t="shared" si="67"/>
        <v>102.59137287230388</v>
      </c>
      <c r="AF158" s="4">
        <f t="shared" si="67"/>
        <v>97.418558827947479</v>
      </c>
      <c r="AG158" s="4">
        <f t="shared" si="67"/>
        <v>94.38080747581408</v>
      </c>
      <c r="AH158" s="4">
        <f t="shared" si="67"/>
        <v>93.033189574773132</v>
      </c>
      <c r="AJ158" s="4">
        <f t="shared" ref="AJ158:AX174" si="68">IF(OR($B158 &lt; C$226, $B158 &gt; C$231), 0, C158-T158)</f>
        <v>-0.18774035099611552</v>
      </c>
      <c r="AK158" s="4">
        <f t="shared" si="68"/>
        <v>-0.57166104336550205</v>
      </c>
      <c r="AL158" s="4">
        <f t="shared" si="68"/>
        <v>-3.3491446560674376E-2</v>
      </c>
      <c r="AM158" s="4">
        <f t="shared" si="68"/>
        <v>-0.5875125841730835</v>
      </c>
      <c r="AN158" s="4">
        <f t="shared" si="68"/>
        <v>-0.11728453036644737</v>
      </c>
      <c r="AO158" s="4">
        <f t="shared" si="68"/>
        <v>9.8482706992513158E-2</v>
      </c>
      <c r="AP158" s="4">
        <f t="shared" si="68"/>
        <v>0.44848504578010306</v>
      </c>
      <c r="AQ158" s="4">
        <f t="shared" si="68"/>
        <v>0.85525432005346147</v>
      </c>
      <c r="AR158" s="4">
        <f t="shared" si="68"/>
        <v>-1.13358631462755</v>
      </c>
      <c r="AS158" s="4">
        <f t="shared" si="68"/>
        <v>0.61372009572301067</v>
      </c>
      <c r="AT158" s="4">
        <f t="shared" si="68"/>
        <v>0.2506081593105165</v>
      </c>
      <c r="AU158" s="4">
        <f t="shared" si="68"/>
        <v>-0.13837287230387574</v>
      </c>
      <c r="AV158" s="4">
        <f t="shared" si="68"/>
        <v>0.35544117205252235</v>
      </c>
      <c r="AW158" s="4">
        <f t="shared" si="68"/>
        <v>5.3192524185917023E-2</v>
      </c>
      <c r="AX158" s="4">
        <f t="shared" si="68"/>
        <v>0.67081042522686118</v>
      </c>
      <c r="AZ158" s="2">
        <f t="shared" ref="AZ158:BN174" si="69">IF(OR($B158 &lt; C$226, $B158 &gt; C$231), #N/A, ((1-EB158)*CV158) + (EB158*DL158))</f>
        <v>52.652040350996117</v>
      </c>
      <c r="BA158" s="2">
        <f t="shared" si="69"/>
        <v>64.270350808017824</v>
      </c>
      <c r="BB158" s="2">
        <f t="shared" si="69"/>
        <v>73.60544561880242</v>
      </c>
      <c r="BC158" s="2">
        <f t="shared" si="69"/>
        <v>81.087528329885615</v>
      </c>
      <c r="BD158" s="2">
        <f t="shared" si="69"/>
        <v>88.120339322316681</v>
      </c>
      <c r="BE158" s="2">
        <f t="shared" si="69"/>
        <v>92.964935069640958</v>
      </c>
      <c r="BF158" s="2">
        <f t="shared" si="69"/>
        <v>97.536502810982782</v>
      </c>
      <c r="BG158" s="2">
        <f t="shared" si="69"/>
        <v>100.17013116434951</v>
      </c>
      <c r="BH158" s="2">
        <f t="shared" si="69"/>
        <v>100.41639355171789</v>
      </c>
      <c r="BI158" s="2">
        <f t="shared" si="69"/>
        <v>101.83969671022685</v>
      </c>
      <c r="BJ158" s="2">
        <f t="shared" si="69"/>
        <v>109.53501920271455</v>
      </c>
      <c r="BK158" s="2">
        <f t="shared" si="69"/>
        <v>101.17865838017902</v>
      </c>
      <c r="BL158" s="2">
        <f t="shared" si="69"/>
        <v>96.757417036057603</v>
      </c>
      <c r="BM158" s="2">
        <f t="shared" si="69"/>
        <v>94.134411904052428</v>
      </c>
      <c r="BN158" s="2">
        <f t="shared" si="69"/>
        <v>93.033189545705682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52.464300000000001</v>
      </c>
      <c r="CG158" s="2">
        <f t="shared" si="71"/>
        <v>63.714300000000001</v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61.348999889298902</v>
      </c>
      <c r="CW158" s="2">
        <f t="shared" si="72"/>
        <v>67.491376650726309</v>
      </c>
      <c r="CX158" s="2">
        <f t="shared" si="72"/>
        <v>77.825235594696935</v>
      </c>
      <c r="CY158" s="2">
        <f t="shared" si="72"/>
        <v>84.760997577860081</v>
      </c>
      <c r="CZ158" s="2">
        <f t="shared" si="72"/>
        <v>90.950724132539904</v>
      </c>
      <c r="DA158" s="2">
        <f t="shared" si="72"/>
        <v>95.812147113444212</v>
      </c>
      <c r="DB158" s="2">
        <f t="shared" si="72"/>
        <v>100.6419386756328</v>
      </c>
      <c r="DC158" s="2">
        <f t="shared" si="72"/>
        <v>104.26918890467581</v>
      </c>
      <c r="DD158" s="2">
        <f t="shared" si="72"/>
        <v>105.91969707313078</v>
      </c>
      <c r="DE158" s="2">
        <f t="shared" si="72"/>
        <v>106.13540015708431</v>
      </c>
      <c r="DF158" s="2">
        <f t="shared" si="72"/>
        <v>122.53718440867573</v>
      </c>
      <c r="DG158" s="2">
        <f t="shared" si="72"/>
        <v>107.22570908301854</v>
      </c>
      <c r="DH158" s="2">
        <f t="shared" si="72"/>
        <v>100.6043659025801</v>
      </c>
      <c r="DI158" s="2">
        <f t="shared" si="72"/>
        <v>98.936825716416834</v>
      </c>
      <c r="DJ158" s="2">
        <f t="shared" si="72"/>
        <v>99.646940777203767</v>
      </c>
      <c r="DL158" s="2">
        <f t="shared" ref="DL158:DZ174" si="73">CF$223*$B158+CF$224</f>
        <v>52.511910374502463</v>
      </c>
      <c r="DM158" s="2">
        <f t="shared" si="73"/>
        <v>64.131507105076977</v>
      </c>
      <c r="DN158" s="2">
        <f t="shared" si="73"/>
        <v>73.4591493775754</v>
      </c>
      <c r="DO158" s="2">
        <f t="shared" si="73"/>
        <v>80.996877327729877</v>
      </c>
      <c r="DP158" s="2">
        <f t="shared" si="73"/>
        <v>88.049308972348157</v>
      </c>
      <c r="DQ158" s="2">
        <f t="shared" si="73"/>
        <v>92.882113808736023</v>
      </c>
      <c r="DR158" s="2">
        <f t="shared" si="73"/>
        <v>97.449127359047495</v>
      </c>
      <c r="DS158" s="2">
        <f t="shared" si="73"/>
        <v>100.05952732194606</v>
      </c>
      <c r="DT158" s="2">
        <f t="shared" si="73"/>
        <v>100.28881758417349</v>
      </c>
      <c r="DU158" s="2">
        <f t="shared" si="73"/>
        <v>101.74007947841307</v>
      </c>
      <c r="DV158" s="2">
        <f t="shared" si="73"/>
        <v>109.22330057767563</v>
      </c>
      <c r="DW158" s="2">
        <f t="shared" si="73"/>
        <v>101.01006007600095</v>
      </c>
      <c r="DX158" s="2">
        <f t="shared" si="73"/>
        <v>96.623061768667412</v>
      </c>
      <c r="DY158" s="2">
        <f t="shared" si="73"/>
        <v>93.928757117722853</v>
      </c>
      <c r="DZ158" s="2">
        <f t="shared" si="73"/>
        <v>92.730276605944368</v>
      </c>
      <c r="EB158" s="2">
        <f t="shared" ref="EB158:EP174" si="74">POWER(10,($B158-C$224)/C$225)/(1+POWER(10,($B158-C$224)/C$225))</f>
        <v>0.98414297192995204</v>
      </c>
      <c r="EC158" s="2">
        <f t="shared" si="74"/>
        <v>0.95867586492438761</v>
      </c>
      <c r="ED158" s="2">
        <f t="shared" si="74"/>
        <v>0.96649258994168896</v>
      </c>
      <c r="EE158" s="2">
        <f t="shared" si="74"/>
        <v>0.97591708124823795</v>
      </c>
      <c r="EF158" s="2">
        <f t="shared" si="74"/>
        <v>0.9755187224003401</v>
      </c>
      <c r="EG158" s="2">
        <f t="shared" si="74"/>
        <v>0.97173367935038191</v>
      </c>
      <c r="EH158" s="2">
        <f t="shared" si="74"/>
        <v>0.9726336938605139</v>
      </c>
      <c r="EI158" s="2">
        <f t="shared" si="74"/>
        <v>0.97372619146935657</v>
      </c>
      <c r="EJ158" s="2">
        <f t="shared" si="74"/>
        <v>0.97734350951843396</v>
      </c>
      <c r="EK158" s="2">
        <f t="shared" si="74"/>
        <v>0.97733561687610304</v>
      </c>
      <c r="EL158" s="2">
        <f t="shared" si="74"/>
        <v>0.97658695020959208</v>
      </c>
      <c r="EM158" s="2">
        <f t="shared" si="74"/>
        <v>0.97287518906107651</v>
      </c>
      <c r="EN158" s="2">
        <f t="shared" si="74"/>
        <v>0.96625345292117981</v>
      </c>
      <c r="EO158" s="2">
        <f t="shared" si="74"/>
        <v>0.95893530963549589</v>
      </c>
      <c r="EP158" s="2">
        <f t="shared" si="74"/>
        <v>0.95620534230648369</v>
      </c>
    </row>
    <row r="159" spans="2:146" x14ac:dyDescent="0.25">
      <c r="B159" s="2">
        <v>137</v>
      </c>
      <c r="C159" s="49">
        <v>52.517899999999997</v>
      </c>
      <c r="D159" s="49">
        <v>63.75</v>
      </c>
      <c r="E159" s="49">
        <v>74.018500000000003</v>
      </c>
      <c r="F159" s="49">
        <v>87.111000000000004</v>
      </c>
      <c r="G159" s="49">
        <v>94.944000000000003</v>
      </c>
      <c r="H159" s="49">
        <v>98.980999999999995</v>
      </c>
      <c r="I159" s="49">
        <v>105.577</v>
      </c>
      <c r="J159" s="49">
        <v>111.074</v>
      </c>
      <c r="K159" s="49">
        <v>112.893</v>
      </c>
      <c r="L159" s="49">
        <v>111.286</v>
      </c>
      <c r="M159" s="49">
        <v>115.58499999999999</v>
      </c>
      <c r="N159" s="49">
        <v>104.151</v>
      </c>
      <c r="O159" s="49">
        <v>98.471999999999994</v>
      </c>
      <c r="P159" s="49">
        <v>94.113</v>
      </c>
      <c r="Q159" s="49">
        <v>91.796000000000006</v>
      </c>
      <c r="T159" s="4">
        <f t="shared" si="67"/>
        <v>52.587517497659263</v>
      </c>
      <c r="U159" s="4">
        <f t="shared" si="67"/>
        <v>64.2396770166675</v>
      </c>
      <c r="V159" s="4">
        <f t="shared" si="67"/>
        <v>74.734536204442009</v>
      </c>
      <c r="W159" s="4">
        <f t="shared" si="67"/>
        <v>87.034698063683777</v>
      </c>
      <c r="X159" s="4">
        <f t="shared" si="67"/>
        <v>95.510716902984882</v>
      </c>
      <c r="Y159" s="4">
        <f t="shared" si="67"/>
        <v>98.507429249468686</v>
      </c>
      <c r="Z159" s="4">
        <f t="shared" si="67"/>
        <v>105.41866176829218</v>
      </c>
      <c r="AA159" s="4">
        <f t="shared" si="67"/>
        <v>112.05624137714688</v>
      </c>
      <c r="AB159" s="4">
        <f t="shared" si="67"/>
        <v>112.85278572105604</v>
      </c>
      <c r="AC159" s="4">
        <f t="shared" si="67"/>
        <v>111.87778761012817</v>
      </c>
      <c r="AD159" s="4">
        <f t="shared" si="67"/>
        <v>115.77061499711822</v>
      </c>
      <c r="AE159" s="4">
        <f t="shared" si="67"/>
        <v>103.41056819705884</v>
      </c>
      <c r="AF159" s="4">
        <f t="shared" si="67"/>
        <v>97.5769293086517</v>
      </c>
      <c r="AG159" s="4">
        <f t="shared" si="67"/>
        <v>94.386995677487235</v>
      </c>
      <c r="AH159" s="4">
        <f t="shared" si="67"/>
        <v>92.880647700232331</v>
      </c>
      <c r="AJ159" s="4">
        <f t="shared" si="68"/>
        <v>-6.9617497659265837E-2</v>
      </c>
      <c r="AK159" s="4">
        <f t="shared" si="68"/>
        <v>-0.48967701666749974</v>
      </c>
      <c r="AL159" s="4">
        <f t="shared" si="68"/>
        <v>-0.71603620444200544</v>
      </c>
      <c r="AM159" s="4">
        <f t="shared" si="68"/>
        <v>7.630193631622717E-2</v>
      </c>
      <c r="AN159" s="4">
        <f t="shared" si="68"/>
        <v>-0.56671690298487931</v>
      </c>
      <c r="AO159" s="4">
        <f t="shared" si="68"/>
        <v>0.4735707505313087</v>
      </c>
      <c r="AP159" s="4">
        <f t="shared" si="68"/>
        <v>0.15833823170781613</v>
      </c>
      <c r="AQ159" s="4">
        <f t="shared" si="68"/>
        <v>-0.98224137714687743</v>
      </c>
      <c r="AR159" s="4">
        <f t="shared" si="68"/>
        <v>4.0214278943963677E-2</v>
      </c>
      <c r="AS159" s="4">
        <f t="shared" si="68"/>
        <v>-0.59178761012816494</v>
      </c>
      <c r="AT159" s="4">
        <f t="shared" si="68"/>
        <v>-0.18561499711822194</v>
      </c>
      <c r="AU159" s="4">
        <f t="shared" si="68"/>
        <v>0.74043180294115984</v>
      </c>
      <c r="AV159" s="4">
        <f t="shared" si="68"/>
        <v>0.89507069134829464</v>
      </c>
      <c r="AW159" s="4">
        <f t="shared" si="68"/>
        <v>-0.27399567748723541</v>
      </c>
      <c r="AX159" s="4">
        <f t="shared" si="68"/>
        <v>-1.084647700232324</v>
      </c>
      <c r="AZ159" s="2">
        <f t="shared" si="69"/>
        <v>52.587517497659263</v>
      </c>
      <c r="BA159" s="2">
        <f t="shared" si="69"/>
        <v>64.199053723286738</v>
      </c>
      <c r="BB159" s="2">
        <f t="shared" si="69"/>
        <v>73.530824876587488</v>
      </c>
      <c r="BC159" s="2">
        <f t="shared" si="69"/>
        <v>81.004528941870063</v>
      </c>
      <c r="BD159" s="2">
        <f t="shared" si="69"/>
        <v>88.028270352972541</v>
      </c>
      <c r="BE159" s="2">
        <f t="shared" si="69"/>
        <v>92.885363101516418</v>
      </c>
      <c r="BF159" s="2">
        <f t="shared" si="69"/>
        <v>97.438912376602133</v>
      </c>
      <c r="BG159" s="2">
        <f t="shared" si="69"/>
        <v>100.05583504188861</v>
      </c>
      <c r="BH159" s="2">
        <f t="shared" si="69"/>
        <v>100.2799036409527</v>
      </c>
      <c r="BI159" s="2">
        <f t="shared" si="69"/>
        <v>101.71651664443438</v>
      </c>
      <c r="BJ159" s="2">
        <f t="shared" si="69"/>
        <v>109.35752477337064</v>
      </c>
      <c r="BK159" s="2">
        <f t="shared" si="69"/>
        <v>101.06060161270285</v>
      </c>
      <c r="BL159" s="2">
        <f t="shared" si="69"/>
        <v>96.605253259928134</v>
      </c>
      <c r="BM159" s="2">
        <f t="shared" si="69"/>
        <v>93.982803136579861</v>
      </c>
      <c r="BN159" s="2">
        <f t="shared" si="69"/>
        <v>92.880647696648921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52.517899999999997</v>
      </c>
      <c r="CG159" s="2">
        <f t="shared" si="71"/>
        <v>63.75</v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61.384870904059049</v>
      </c>
      <c r="CW159" s="2">
        <f t="shared" si="72"/>
        <v>67.484727855146858</v>
      </c>
      <c r="CX159" s="2">
        <f t="shared" si="72"/>
        <v>77.816660064564573</v>
      </c>
      <c r="CY159" s="2">
        <f t="shared" si="72"/>
        <v>84.739832397293455</v>
      </c>
      <c r="CZ159" s="2">
        <f t="shared" si="72"/>
        <v>90.923860174529935</v>
      </c>
      <c r="DA159" s="2">
        <f t="shared" si="72"/>
        <v>95.78465815010432</v>
      </c>
      <c r="DB159" s="2">
        <f t="shared" si="72"/>
        <v>100.61715974524559</v>
      </c>
      <c r="DC159" s="2">
        <f t="shared" si="72"/>
        <v>104.2511932416589</v>
      </c>
      <c r="DD159" s="2">
        <f t="shared" si="72"/>
        <v>105.92175739405788</v>
      </c>
      <c r="DE159" s="2">
        <f t="shared" si="72"/>
        <v>106.12187164204666</v>
      </c>
      <c r="DF159" s="2">
        <f t="shared" si="72"/>
        <v>122.61448590275563</v>
      </c>
      <c r="DG159" s="2">
        <f t="shared" si="72"/>
        <v>107.22224269621559</v>
      </c>
      <c r="DH159" s="2">
        <f t="shared" si="72"/>
        <v>100.53904804404169</v>
      </c>
      <c r="DI159" s="2">
        <f t="shared" si="72"/>
        <v>98.882970325794716</v>
      </c>
      <c r="DJ159" s="2">
        <f t="shared" si="72"/>
        <v>99.635352329369525</v>
      </c>
      <c r="DL159" s="2">
        <f t="shared" si="73"/>
        <v>52.458242172637213</v>
      </c>
      <c r="DM159" s="2">
        <f t="shared" si="73"/>
        <v>64.069885267661633</v>
      </c>
      <c r="DN159" s="2">
        <f t="shared" si="73"/>
        <v>73.395312863153237</v>
      </c>
      <c r="DO159" s="2">
        <f t="shared" si="73"/>
        <v>80.920462611404986</v>
      </c>
      <c r="DP159" s="2">
        <f t="shared" si="73"/>
        <v>87.961997523795205</v>
      </c>
      <c r="DQ159" s="2">
        <f t="shared" si="73"/>
        <v>92.808447500161151</v>
      </c>
      <c r="DR159" s="2">
        <f t="shared" si="73"/>
        <v>97.357356630189599</v>
      </c>
      <c r="DS159" s="2">
        <f t="shared" si="73"/>
        <v>99.952593323230161</v>
      </c>
      <c r="DT159" s="2">
        <f t="shared" si="73"/>
        <v>100.16062375118889</v>
      </c>
      <c r="DU159" s="2">
        <f t="shared" si="73"/>
        <v>101.62334557337412</v>
      </c>
      <c r="DV159" s="2">
        <f t="shared" si="73"/>
        <v>109.06766292655105</v>
      </c>
      <c r="DW159" s="2">
        <f t="shared" si="73"/>
        <v>100.90392434511219</v>
      </c>
      <c r="DX159" s="2">
        <f t="shared" si="73"/>
        <v>96.479953573533152</v>
      </c>
      <c r="DY159" s="2">
        <f t="shared" si="73"/>
        <v>93.791425961293186</v>
      </c>
      <c r="DZ159" s="2">
        <f t="shared" si="73"/>
        <v>92.598500114139597</v>
      </c>
      <c r="EB159" s="2">
        <f t="shared" si="74"/>
        <v>0.98551801257657357</v>
      </c>
      <c r="EC159" s="2">
        <f t="shared" si="74"/>
        <v>0.96217440414428346</v>
      </c>
      <c r="ED159" s="2">
        <f t="shared" si="74"/>
        <v>0.96935051529294169</v>
      </c>
      <c r="EE159" s="2">
        <f t="shared" si="74"/>
        <v>0.97798947596651131</v>
      </c>
      <c r="EF159" s="2">
        <f t="shared" si="74"/>
        <v>0.97762461093160691</v>
      </c>
      <c r="EG159" s="2">
        <f t="shared" si="74"/>
        <v>0.97415653312149431</v>
      </c>
      <c r="EH159" s="2">
        <f t="shared" si="74"/>
        <v>0.97498138889558661</v>
      </c>
      <c r="EI159" s="2">
        <f t="shared" si="74"/>
        <v>0.97598247787242653</v>
      </c>
      <c r="EJ159" s="2">
        <f t="shared" si="74"/>
        <v>0.97929576066831292</v>
      </c>
      <c r="EK159" s="2">
        <f t="shared" si="74"/>
        <v>0.97928853370238511</v>
      </c>
      <c r="EL159" s="2">
        <f t="shared" si="74"/>
        <v>0.97860296489230458</v>
      </c>
      <c r="EM159" s="2">
        <f t="shared" si="74"/>
        <v>0.97520269494440792</v>
      </c>
      <c r="EN159" s="2">
        <f t="shared" si="74"/>
        <v>0.96913112338100127</v>
      </c>
      <c r="EO159" s="2">
        <f t="shared" si="74"/>
        <v>0.96241274521322784</v>
      </c>
      <c r="EP159" s="2">
        <f t="shared" si="74"/>
        <v>0.95990429045835735</v>
      </c>
    </row>
    <row r="160" spans="2:146" x14ac:dyDescent="0.25">
      <c r="B160" s="2">
        <v>138</v>
      </c>
      <c r="C160" s="49">
        <v>52.892899999999997</v>
      </c>
      <c r="D160" s="49">
        <v>63.553600000000003</v>
      </c>
      <c r="E160" s="49">
        <v>74.518500000000003</v>
      </c>
      <c r="F160" s="49">
        <v>88.480999999999995</v>
      </c>
      <c r="G160" s="49">
        <v>96.87</v>
      </c>
      <c r="H160" s="49">
        <v>100</v>
      </c>
      <c r="I160" s="49">
        <v>107.673</v>
      </c>
      <c r="J160" s="49">
        <v>112.815</v>
      </c>
      <c r="K160" s="49">
        <v>112.411</v>
      </c>
      <c r="L160" s="49">
        <v>111.5</v>
      </c>
      <c r="M160" s="49">
        <v>116</v>
      </c>
      <c r="N160" s="49">
        <v>103.434</v>
      </c>
      <c r="O160" s="49">
        <v>98.263999999999996</v>
      </c>
      <c r="P160" s="49">
        <v>93.792000000000002</v>
      </c>
      <c r="Q160" s="49">
        <v>92.278000000000006</v>
      </c>
      <c r="T160" s="4">
        <f t="shared" si="67"/>
        <v>52.523809014405096</v>
      </c>
      <c r="U160" s="4">
        <f t="shared" si="67"/>
        <v>64.220982257958838</v>
      </c>
      <c r="V160" s="4">
        <f t="shared" si="67"/>
        <v>75.221204540973872</v>
      </c>
      <c r="W160" s="4">
        <f t="shared" si="67"/>
        <v>88.3162028323936</v>
      </c>
      <c r="X160" s="4">
        <f t="shared" si="67"/>
        <v>96.880242320965976</v>
      </c>
      <c r="Y160" s="4">
        <f t="shared" si="67"/>
        <v>100.53981742903261</v>
      </c>
      <c r="Z160" s="4">
        <f t="shared" si="67"/>
        <v>108.3363994109227</v>
      </c>
      <c r="AA160" s="4">
        <f t="shared" si="67"/>
        <v>113.24506654812342</v>
      </c>
      <c r="AB160" s="4">
        <f t="shared" si="67"/>
        <v>110.86541864059927</v>
      </c>
      <c r="AC160" s="4">
        <f t="shared" si="67"/>
        <v>111.3658702419466</v>
      </c>
      <c r="AD160" s="4">
        <f t="shared" si="67"/>
        <v>116.16018746761509</v>
      </c>
      <c r="AE160" s="4">
        <f t="shared" si="67"/>
        <v>104.39448670687324</v>
      </c>
      <c r="AF160" s="4">
        <f t="shared" si="67"/>
        <v>97.790363888764901</v>
      </c>
      <c r="AG160" s="4">
        <f t="shared" si="67"/>
        <v>94.438067390460887</v>
      </c>
      <c r="AH160" s="4">
        <f t="shared" si="67"/>
        <v>92.729366881439731</v>
      </c>
      <c r="AJ160" s="4">
        <f t="shared" si="68"/>
        <v>0.36909098559490161</v>
      </c>
      <c r="AK160" s="4">
        <f t="shared" si="68"/>
        <v>-0.66738225795883466</v>
      </c>
      <c r="AL160" s="4">
        <f t="shared" si="68"/>
        <v>-0.70270454097386903</v>
      </c>
      <c r="AM160" s="4">
        <f t="shared" si="68"/>
        <v>0.16479716760639462</v>
      </c>
      <c r="AN160" s="4">
        <f t="shared" si="68"/>
        <v>-1.0242320965971885E-2</v>
      </c>
      <c r="AO160" s="4">
        <f t="shared" si="68"/>
        <v>-0.53981742903260965</v>
      </c>
      <c r="AP160" s="4">
        <f t="shared" si="68"/>
        <v>-0.66339941092269328</v>
      </c>
      <c r="AQ160" s="4">
        <f t="shared" si="68"/>
        <v>-0.43006654812342049</v>
      </c>
      <c r="AR160" s="4">
        <f t="shared" si="68"/>
        <v>1.5455813594007282</v>
      </c>
      <c r="AS160" s="4">
        <f t="shared" si="68"/>
        <v>0.13412975805340466</v>
      </c>
      <c r="AT160" s="4">
        <f t="shared" si="68"/>
        <v>-0.16018746761508851</v>
      </c>
      <c r="AU160" s="4">
        <f t="shared" si="68"/>
        <v>-0.96048670687324034</v>
      </c>
      <c r="AV160" s="4">
        <f t="shared" si="68"/>
        <v>0.47363611123509486</v>
      </c>
      <c r="AW160" s="4">
        <f t="shared" si="68"/>
        <v>-0.64606739046088535</v>
      </c>
      <c r="AX160" s="4">
        <f t="shared" si="68"/>
        <v>-0.45136688143972492</v>
      </c>
      <c r="AZ160" s="2">
        <f t="shared" si="69"/>
        <v>52.523809014405096</v>
      </c>
      <c r="BA160" s="2">
        <f t="shared" si="69"/>
        <v>64.128362605503241</v>
      </c>
      <c r="BB160" s="2">
        <f t="shared" si="69"/>
        <v>73.456947839808691</v>
      </c>
      <c r="BC160" s="2">
        <f t="shared" si="69"/>
        <v>80.921977294733466</v>
      </c>
      <c r="BD160" s="2">
        <f t="shared" si="69"/>
        <v>87.936482806299395</v>
      </c>
      <c r="BE160" s="2">
        <f t="shared" si="69"/>
        <v>92.806179788167327</v>
      </c>
      <c r="BF160" s="2">
        <f t="shared" si="69"/>
        <v>97.341661664962231</v>
      </c>
      <c r="BG160" s="2">
        <f t="shared" si="69"/>
        <v>99.941968546207988</v>
      </c>
      <c r="BH160" s="2">
        <f t="shared" si="69"/>
        <v>100.14387702204469</v>
      </c>
      <c r="BI160" s="2">
        <f t="shared" si="69"/>
        <v>101.59369284549716</v>
      </c>
      <c r="BJ160" s="2">
        <f t="shared" si="69"/>
        <v>109.18143529268147</v>
      </c>
      <c r="BK160" s="2">
        <f t="shared" si="69"/>
        <v>100.94331942276654</v>
      </c>
      <c r="BL160" s="2">
        <f t="shared" si="69"/>
        <v>96.453627256823268</v>
      </c>
      <c r="BM160" s="2">
        <f t="shared" si="69"/>
        <v>93.832083066444582</v>
      </c>
      <c r="BN160" s="2">
        <f t="shared" si="69"/>
        <v>92.72936688104646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52.892899999999997</v>
      </c>
      <c r="CG160" s="2">
        <f t="shared" si="71"/>
        <v>63.553600000000003</v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61.420741918819196</v>
      </c>
      <c r="CW160" s="2">
        <f t="shared" si="72"/>
        <v>67.478079059567406</v>
      </c>
      <c r="CX160" s="2">
        <f t="shared" si="72"/>
        <v>77.808084534432197</v>
      </c>
      <c r="CY160" s="2">
        <f t="shared" si="72"/>
        <v>84.718667216726828</v>
      </c>
      <c r="CZ160" s="2">
        <f t="shared" si="72"/>
        <v>90.896996216519966</v>
      </c>
      <c r="DA160" s="2">
        <f t="shared" si="72"/>
        <v>95.757169186764429</v>
      </c>
      <c r="DB160" s="2">
        <f t="shared" si="72"/>
        <v>100.59238081485836</v>
      </c>
      <c r="DC160" s="2">
        <f t="shared" si="72"/>
        <v>104.23319757864199</v>
      </c>
      <c r="DD160" s="2">
        <f t="shared" si="72"/>
        <v>105.92381771498499</v>
      </c>
      <c r="DE160" s="2">
        <f t="shared" si="72"/>
        <v>106.10834312700902</v>
      </c>
      <c r="DF160" s="2">
        <f t="shared" si="72"/>
        <v>122.69178739683557</v>
      </c>
      <c r="DG160" s="2">
        <f t="shared" si="72"/>
        <v>107.21877630941265</v>
      </c>
      <c r="DH160" s="2">
        <f t="shared" si="72"/>
        <v>100.4737301855033</v>
      </c>
      <c r="DI160" s="2">
        <f t="shared" si="72"/>
        <v>98.829114935172584</v>
      </c>
      <c r="DJ160" s="2">
        <f t="shared" si="72"/>
        <v>99.623763881535297</v>
      </c>
      <c r="DL160" s="2">
        <f t="shared" si="73"/>
        <v>52.404573970771963</v>
      </c>
      <c r="DM160" s="2">
        <f t="shared" si="73"/>
        <v>64.008263430246274</v>
      </c>
      <c r="DN160" s="2">
        <f t="shared" si="73"/>
        <v>73.331476348731059</v>
      </c>
      <c r="DO160" s="2">
        <f t="shared" si="73"/>
        <v>80.844047895080081</v>
      </c>
      <c r="DP160" s="2">
        <f t="shared" si="73"/>
        <v>87.874686075242252</v>
      </c>
      <c r="DQ160" s="2">
        <f t="shared" si="73"/>
        <v>92.734781191586279</v>
      </c>
      <c r="DR160" s="2">
        <f t="shared" si="73"/>
        <v>97.26558590133169</v>
      </c>
      <c r="DS160" s="2">
        <f t="shared" si="73"/>
        <v>99.845659324514273</v>
      </c>
      <c r="DT160" s="2">
        <f t="shared" si="73"/>
        <v>100.0324299182043</v>
      </c>
      <c r="DU160" s="2">
        <f t="shared" si="73"/>
        <v>101.50661166833518</v>
      </c>
      <c r="DV160" s="2">
        <f t="shared" si="73"/>
        <v>108.91202527542647</v>
      </c>
      <c r="DW160" s="2">
        <f t="shared" si="73"/>
        <v>100.79778861422342</v>
      </c>
      <c r="DX160" s="2">
        <f t="shared" si="73"/>
        <v>96.336845378398877</v>
      </c>
      <c r="DY160" s="2">
        <f t="shared" si="73"/>
        <v>93.654094804863533</v>
      </c>
      <c r="DZ160" s="2">
        <f t="shared" si="73"/>
        <v>92.466723622334825</v>
      </c>
      <c r="EB160" s="2">
        <f t="shared" si="74"/>
        <v>0.98677541896732812</v>
      </c>
      <c r="EC160" s="2">
        <f t="shared" si="74"/>
        <v>0.96538744760900508</v>
      </c>
      <c r="ED160" s="2">
        <f t="shared" si="74"/>
        <v>0.97197175051450413</v>
      </c>
      <c r="EE160" s="2">
        <f t="shared" si="74"/>
        <v>0.97988721131441225</v>
      </c>
      <c r="EF160" s="2">
        <f t="shared" si="74"/>
        <v>0.97955314704035601</v>
      </c>
      <c r="EG160" s="2">
        <f t="shared" si="74"/>
        <v>0.97637676013306207</v>
      </c>
      <c r="EH160" s="2">
        <f t="shared" si="74"/>
        <v>0.97713241555070862</v>
      </c>
      <c r="EI160" s="2">
        <f t="shared" si="74"/>
        <v>0.97804937162585115</v>
      </c>
      <c r="EJ160" s="2">
        <f t="shared" si="74"/>
        <v>0.98108304737615615</v>
      </c>
      <c r="EK160" s="2">
        <f t="shared" si="74"/>
        <v>0.98107643222034746</v>
      </c>
      <c r="EL160" s="2">
        <f t="shared" si="74"/>
        <v>0.98044886298607237</v>
      </c>
      <c r="EM160" s="2">
        <f t="shared" si="74"/>
        <v>0.97733513667186223</v>
      </c>
      <c r="EN160" s="2">
        <f t="shared" si="74"/>
        <v>0.97177057523481414</v>
      </c>
      <c r="EO160" s="2">
        <f t="shared" si="74"/>
        <v>0.96560626681650563</v>
      </c>
      <c r="EP160" s="2">
        <f t="shared" si="74"/>
        <v>0.96330281105041982</v>
      </c>
    </row>
    <row r="161" spans="2:147" x14ac:dyDescent="0.25">
      <c r="B161" s="2">
        <v>139</v>
      </c>
      <c r="C161" s="49">
        <v>52.160699999999999</v>
      </c>
      <c r="D161" s="49">
        <v>64.285700000000006</v>
      </c>
      <c r="E161" s="49">
        <v>75.462999999999994</v>
      </c>
      <c r="F161" s="49">
        <v>88.537000000000006</v>
      </c>
      <c r="G161" s="49">
        <v>98.111000000000004</v>
      </c>
      <c r="H161" s="49">
        <v>102.093</v>
      </c>
      <c r="I161" s="49">
        <v>109.80800000000001</v>
      </c>
      <c r="J161" s="49">
        <v>113.593</v>
      </c>
      <c r="K161" s="49">
        <v>108.429</v>
      </c>
      <c r="L161" s="49">
        <v>109.982</v>
      </c>
      <c r="M161" s="49">
        <v>116.245</v>
      </c>
      <c r="N161" s="49">
        <v>105.86799999999999</v>
      </c>
      <c r="O161" s="49">
        <v>97.415000000000006</v>
      </c>
      <c r="P161" s="49">
        <v>94.867999999999995</v>
      </c>
      <c r="Q161" s="49">
        <v>92.888999999999996</v>
      </c>
      <c r="T161" s="4">
        <f t="shared" si="67"/>
        <v>52.46085729192064</v>
      </c>
      <c r="U161" s="4">
        <f t="shared" si="67"/>
        <v>64.243231275057198</v>
      </c>
      <c r="V161" s="4">
        <f t="shared" si="67"/>
        <v>75.780941539473503</v>
      </c>
      <c r="W161" s="4">
        <f t="shared" si="67"/>
        <v>88.964991522599092</v>
      </c>
      <c r="X161" s="4">
        <f t="shared" si="67"/>
        <v>97.454494934716536</v>
      </c>
      <c r="Y161" s="4">
        <f t="shared" si="67"/>
        <v>102.29987733385079</v>
      </c>
      <c r="Z161" s="4">
        <f t="shared" si="67"/>
        <v>110.51418219751595</v>
      </c>
      <c r="AA161" s="4">
        <f t="shared" si="67"/>
        <v>112.96321798351836</v>
      </c>
      <c r="AB161" s="4">
        <f t="shared" si="67"/>
        <v>107.98300305150849</v>
      </c>
      <c r="AC161" s="4">
        <f t="shared" si="67"/>
        <v>109.75622940217525</v>
      </c>
      <c r="AD161" s="4">
        <f t="shared" si="67"/>
        <v>115.89622096825272</v>
      </c>
      <c r="AE161" s="4">
        <f t="shared" si="67"/>
        <v>105.30150557580755</v>
      </c>
      <c r="AF161" s="4">
        <f t="shared" si="67"/>
        <v>98.02386044266855</v>
      </c>
      <c r="AG161" s="4">
        <f t="shared" si="67"/>
        <v>94.512541683956172</v>
      </c>
      <c r="AH161" s="4">
        <f t="shared" si="67"/>
        <v>92.579292089830545</v>
      </c>
      <c r="AJ161" s="4">
        <f t="shared" si="68"/>
        <v>-0.300157291920641</v>
      </c>
      <c r="AK161" s="4">
        <f t="shared" si="68"/>
        <v>4.2468724942807512E-2</v>
      </c>
      <c r="AL161" s="4">
        <f t="shared" si="68"/>
        <v>-0.31794153947350878</v>
      </c>
      <c r="AM161" s="4">
        <f t="shared" si="68"/>
        <v>-0.42799152259908624</v>
      </c>
      <c r="AN161" s="4">
        <f t="shared" si="68"/>
        <v>0.65650506528346853</v>
      </c>
      <c r="AO161" s="4">
        <f t="shared" si="68"/>
        <v>-0.20687733385078388</v>
      </c>
      <c r="AP161" s="4">
        <f t="shared" si="68"/>
        <v>-0.70618219751594324</v>
      </c>
      <c r="AQ161" s="4">
        <f t="shared" si="68"/>
        <v>0.62978201648164145</v>
      </c>
      <c r="AR161" s="4">
        <f t="shared" si="68"/>
        <v>0.44599694849151206</v>
      </c>
      <c r="AS161" s="4">
        <f t="shared" si="68"/>
        <v>0.22577059782474862</v>
      </c>
      <c r="AT161" s="4">
        <f t="shared" si="68"/>
        <v>0.34877903174728431</v>
      </c>
      <c r="AU161" s="4">
        <f t="shared" si="68"/>
        <v>0.56649442419244167</v>
      </c>
      <c r="AV161" s="4">
        <f t="shared" si="68"/>
        <v>-0.60886044266854356</v>
      </c>
      <c r="AW161" s="4">
        <f t="shared" si="68"/>
        <v>0.35545831604382272</v>
      </c>
      <c r="AX161" s="4">
        <f t="shared" si="68"/>
        <v>0.30970791016945043</v>
      </c>
      <c r="AZ161" s="2">
        <f t="shared" si="69"/>
        <v>52.46085729192064</v>
      </c>
      <c r="BA161" s="2">
        <f t="shared" si="69"/>
        <v>64.058248580101321</v>
      </c>
      <c r="BB161" s="2">
        <f t="shared" si="69"/>
        <v>73.383770177783219</v>
      </c>
      <c r="BC161" s="2">
        <f t="shared" si="69"/>
        <v>80.839846879789974</v>
      </c>
      <c r="BD161" s="2">
        <f t="shared" si="69"/>
        <v>87.844964735481497</v>
      </c>
      <c r="BE161" s="2">
        <f t="shared" si="69"/>
        <v>92.727363755968724</v>
      </c>
      <c r="BF161" s="2">
        <f t="shared" si="69"/>
        <v>97.244736941618328</v>
      </c>
      <c r="BG161" s="2">
        <f t="shared" si="69"/>
        <v>99.828514275158113</v>
      </c>
      <c r="BH161" s="2">
        <f t="shared" si="69"/>
        <v>100.008297466071</v>
      </c>
      <c r="BI161" s="2">
        <f t="shared" si="69"/>
        <v>101.47121334022032</v>
      </c>
      <c r="BJ161" s="2">
        <f t="shared" si="69"/>
        <v>109.00667655203836</v>
      </c>
      <c r="BK161" s="2">
        <f t="shared" si="69"/>
        <v>100.82677025471547</v>
      </c>
      <c r="BL161" s="2">
        <f t="shared" si="69"/>
        <v>96.302516471624955</v>
      </c>
      <c r="BM161" s="2">
        <f t="shared" si="69"/>
        <v>93.682209981025935</v>
      </c>
      <c r="BN161" s="2">
        <f t="shared" si="69"/>
        <v>92.579292089792119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61.456612933579343</v>
      </c>
      <c r="CW161" s="2">
        <f t="shared" si="72"/>
        <v>67.471430263987955</v>
      </c>
      <c r="CX161" s="2">
        <f t="shared" si="72"/>
        <v>77.799509004299836</v>
      </c>
      <c r="CY161" s="2">
        <f t="shared" si="72"/>
        <v>84.697502036160202</v>
      </c>
      <c r="CZ161" s="2">
        <f t="shared" si="72"/>
        <v>90.870132258509997</v>
      </c>
      <c r="DA161" s="2">
        <f t="shared" si="72"/>
        <v>95.729680223424552</v>
      </c>
      <c r="DB161" s="2">
        <f t="shared" si="72"/>
        <v>100.56760188447115</v>
      </c>
      <c r="DC161" s="2">
        <f t="shared" si="72"/>
        <v>104.21520191562507</v>
      </c>
      <c r="DD161" s="2">
        <f t="shared" si="72"/>
        <v>105.92587803591211</v>
      </c>
      <c r="DE161" s="2">
        <f t="shared" si="72"/>
        <v>106.09481461197137</v>
      </c>
      <c r="DF161" s="2">
        <f t="shared" si="72"/>
        <v>122.76908889091547</v>
      </c>
      <c r="DG161" s="2">
        <f t="shared" si="72"/>
        <v>107.21530992260969</v>
      </c>
      <c r="DH161" s="2">
        <f t="shared" si="72"/>
        <v>100.40841232696489</v>
      </c>
      <c r="DI161" s="2">
        <f t="shared" si="72"/>
        <v>98.775259544550465</v>
      </c>
      <c r="DJ161" s="2">
        <f t="shared" si="72"/>
        <v>99.612175433701054</v>
      </c>
      <c r="DL161" s="2">
        <f t="shared" si="73"/>
        <v>52.350905768906713</v>
      </c>
      <c r="DM161" s="2">
        <f t="shared" si="73"/>
        <v>63.946641592830915</v>
      </c>
      <c r="DN161" s="2">
        <f t="shared" si="73"/>
        <v>73.267639834308881</v>
      </c>
      <c r="DO161" s="2">
        <f t="shared" si="73"/>
        <v>80.767633178755176</v>
      </c>
      <c r="DP161" s="2">
        <f t="shared" si="73"/>
        <v>87.787374626689299</v>
      </c>
      <c r="DQ161" s="2">
        <f t="shared" si="73"/>
        <v>92.661114883011422</v>
      </c>
      <c r="DR161" s="2">
        <f t="shared" si="73"/>
        <v>97.173815172473795</v>
      </c>
      <c r="DS161" s="2">
        <f t="shared" si="73"/>
        <v>99.73872532579837</v>
      </c>
      <c r="DT161" s="2">
        <f t="shared" si="73"/>
        <v>99.904236085219708</v>
      </c>
      <c r="DU161" s="2">
        <f t="shared" si="73"/>
        <v>101.38987776329623</v>
      </c>
      <c r="DV161" s="2">
        <f t="shared" si="73"/>
        <v>108.75638762430189</v>
      </c>
      <c r="DW161" s="2">
        <f t="shared" si="73"/>
        <v>100.69165288333465</v>
      </c>
      <c r="DX161" s="2">
        <f t="shared" si="73"/>
        <v>96.193737183264602</v>
      </c>
      <c r="DY161" s="2">
        <f t="shared" si="73"/>
        <v>93.516763648433866</v>
      </c>
      <c r="DZ161" s="2">
        <f t="shared" si="73"/>
        <v>92.33494713053004</v>
      </c>
      <c r="EB161" s="2">
        <f t="shared" si="74"/>
        <v>0.98792498802943041</v>
      </c>
      <c r="EC161" s="2">
        <f t="shared" si="74"/>
        <v>0.96833654505767264</v>
      </c>
      <c r="ED161" s="2">
        <f t="shared" si="74"/>
        <v>0.97437473609270731</v>
      </c>
      <c r="EE161" s="2">
        <f t="shared" si="74"/>
        <v>0.98162439927258049</v>
      </c>
      <c r="EF161" s="2">
        <f t="shared" si="74"/>
        <v>0.98131863880645553</v>
      </c>
      <c r="EG161" s="2">
        <f t="shared" si="74"/>
        <v>0.97841047342717102</v>
      </c>
      <c r="EH161" s="2">
        <f t="shared" si="74"/>
        <v>0.97910246719576455</v>
      </c>
      <c r="EI161" s="2">
        <f t="shared" si="74"/>
        <v>0.97994204871666279</v>
      </c>
      <c r="EJ161" s="2">
        <f t="shared" si="74"/>
        <v>0.98271876978017192</v>
      </c>
      <c r="EK161" s="2">
        <f t="shared" si="74"/>
        <v>0.98271271654857539</v>
      </c>
      <c r="EL161" s="2">
        <f t="shared" si="74"/>
        <v>0.98213842406440222</v>
      </c>
      <c r="EM161" s="2">
        <f t="shared" si="74"/>
        <v>0.97928809399891159</v>
      </c>
      <c r="EN161" s="2">
        <f t="shared" si="74"/>
        <v>0.97419035046557367</v>
      </c>
      <c r="EO161" s="2">
        <f t="shared" si="74"/>
        <v>0.96853732780998458</v>
      </c>
      <c r="EP161" s="2">
        <f t="shared" si="74"/>
        <v>0.96642334841197575</v>
      </c>
    </row>
    <row r="162" spans="2:147" x14ac:dyDescent="0.25">
      <c r="B162" s="2">
        <v>140</v>
      </c>
      <c r="C162" s="49">
        <v>51.642899999999997</v>
      </c>
      <c r="D162" s="49">
        <v>63.946399999999997</v>
      </c>
      <c r="E162" s="49">
        <v>75.759299999999996</v>
      </c>
      <c r="F162" s="49">
        <v>88.647999999999996</v>
      </c>
      <c r="G162" s="49">
        <v>97.241</v>
      </c>
      <c r="H162" s="49">
        <v>102.852</v>
      </c>
      <c r="I162" s="49">
        <v>111.51900000000001</v>
      </c>
      <c r="J162" s="49">
        <v>111.48099999999999</v>
      </c>
      <c r="K162" s="49">
        <v>104.768</v>
      </c>
      <c r="L162" s="49">
        <v>107.321</v>
      </c>
      <c r="M162" s="49">
        <v>116.01900000000001</v>
      </c>
      <c r="N162" s="49">
        <v>105.943</v>
      </c>
      <c r="O162" s="49">
        <v>97.358000000000004</v>
      </c>
      <c r="P162" s="49">
        <v>94.528000000000006</v>
      </c>
      <c r="Q162" s="49">
        <v>92.147999999999996</v>
      </c>
      <c r="T162" s="4">
        <f t="shared" si="67"/>
        <v>52.398608305585533</v>
      </c>
      <c r="U162" s="4">
        <f t="shared" si="67"/>
        <v>64.312316929252901</v>
      </c>
      <c r="V162" s="4">
        <f t="shared" si="67"/>
        <v>76.330742689822316</v>
      </c>
      <c r="W162" s="4">
        <f t="shared" si="67"/>
        <v>88.759120415393411</v>
      </c>
      <c r="X162" s="4">
        <f t="shared" si="67"/>
        <v>97.034596734501847</v>
      </c>
      <c r="Y162" s="4">
        <f t="shared" si="67"/>
        <v>103.31049620183992</v>
      </c>
      <c r="Z162" s="4">
        <f t="shared" si="67"/>
        <v>111.17603280449957</v>
      </c>
      <c r="AA162" s="4">
        <f t="shared" si="67"/>
        <v>111.26589158735266</v>
      </c>
      <c r="AB162" s="4">
        <f t="shared" si="67"/>
        <v>105.0469178161885</v>
      </c>
      <c r="AC162" s="4">
        <f t="shared" si="67"/>
        <v>107.54139510528216</v>
      </c>
      <c r="AD162" s="4">
        <f t="shared" si="67"/>
        <v>115.00346544827434</v>
      </c>
      <c r="AE162" s="4">
        <f t="shared" si="67"/>
        <v>105.83322178958262</v>
      </c>
      <c r="AF162" s="4">
        <f t="shared" si="67"/>
        <v>98.226749046248855</v>
      </c>
      <c r="AG162" s="4">
        <f t="shared" si="67"/>
        <v>94.572963976392344</v>
      </c>
      <c r="AH162" s="4">
        <f t="shared" si="67"/>
        <v>92.43036754719293</v>
      </c>
      <c r="AJ162" s="4">
        <f t="shared" si="68"/>
        <v>-0.75570830558553581</v>
      </c>
      <c r="AK162" s="4">
        <f t="shared" si="68"/>
        <v>-0.36591692925290431</v>
      </c>
      <c r="AL162" s="4">
        <f t="shared" si="68"/>
        <v>-0.57144268982231949</v>
      </c>
      <c r="AM162" s="4">
        <f t="shared" si="68"/>
        <v>-0.11112041539341533</v>
      </c>
      <c r="AN162" s="4">
        <f t="shared" si="68"/>
        <v>0.20640326549815313</v>
      </c>
      <c r="AO162" s="4">
        <f t="shared" si="68"/>
        <v>-0.45849620183992101</v>
      </c>
      <c r="AP162" s="4">
        <f t="shared" si="68"/>
        <v>0.3429671955004352</v>
      </c>
      <c r="AQ162" s="4">
        <f t="shared" si="68"/>
        <v>0.21510841264733926</v>
      </c>
      <c r="AR162" s="4">
        <f t="shared" si="68"/>
        <v>-0.2789178161884962</v>
      </c>
      <c r="AS162" s="4">
        <f t="shared" si="68"/>
        <v>-0.2203951052821651</v>
      </c>
      <c r="AT162" s="4">
        <f t="shared" si="68"/>
        <v>1.0155345517256649</v>
      </c>
      <c r="AU162" s="4">
        <f t="shared" si="68"/>
        <v>0.10977821041737457</v>
      </c>
      <c r="AV162" s="4">
        <f t="shared" si="68"/>
        <v>-0.86874904624885119</v>
      </c>
      <c r="AW162" s="4">
        <f t="shared" si="68"/>
        <v>-4.4963976392338623E-2</v>
      </c>
      <c r="AX162" s="4">
        <f t="shared" si="68"/>
        <v>-0.28236754719293344</v>
      </c>
      <c r="AZ162" s="2">
        <f t="shared" si="69"/>
        <v>52.398608305585533</v>
      </c>
      <c r="BA162" s="2">
        <f t="shared" si="69"/>
        <v>63.988682826396136</v>
      </c>
      <c r="BB162" s="2">
        <f t="shared" si="69"/>
        <v>73.3112491928606</v>
      </c>
      <c r="BC162" s="2">
        <f t="shared" si="69"/>
        <v>80.758112210921738</v>
      </c>
      <c r="BD162" s="2">
        <f t="shared" si="69"/>
        <v>87.753704034544114</v>
      </c>
      <c r="BE162" s="2">
        <f t="shared" si="69"/>
        <v>92.648894216023209</v>
      </c>
      <c r="BF162" s="2">
        <f t="shared" si="69"/>
        <v>97.148124152016734</v>
      </c>
      <c r="BG162" s="2">
        <f t="shared" si="69"/>
        <v>99.7154544327976</v>
      </c>
      <c r="BH162" s="2">
        <f t="shared" si="69"/>
        <v>99.87314790723795</v>
      </c>
      <c r="BI162" s="2">
        <f t="shared" si="69"/>
        <v>101.34906542562109</v>
      </c>
      <c r="BJ162" s="2">
        <f t="shared" si="69"/>
        <v>108.83317604211067</v>
      </c>
      <c r="BK162" s="2">
        <f t="shared" si="69"/>
        <v>100.7109135558551</v>
      </c>
      <c r="BL162" s="2">
        <f t="shared" si="69"/>
        <v>96.151897938751105</v>
      </c>
      <c r="BM162" s="2">
        <f t="shared" si="69"/>
        <v>93.533142144990705</v>
      </c>
      <c r="BN162" s="2">
        <f t="shared" si="69"/>
        <v>92.43036754718959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61.49248394833949</v>
      </c>
      <c r="CW162" s="2">
        <f t="shared" si="72"/>
        <v>67.464781468408518</v>
      </c>
      <c r="CX162" s="2">
        <f t="shared" si="72"/>
        <v>77.790933474167474</v>
      </c>
      <c r="CY162" s="2">
        <f t="shared" si="72"/>
        <v>84.676336855593576</v>
      </c>
      <c r="CZ162" s="2">
        <f t="shared" si="72"/>
        <v>90.843268300500014</v>
      </c>
      <c r="DA162" s="2">
        <f t="shared" si="72"/>
        <v>95.70219126008466</v>
      </c>
      <c r="DB162" s="2">
        <f t="shared" si="72"/>
        <v>100.54282295408392</v>
      </c>
      <c r="DC162" s="2">
        <f t="shared" si="72"/>
        <v>104.19720625260817</v>
      </c>
      <c r="DD162" s="2">
        <f t="shared" si="72"/>
        <v>105.92793835683922</v>
      </c>
      <c r="DE162" s="2">
        <f t="shared" si="72"/>
        <v>106.08128609693372</v>
      </c>
      <c r="DF162" s="2">
        <f t="shared" si="72"/>
        <v>122.84639038499539</v>
      </c>
      <c r="DG162" s="2">
        <f t="shared" si="72"/>
        <v>107.21184353580674</v>
      </c>
      <c r="DH162" s="2">
        <f t="shared" si="72"/>
        <v>100.3430944684265</v>
      </c>
      <c r="DI162" s="2">
        <f t="shared" si="72"/>
        <v>98.721404153928347</v>
      </c>
      <c r="DJ162" s="2">
        <f t="shared" si="72"/>
        <v>99.600586985866812</v>
      </c>
      <c r="DL162" s="2">
        <f t="shared" si="73"/>
        <v>52.297237567041471</v>
      </c>
      <c r="DM162" s="2">
        <f t="shared" si="73"/>
        <v>63.885019755415563</v>
      </c>
      <c r="DN162" s="2">
        <f t="shared" si="73"/>
        <v>73.203803319886703</v>
      </c>
      <c r="DO162" s="2">
        <f t="shared" si="73"/>
        <v>80.691218462430271</v>
      </c>
      <c r="DP162" s="2">
        <f t="shared" si="73"/>
        <v>87.700063178136347</v>
      </c>
      <c r="DQ162" s="2">
        <f t="shared" si="73"/>
        <v>92.58744857443655</v>
      </c>
      <c r="DR162" s="2">
        <f t="shared" si="73"/>
        <v>97.082044443615885</v>
      </c>
      <c r="DS162" s="2">
        <f t="shared" si="73"/>
        <v>99.631791327082482</v>
      </c>
      <c r="DT162" s="2">
        <f t="shared" si="73"/>
        <v>99.776042252235115</v>
      </c>
      <c r="DU162" s="2">
        <f t="shared" si="73"/>
        <v>101.2731438582573</v>
      </c>
      <c r="DV162" s="2">
        <f t="shared" si="73"/>
        <v>108.60074997317733</v>
      </c>
      <c r="DW162" s="2">
        <f t="shared" si="73"/>
        <v>100.58551715244589</v>
      </c>
      <c r="DX162" s="2">
        <f t="shared" si="73"/>
        <v>96.050628988130342</v>
      </c>
      <c r="DY162" s="2">
        <f t="shared" si="73"/>
        <v>93.379432492004213</v>
      </c>
      <c r="DZ162" s="2">
        <f t="shared" si="73"/>
        <v>92.203170638725268</v>
      </c>
      <c r="EB162" s="2">
        <f t="shared" si="74"/>
        <v>0.98897574525569731</v>
      </c>
      <c r="EC162" s="2">
        <f t="shared" si="74"/>
        <v>0.97104190745313468</v>
      </c>
      <c r="ED162" s="2">
        <f t="shared" si="74"/>
        <v>0.97657666790343223</v>
      </c>
      <c r="EE162" s="2">
        <f t="shared" si="74"/>
        <v>0.983214112633083</v>
      </c>
      <c r="EF162" s="2">
        <f t="shared" si="74"/>
        <v>0.98293434430158277</v>
      </c>
      <c r="EG162" s="2">
        <f t="shared" si="74"/>
        <v>0.98027264278690263</v>
      </c>
      <c r="EH162" s="2">
        <f t="shared" si="74"/>
        <v>0.98090611456324805</v>
      </c>
      <c r="EI162" s="2">
        <f t="shared" si="74"/>
        <v>0.9816745888205356</v>
      </c>
      <c r="EJ162" s="2">
        <f t="shared" si="74"/>
        <v>0.98421532916816357</v>
      </c>
      <c r="EK162" s="2">
        <f t="shared" si="74"/>
        <v>0.98420979172515366</v>
      </c>
      <c r="EL162" s="2">
        <f t="shared" si="74"/>
        <v>0.98368440714392058</v>
      </c>
      <c r="EM162" s="2">
        <f t="shared" si="74"/>
        <v>0.9810760297403881</v>
      </c>
      <c r="EN162" s="2">
        <f t="shared" si="74"/>
        <v>0.97640774256994778</v>
      </c>
      <c r="EO162" s="2">
        <f t="shared" si="74"/>
        <v>0.97122604485491892</v>
      </c>
      <c r="EP162" s="2">
        <f t="shared" si="74"/>
        <v>0.96928699186275902</v>
      </c>
    </row>
    <row r="163" spans="2:147" x14ac:dyDescent="0.25">
      <c r="B163" s="2">
        <v>141</v>
      </c>
      <c r="C163" s="49">
        <v>52.785699999999999</v>
      </c>
      <c r="D163" s="49">
        <v>64.035700000000006</v>
      </c>
      <c r="E163" s="49">
        <v>77.037000000000006</v>
      </c>
      <c r="F163" s="49">
        <v>87.906999999999996</v>
      </c>
      <c r="G163" s="49">
        <v>95.055999999999997</v>
      </c>
      <c r="H163" s="49">
        <v>103.352</v>
      </c>
      <c r="I163" s="49">
        <v>110.44199999999999</v>
      </c>
      <c r="J163" s="49">
        <v>109.093</v>
      </c>
      <c r="K163" s="49">
        <v>102.143</v>
      </c>
      <c r="L163" s="49">
        <v>105.464</v>
      </c>
      <c r="M163" s="49">
        <v>113.679</v>
      </c>
      <c r="N163" s="49">
        <v>105.642</v>
      </c>
      <c r="O163" s="49">
        <v>98.584999999999994</v>
      </c>
      <c r="P163" s="49">
        <v>93.849000000000004</v>
      </c>
      <c r="Q163" s="49">
        <v>90.906999999999996</v>
      </c>
      <c r="T163" s="4">
        <f t="shared" si="67"/>
        <v>52.337011466512003</v>
      </c>
      <c r="U163" s="4">
        <f t="shared" si="67"/>
        <v>64.415626120673167</v>
      </c>
      <c r="V163" s="4">
        <f t="shared" si="67"/>
        <v>76.765218074214701</v>
      </c>
      <c r="W163" s="4">
        <f t="shared" si="67"/>
        <v>87.73721766039445</v>
      </c>
      <c r="X163" s="4">
        <f t="shared" si="67"/>
        <v>95.719865489623132</v>
      </c>
      <c r="Y163" s="4">
        <f t="shared" si="67"/>
        <v>103.25571946841812</v>
      </c>
      <c r="Z163" s="4">
        <f t="shared" si="67"/>
        <v>110.04169572821749</v>
      </c>
      <c r="AA163" s="4">
        <f t="shared" si="67"/>
        <v>108.64940906605771</v>
      </c>
      <c r="AB163" s="4">
        <f t="shared" si="67"/>
        <v>102.66616478194236</v>
      </c>
      <c r="AC163" s="4">
        <f t="shared" si="67"/>
        <v>105.30736108108583</v>
      </c>
      <c r="AD163" s="4">
        <f t="shared" si="67"/>
        <v>113.67415372516157</v>
      </c>
      <c r="AE163" s="4">
        <f t="shared" si="67"/>
        <v>105.7725062978198</v>
      </c>
      <c r="AF163" s="4">
        <f t="shared" si="67"/>
        <v>98.342760718871986</v>
      </c>
      <c r="AG163" s="4">
        <f t="shared" si="67"/>
        <v>94.574937795304592</v>
      </c>
      <c r="AH163" s="4">
        <f t="shared" si="67"/>
        <v>92.282537324708343</v>
      </c>
      <c r="AJ163" s="4">
        <f t="shared" si="68"/>
        <v>0.44868853348799576</v>
      </c>
      <c r="AK163" s="4">
        <f t="shared" si="68"/>
        <v>-0.37992612067316145</v>
      </c>
      <c r="AL163" s="4">
        <f t="shared" si="68"/>
        <v>0.27178192578530513</v>
      </c>
      <c r="AM163" s="4">
        <f t="shared" si="68"/>
        <v>0.16978233960554689</v>
      </c>
      <c r="AN163" s="4">
        <f t="shared" si="68"/>
        <v>-0.66386548962313441</v>
      </c>
      <c r="AO163" s="4">
        <f t="shared" si="68"/>
        <v>9.6280531581882656E-2</v>
      </c>
      <c r="AP163" s="4">
        <f t="shared" si="68"/>
        <v>0.4003042717825025</v>
      </c>
      <c r="AQ163" s="4">
        <f t="shared" si="68"/>
        <v>0.44359093394228921</v>
      </c>
      <c r="AR163" s="4">
        <f t="shared" si="68"/>
        <v>-0.52316478194235572</v>
      </c>
      <c r="AS163" s="4">
        <f t="shared" si="68"/>
        <v>0.15663891891416881</v>
      </c>
      <c r="AT163" s="4">
        <f t="shared" si="68"/>
        <v>4.846274838428144E-3</v>
      </c>
      <c r="AU163" s="4">
        <f t="shared" si="68"/>
        <v>-0.1305062978198066</v>
      </c>
      <c r="AV163" s="4">
        <f t="shared" si="68"/>
        <v>0.24223928112800763</v>
      </c>
      <c r="AW163" s="4">
        <f t="shared" si="68"/>
        <v>-0.72593779530458846</v>
      </c>
      <c r="AX163" s="4">
        <f t="shared" si="68"/>
        <v>-1.3755373247083469</v>
      </c>
      <c r="AZ163" s="2">
        <f t="shared" si="69"/>
        <v>52.337011466512003</v>
      </c>
      <c r="BA163" s="2">
        <f t="shared" si="69"/>
        <v>63.919636822153734</v>
      </c>
      <c r="BB163" s="2">
        <f t="shared" si="69"/>
        <v>73.239343925975021</v>
      </c>
      <c r="BC163" s="2">
        <f t="shared" si="69"/>
        <v>80.67674887152522</v>
      </c>
      <c r="BD163" s="2">
        <f t="shared" si="69"/>
        <v>87.662688565398426</v>
      </c>
      <c r="BE163" s="2">
        <f t="shared" si="69"/>
        <v>92.570751045707652</v>
      </c>
      <c r="BF163" s="2">
        <f t="shared" si="69"/>
        <v>97.051809091718255</v>
      </c>
      <c r="BG163" s="2">
        <f t="shared" si="69"/>
        <v>99.60277104269079</v>
      </c>
      <c r="BH163" s="2">
        <f t="shared" si="69"/>
        <v>99.738410720902536</v>
      </c>
      <c r="BI163" s="2">
        <f t="shared" si="69"/>
        <v>101.22723589325336</v>
      </c>
      <c r="BJ163" s="2">
        <f t="shared" si="69"/>
        <v>108.66086328124281</v>
      </c>
      <c r="BK163" s="2">
        <f t="shared" si="69"/>
        <v>100.59570995627311</v>
      </c>
      <c r="BL163" s="2">
        <f t="shared" si="69"/>
        <v>96.001748545120478</v>
      </c>
      <c r="BM163" s="2">
        <f t="shared" si="69"/>
        <v>93.384838170099229</v>
      </c>
      <c r="BN163" s="2">
        <f t="shared" si="69"/>
        <v>92.282537324708088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61.528354963099645</v>
      </c>
      <c r="CW163" s="2">
        <f t="shared" si="72"/>
        <v>67.458132672829066</v>
      </c>
      <c r="CX163" s="2">
        <f t="shared" si="72"/>
        <v>77.782357944035112</v>
      </c>
      <c r="CY163" s="2">
        <f t="shared" si="72"/>
        <v>84.655171675026949</v>
      </c>
      <c r="CZ163" s="2">
        <f t="shared" si="72"/>
        <v>90.816404342490046</v>
      </c>
      <c r="DA163" s="2">
        <f t="shared" si="72"/>
        <v>95.674702296744769</v>
      </c>
      <c r="DB163" s="2">
        <f t="shared" si="72"/>
        <v>100.5180440236967</v>
      </c>
      <c r="DC163" s="2">
        <f t="shared" si="72"/>
        <v>104.17921058959125</v>
      </c>
      <c r="DD163" s="2">
        <f t="shared" si="72"/>
        <v>105.92999867776632</v>
      </c>
      <c r="DE163" s="2">
        <f t="shared" si="72"/>
        <v>106.06775758189607</v>
      </c>
      <c r="DF163" s="2">
        <f t="shared" si="72"/>
        <v>122.92369187907531</v>
      </c>
      <c r="DG163" s="2">
        <f t="shared" si="72"/>
        <v>107.20837714900379</v>
      </c>
      <c r="DH163" s="2">
        <f t="shared" si="72"/>
        <v>100.27777660988809</v>
      </c>
      <c r="DI163" s="2">
        <f t="shared" si="72"/>
        <v>98.667548763306229</v>
      </c>
      <c r="DJ163" s="2">
        <f t="shared" si="72"/>
        <v>99.588998538032584</v>
      </c>
      <c r="DL163" s="2">
        <f t="shared" si="73"/>
        <v>52.243569365176221</v>
      </c>
      <c r="DM163" s="2">
        <f t="shared" si="73"/>
        <v>63.823397918000204</v>
      </c>
      <c r="DN163" s="2">
        <f t="shared" si="73"/>
        <v>73.139966805464539</v>
      </c>
      <c r="DO163" s="2">
        <f t="shared" si="73"/>
        <v>80.614803746105366</v>
      </c>
      <c r="DP163" s="2">
        <f t="shared" si="73"/>
        <v>87.612751729583408</v>
      </c>
      <c r="DQ163" s="2">
        <f t="shared" si="73"/>
        <v>92.513782265861678</v>
      </c>
      <c r="DR163" s="2">
        <f t="shared" si="73"/>
        <v>96.99027371475799</v>
      </c>
      <c r="DS163" s="2">
        <f t="shared" si="73"/>
        <v>99.524857328366579</v>
      </c>
      <c r="DT163" s="2">
        <f t="shared" si="73"/>
        <v>99.647848419250522</v>
      </c>
      <c r="DU163" s="2">
        <f t="shared" si="73"/>
        <v>101.15640995321834</v>
      </c>
      <c r="DV163" s="2">
        <f t="shared" si="73"/>
        <v>108.44511232205275</v>
      </c>
      <c r="DW163" s="2">
        <f t="shared" si="73"/>
        <v>100.47938142155712</v>
      </c>
      <c r="DX163" s="2">
        <f t="shared" si="73"/>
        <v>95.907520792996067</v>
      </c>
      <c r="DY163" s="2">
        <f t="shared" si="73"/>
        <v>93.242101335574546</v>
      </c>
      <c r="DZ163" s="2">
        <f t="shared" si="73"/>
        <v>92.071394146920497</v>
      </c>
      <c r="EB163" s="2">
        <f t="shared" si="74"/>
        <v>0.98993599794521014</v>
      </c>
      <c r="EC163" s="2">
        <f t="shared" si="74"/>
        <v>0.97352244093584073</v>
      </c>
      <c r="ED163" s="2">
        <f t="shared" si="74"/>
        <v>0.97859354855199077</v>
      </c>
      <c r="EE163" s="2">
        <f t="shared" si="74"/>
        <v>0.98466844443139911</v>
      </c>
      <c r="EF163" s="2">
        <f t="shared" si="74"/>
        <v>0.98441253099233084</v>
      </c>
      <c r="EG163" s="2">
        <f t="shared" si="74"/>
        <v>0.98197715244631945</v>
      </c>
      <c r="EH163" s="2">
        <f t="shared" si="74"/>
        <v>0.98255686408937959</v>
      </c>
      <c r="EI163" s="2">
        <f t="shared" si="74"/>
        <v>0.9832600342192952</v>
      </c>
      <c r="EJ163" s="2">
        <f t="shared" si="74"/>
        <v>0.98558418727261976</v>
      </c>
      <c r="EK163" s="2">
        <f t="shared" si="74"/>
        <v>0.98557912300455663</v>
      </c>
      <c r="EL163" s="2">
        <f t="shared" si="74"/>
        <v>0.98509861009912236</v>
      </c>
      <c r="EM163" s="2">
        <f t="shared" si="74"/>
        <v>0.98271234825703635</v>
      </c>
      <c r="EN163" s="2">
        <f t="shared" si="74"/>
        <v>0.97843884750174037</v>
      </c>
      <c r="EO163" s="2">
        <f t="shared" si="74"/>
        <v>0.97369123258017476</v>
      </c>
      <c r="EP163" s="2">
        <f t="shared" si="74"/>
        <v>0.97191350238684715</v>
      </c>
    </row>
    <row r="164" spans="2:147" x14ac:dyDescent="0.25">
      <c r="B164" s="2">
        <v>142</v>
      </c>
      <c r="C164" s="49">
        <v>52.410699999999999</v>
      </c>
      <c r="D164" s="49">
        <v>65.035700000000006</v>
      </c>
      <c r="E164" s="49">
        <v>77.833299999999994</v>
      </c>
      <c r="F164" s="49">
        <v>86.593000000000004</v>
      </c>
      <c r="G164" s="49">
        <v>94.388999999999996</v>
      </c>
      <c r="H164" s="49">
        <v>102.944</v>
      </c>
      <c r="I164" s="49">
        <v>108.077</v>
      </c>
      <c r="J164" s="49">
        <v>105.241</v>
      </c>
      <c r="K164" s="49">
        <v>99.838999999999999</v>
      </c>
      <c r="L164" s="49">
        <v>103.875</v>
      </c>
      <c r="M164" s="49">
        <v>110.98099999999999</v>
      </c>
      <c r="N164" s="49">
        <v>105.057</v>
      </c>
      <c r="O164" s="49">
        <v>98.942999999999998</v>
      </c>
      <c r="P164" s="49">
        <v>95.113</v>
      </c>
      <c r="Q164" s="49">
        <v>91.185000000000002</v>
      </c>
      <c r="T164" s="4">
        <f t="shared" si="67"/>
        <v>52.276019466143339</v>
      </c>
      <c r="U164" s="4">
        <f t="shared" si="67"/>
        <v>64.516945958776219</v>
      </c>
      <c r="V164" s="4">
        <f t="shared" si="67"/>
        <v>76.984795873683396</v>
      </c>
      <c r="W164" s="4">
        <f t="shared" si="67"/>
        <v>86.179118426023592</v>
      </c>
      <c r="X164" s="4">
        <f t="shared" si="67"/>
        <v>93.859458436015714</v>
      </c>
      <c r="Y164" s="4">
        <f t="shared" si="67"/>
        <v>102.12850509562611</v>
      </c>
      <c r="Z164" s="4">
        <f t="shared" si="67"/>
        <v>107.49212448751977</v>
      </c>
      <c r="AA164" s="4">
        <f t="shared" si="67"/>
        <v>105.80127867447067</v>
      </c>
      <c r="AB164" s="4">
        <f t="shared" si="67"/>
        <v>101.04916530452819</v>
      </c>
      <c r="AC164" s="4">
        <f t="shared" si="67"/>
        <v>103.47572903145668</v>
      </c>
      <c r="AD164" s="4">
        <f t="shared" si="67"/>
        <v>112.18490878718002</v>
      </c>
      <c r="AE164" s="4">
        <f t="shared" si="67"/>
        <v>105.10017994569729</v>
      </c>
      <c r="AF164" s="4">
        <f t="shared" si="67"/>
        <v>98.324440317266806</v>
      </c>
      <c r="AG164" s="4">
        <f t="shared" si="67"/>
        <v>94.482129554763972</v>
      </c>
      <c r="AH164" s="4">
        <f t="shared" si="67"/>
        <v>92.135745854588663</v>
      </c>
      <c r="AJ164" s="4">
        <f t="shared" si="68"/>
        <v>0.13468053385665968</v>
      </c>
      <c r="AK164" s="4">
        <f t="shared" si="68"/>
        <v>0.51875404122378654</v>
      </c>
      <c r="AL164" s="4">
        <f t="shared" si="68"/>
        <v>0.84850412631659822</v>
      </c>
      <c r="AM164" s="4">
        <f t="shared" si="68"/>
        <v>0.41388157397641123</v>
      </c>
      <c r="AN164" s="4">
        <f t="shared" si="68"/>
        <v>0.52954156398428154</v>
      </c>
      <c r="AO164" s="4">
        <f t="shared" si="68"/>
        <v>0.81549490437389238</v>
      </c>
      <c r="AP164" s="4">
        <f t="shared" si="68"/>
        <v>0.58487551248022385</v>
      </c>
      <c r="AQ164" s="4">
        <f t="shared" si="68"/>
        <v>-0.56027867447066626</v>
      </c>
      <c r="AR164" s="4">
        <f t="shared" si="68"/>
        <v>-1.2101653045281893</v>
      </c>
      <c r="AS164" s="4">
        <f t="shared" si="68"/>
        <v>0.39927096854331978</v>
      </c>
      <c r="AT164" s="4">
        <f t="shared" si="68"/>
        <v>-1.2039087871800263</v>
      </c>
      <c r="AU164" s="4">
        <f t="shared" si="68"/>
        <v>-4.3179945697289668E-2</v>
      </c>
      <c r="AV164" s="4">
        <f t="shared" si="68"/>
        <v>0.61855968273319206</v>
      </c>
      <c r="AW164" s="4">
        <f t="shared" si="68"/>
        <v>0.63087044523602742</v>
      </c>
      <c r="AX164" s="4">
        <f t="shared" si="68"/>
        <v>-0.95074585458866068</v>
      </c>
      <c r="AZ164" s="2">
        <f t="shared" si="69"/>
        <v>52.276019466143339</v>
      </c>
      <c r="BA164" s="2">
        <f t="shared" si="69"/>
        <v>63.851082544186916</v>
      </c>
      <c r="BB164" s="2">
        <f t="shared" si="69"/>
        <v>73.16801522622788</v>
      </c>
      <c r="BC164" s="2">
        <f t="shared" si="69"/>
        <v>80.595733543083384</v>
      </c>
      <c r="BD164" s="2">
        <f t="shared" si="69"/>
        <v>87.57190626392871</v>
      </c>
      <c r="BE164" s="2">
        <f t="shared" si="69"/>
        <v>92.492914849815378</v>
      </c>
      <c r="BF164" s="2">
        <f t="shared" si="69"/>
        <v>96.955777549658563</v>
      </c>
      <c r="BG164" s="2">
        <f t="shared" si="69"/>
        <v>99.490446127315693</v>
      </c>
      <c r="BH164" s="2">
        <f t="shared" si="69"/>
        <v>99.604067960437888</v>
      </c>
      <c r="BI164" s="2">
        <f t="shared" si="69"/>
        <v>101.10571122085597</v>
      </c>
      <c r="BJ164" s="2">
        <f t="shared" si="69"/>
        <v>108.4896700690195</v>
      </c>
      <c r="BK164" s="2">
        <f t="shared" si="69"/>
        <v>100.48112140666846</v>
      </c>
      <c r="BL164" s="2">
        <f t="shared" si="69"/>
        <v>95.852045250805574</v>
      </c>
      <c r="BM164" s="2">
        <f t="shared" si="69"/>
        <v>93.237257319677553</v>
      </c>
      <c r="BN164" s="2">
        <f t="shared" si="69"/>
        <v>92.135745854588649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61.564225977859792</v>
      </c>
      <c r="CW164" s="2">
        <f t="shared" si="72"/>
        <v>67.451483877249615</v>
      </c>
      <c r="CX164" s="2">
        <f t="shared" si="72"/>
        <v>77.773782413902751</v>
      </c>
      <c r="CY164" s="2">
        <f t="shared" si="72"/>
        <v>84.634006494460337</v>
      </c>
      <c r="CZ164" s="2">
        <f t="shared" si="72"/>
        <v>90.789540384480077</v>
      </c>
      <c r="DA164" s="2">
        <f t="shared" si="72"/>
        <v>95.647213333404878</v>
      </c>
      <c r="DB164" s="2">
        <f t="shared" si="72"/>
        <v>100.49326509330947</v>
      </c>
      <c r="DC164" s="2">
        <f t="shared" si="72"/>
        <v>104.16121492657435</v>
      </c>
      <c r="DD164" s="2">
        <f t="shared" si="72"/>
        <v>105.93205899869344</v>
      </c>
      <c r="DE164" s="2">
        <f t="shared" si="72"/>
        <v>106.05422906685843</v>
      </c>
      <c r="DF164" s="2">
        <f t="shared" si="72"/>
        <v>123.00099337315523</v>
      </c>
      <c r="DG164" s="2">
        <f t="shared" si="72"/>
        <v>107.20491076220084</v>
      </c>
      <c r="DH164" s="2">
        <f t="shared" si="72"/>
        <v>100.21245875134969</v>
      </c>
      <c r="DI164" s="2">
        <f t="shared" si="72"/>
        <v>98.613693372684097</v>
      </c>
      <c r="DJ164" s="2">
        <f t="shared" si="72"/>
        <v>99.577410090198342</v>
      </c>
      <c r="DL164" s="2">
        <f t="shared" si="73"/>
        <v>52.189901163310971</v>
      </c>
      <c r="DM164" s="2">
        <f t="shared" si="73"/>
        <v>63.761776080584852</v>
      </c>
      <c r="DN164" s="2">
        <f t="shared" si="73"/>
        <v>73.076130291042361</v>
      </c>
      <c r="DO164" s="2">
        <f t="shared" si="73"/>
        <v>80.538389029780461</v>
      </c>
      <c r="DP164" s="2">
        <f t="shared" si="73"/>
        <v>87.525440281030455</v>
      </c>
      <c r="DQ164" s="2">
        <f t="shared" si="73"/>
        <v>92.440115957286821</v>
      </c>
      <c r="DR164" s="2">
        <f t="shared" si="73"/>
        <v>96.89850298590008</v>
      </c>
      <c r="DS164" s="2">
        <f t="shared" si="73"/>
        <v>99.417923329650691</v>
      </c>
      <c r="DT164" s="2">
        <f t="shared" si="73"/>
        <v>99.519654586265929</v>
      </c>
      <c r="DU164" s="2">
        <f t="shared" si="73"/>
        <v>101.0396760481794</v>
      </c>
      <c r="DV164" s="2">
        <f t="shared" si="73"/>
        <v>108.28947467092817</v>
      </c>
      <c r="DW164" s="2">
        <f t="shared" si="73"/>
        <v>100.37324569066836</v>
      </c>
      <c r="DX164" s="2">
        <f t="shared" si="73"/>
        <v>95.764412597861792</v>
      </c>
      <c r="DY164" s="2">
        <f t="shared" si="73"/>
        <v>93.104770179144893</v>
      </c>
      <c r="DZ164" s="2">
        <f t="shared" si="73"/>
        <v>91.939617655115711</v>
      </c>
      <c r="EB164" s="2">
        <f t="shared" si="74"/>
        <v>0.99081338607995406</v>
      </c>
      <c r="EC164" s="2">
        <f t="shared" si="74"/>
        <v>0.97579578966042091</v>
      </c>
      <c r="ED164" s="2">
        <f t="shared" si="74"/>
        <v>0.98044024274629116</v>
      </c>
      <c r="EE164" s="2">
        <f t="shared" si="74"/>
        <v>0.98599856705430755</v>
      </c>
      <c r="EF164" s="2">
        <f t="shared" si="74"/>
        <v>0.98576453496351302</v>
      </c>
      <c r="EG164" s="2">
        <f t="shared" si="74"/>
        <v>0.98353686017714148</v>
      </c>
      <c r="EH164" s="2">
        <f t="shared" si="74"/>
        <v>0.98406721723242274</v>
      </c>
      <c r="EI164" s="2">
        <f t="shared" si="74"/>
        <v>0.98471044923486428</v>
      </c>
      <c r="EJ164" s="2">
        <f t="shared" si="74"/>
        <v>0.98683592475727633</v>
      </c>
      <c r="EK164" s="2">
        <f t="shared" si="74"/>
        <v>0.98683129434855132</v>
      </c>
      <c r="EL164" s="2">
        <f t="shared" si="74"/>
        <v>0.98639192851918034</v>
      </c>
      <c r="EM164" s="2">
        <f t="shared" si="74"/>
        <v>0.98420945481510325</v>
      </c>
      <c r="EN164" s="2">
        <f t="shared" si="74"/>
        <v>0.98029861878230395</v>
      </c>
      <c r="EO164" s="2">
        <f t="shared" si="74"/>
        <v>0.97595044696066235</v>
      </c>
      <c r="EP164" s="2">
        <f t="shared" si="74"/>
        <v>0.97432134990052122</v>
      </c>
    </row>
    <row r="165" spans="2:147" x14ac:dyDescent="0.25">
      <c r="B165" s="2">
        <v>143</v>
      </c>
      <c r="C165" s="49">
        <v>52.339300000000001</v>
      </c>
      <c r="D165" s="49">
        <v>64.982100000000003</v>
      </c>
      <c r="E165" s="49">
        <v>77.259299999999996</v>
      </c>
      <c r="F165" s="49">
        <v>84.796000000000006</v>
      </c>
      <c r="G165" s="49">
        <v>91.906999999999996</v>
      </c>
      <c r="H165" s="49">
        <v>100.27800000000001</v>
      </c>
      <c r="I165" s="49">
        <v>104.36499999999999</v>
      </c>
      <c r="J165" s="49">
        <v>103.407</v>
      </c>
      <c r="K165" s="49">
        <v>98.786000000000001</v>
      </c>
      <c r="L165" s="49">
        <v>101.25</v>
      </c>
      <c r="M165" s="49">
        <v>111.245</v>
      </c>
      <c r="N165" s="49">
        <v>104.057</v>
      </c>
      <c r="O165" s="49">
        <v>97.491</v>
      </c>
      <c r="P165" s="49">
        <v>94.263999999999996</v>
      </c>
      <c r="Q165" s="49">
        <v>91.537000000000006</v>
      </c>
      <c r="T165" s="4">
        <f t="shared" si="67"/>
        <v>52.215588117304684</v>
      </c>
      <c r="U165" s="4">
        <f t="shared" si="67"/>
        <v>64.566048624181064</v>
      </c>
      <c r="V165" s="4">
        <f t="shared" si="67"/>
        <v>76.927459576227619</v>
      </c>
      <c r="W165" s="4">
        <f t="shared" si="67"/>
        <v>84.471777538799358</v>
      </c>
      <c r="X165" s="4">
        <f t="shared" si="67"/>
        <v>91.891825217706185</v>
      </c>
      <c r="Y165" s="4">
        <f t="shared" si="67"/>
        <v>100.23412383491299</v>
      </c>
      <c r="Z165" s="4">
        <f t="shared" si="67"/>
        <v>104.34596735324214</v>
      </c>
      <c r="AA165" s="4">
        <f t="shared" si="67"/>
        <v>103.29946103175058</v>
      </c>
      <c r="AB165" s="4">
        <f t="shared" si="67"/>
        <v>100.09225089498076</v>
      </c>
      <c r="AC165" s="4">
        <f t="shared" si="67"/>
        <v>102.19811368874313</v>
      </c>
      <c r="AD165" s="4">
        <f t="shared" si="67"/>
        <v>110.79048339342337</v>
      </c>
      <c r="AE165" s="4">
        <f t="shared" si="67"/>
        <v>104.00578293419711</v>
      </c>
      <c r="AF165" s="4">
        <f t="shared" si="67"/>
        <v>98.146924670670273</v>
      </c>
      <c r="AG165" s="4">
        <f t="shared" si="67"/>
        <v>94.280459380497959</v>
      </c>
      <c r="AH165" s="4">
        <f t="shared" si="67"/>
        <v>91.98993835404103</v>
      </c>
      <c r="AJ165" s="4">
        <f t="shared" si="68"/>
        <v>0.12371188269531785</v>
      </c>
      <c r="AK165" s="4">
        <f t="shared" si="68"/>
        <v>0.41605137581893814</v>
      </c>
      <c r="AL165" s="4">
        <f t="shared" si="68"/>
        <v>0.33184042377237688</v>
      </c>
      <c r="AM165" s="4">
        <f t="shared" si="68"/>
        <v>0.32422246120064813</v>
      </c>
      <c r="AN165" s="4">
        <f t="shared" si="68"/>
        <v>1.5174782293811973E-2</v>
      </c>
      <c r="AO165" s="4">
        <f t="shared" si="68"/>
        <v>4.3876165087013419E-2</v>
      </c>
      <c r="AP165" s="4">
        <f t="shared" si="68"/>
        <v>1.9032646757850102E-2</v>
      </c>
      <c r="AQ165" s="4">
        <f t="shared" si="68"/>
        <v>0.10753896824941478</v>
      </c>
      <c r="AR165" s="4">
        <f t="shared" si="68"/>
        <v>-1.3062508949807636</v>
      </c>
      <c r="AS165" s="4">
        <f t="shared" si="68"/>
        <v>-0.94811368874313473</v>
      </c>
      <c r="AT165" s="4">
        <f t="shared" si="68"/>
        <v>0.4545166065766324</v>
      </c>
      <c r="AU165" s="4">
        <f t="shared" si="68"/>
        <v>5.1217065802887873E-2</v>
      </c>
      <c r="AV165" s="4">
        <f t="shared" si="68"/>
        <v>-0.65592467067027371</v>
      </c>
      <c r="AW165" s="4">
        <f t="shared" si="68"/>
        <v>-1.6459380497963139E-2</v>
      </c>
      <c r="AX165" s="4">
        <f t="shared" si="68"/>
        <v>-0.45293835404102367</v>
      </c>
      <c r="AZ165" s="2">
        <f t="shared" si="69"/>
        <v>52.215588117304684</v>
      </c>
      <c r="BA165" s="2">
        <f t="shared" si="69"/>
        <v>63.782992630119359</v>
      </c>
      <c r="BB165" s="2">
        <f t="shared" si="69"/>
        <v>73.09722579014587</v>
      </c>
      <c r="BC165" s="2">
        <f t="shared" si="69"/>
        <v>80.515044018339921</v>
      </c>
      <c r="BD165" s="2">
        <f t="shared" si="69"/>
        <v>87.481345227585223</v>
      </c>
      <c r="BE165" s="2">
        <f t="shared" si="69"/>
        <v>92.415367004213422</v>
      </c>
      <c r="BF165" s="2">
        <f t="shared" si="69"/>
        <v>96.860015427488904</v>
      </c>
      <c r="BG165" s="2">
        <f t="shared" si="69"/>
        <v>99.378461857434857</v>
      </c>
      <c r="BH165" s="2">
        <f t="shared" si="69"/>
        <v>99.470101557462556</v>
      </c>
      <c r="BI165" s="2">
        <f t="shared" si="69"/>
        <v>100.98447773486765</v>
      </c>
      <c r="BJ165" s="2">
        <f t="shared" si="69"/>
        <v>108.31953067539953</v>
      </c>
      <c r="BK165" s="2">
        <f t="shared" si="69"/>
        <v>100.36711128004806</v>
      </c>
      <c r="BL165" s="2">
        <f t="shared" si="69"/>
        <v>95.70276527206795</v>
      </c>
      <c r="BM165" s="2">
        <f t="shared" si="69"/>
        <v>93.090359755307219</v>
      </c>
      <c r="BN165" s="2">
        <f t="shared" si="69"/>
        <v>91.98993835404103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61.600096992619939</v>
      </c>
      <c r="CW165" s="2">
        <f t="shared" si="72"/>
        <v>67.444835081670163</v>
      </c>
      <c r="CX165" s="2">
        <f t="shared" si="72"/>
        <v>77.765206883770389</v>
      </c>
      <c r="CY165" s="2">
        <f t="shared" si="72"/>
        <v>84.612841313893711</v>
      </c>
      <c r="CZ165" s="2">
        <f t="shared" si="72"/>
        <v>90.762676426470094</v>
      </c>
      <c r="DA165" s="2">
        <f t="shared" si="72"/>
        <v>95.619724370065001</v>
      </c>
      <c r="DB165" s="2">
        <f t="shared" si="72"/>
        <v>100.46848616292226</v>
      </c>
      <c r="DC165" s="2">
        <f t="shared" si="72"/>
        <v>104.14321926355743</v>
      </c>
      <c r="DD165" s="2">
        <f t="shared" si="72"/>
        <v>105.93411931962055</v>
      </c>
      <c r="DE165" s="2">
        <f t="shared" si="72"/>
        <v>106.04070055182079</v>
      </c>
      <c r="DF165" s="2">
        <f t="shared" si="72"/>
        <v>123.07829486723514</v>
      </c>
      <c r="DG165" s="2">
        <f t="shared" si="72"/>
        <v>107.20144437539788</v>
      </c>
      <c r="DH165" s="2">
        <f t="shared" si="72"/>
        <v>100.14714089281129</v>
      </c>
      <c r="DI165" s="2">
        <f t="shared" si="72"/>
        <v>98.559837982061978</v>
      </c>
      <c r="DJ165" s="2">
        <f t="shared" si="72"/>
        <v>99.565821642364099</v>
      </c>
      <c r="DL165" s="2">
        <f t="shared" si="73"/>
        <v>52.136232961445721</v>
      </c>
      <c r="DM165" s="2">
        <f t="shared" si="73"/>
        <v>63.700154243169493</v>
      </c>
      <c r="DN165" s="2">
        <f t="shared" si="73"/>
        <v>73.012293776620183</v>
      </c>
      <c r="DO165" s="2">
        <f t="shared" si="73"/>
        <v>80.461974313455556</v>
      </c>
      <c r="DP165" s="2">
        <f t="shared" si="73"/>
        <v>87.438128832477503</v>
      </c>
      <c r="DQ165" s="2">
        <f t="shared" si="73"/>
        <v>92.366449648711949</v>
      </c>
      <c r="DR165" s="2">
        <f t="shared" si="73"/>
        <v>96.806732257042185</v>
      </c>
      <c r="DS165" s="2">
        <f t="shared" si="73"/>
        <v>99.310989330934802</v>
      </c>
      <c r="DT165" s="2">
        <f t="shared" si="73"/>
        <v>99.391460753281336</v>
      </c>
      <c r="DU165" s="2">
        <f t="shared" si="73"/>
        <v>100.92294214314046</v>
      </c>
      <c r="DV165" s="2">
        <f t="shared" si="73"/>
        <v>108.13383701980359</v>
      </c>
      <c r="DW165" s="2">
        <f t="shared" si="73"/>
        <v>100.26710995977959</v>
      </c>
      <c r="DX165" s="2">
        <f t="shared" si="73"/>
        <v>95.621304402727532</v>
      </c>
      <c r="DY165" s="2">
        <f t="shared" si="73"/>
        <v>92.967439022715226</v>
      </c>
      <c r="DZ165" s="2">
        <f t="shared" si="73"/>
        <v>91.80784116331094</v>
      </c>
      <c r="EB165" s="2">
        <f t="shared" si="74"/>
        <v>0.99161493068818751</v>
      </c>
      <c r="EC165" s="2">
        <f t="shared" si="74"/>
        <v>0.97787838522894388</v>
      </c>
      <c r="ED165" s="2">
        <f t="shared" si="74"/>
        <v>0.98213053518737381</v>
      </c>
      <c r="EE165" s="2">
        <f t="shared" si="74"/>
        <v>0.98721479033687032</v>
      </c>
      <c r="EF165" s="2">
        <f t="shared" si="74"/>
        <v>0.98700081924354977</v>
      </c>
      <c r="EG165" s="2">
        <f t="shared" si="74"/>
        <v>0.9849636567178286</v>
      </c>
      <c r="EH165" s="2">
        <f t="shared" si="74"/>
        <v>0.98544872981191978</v>
      </c>
      <c r="EI165" s="2">
        <f t="shared" si="74"/>
        <v>0.98603697931579404</v>
      </c>
      <c r="EJ165" s="2">
        <f t="shared" si="74"/>
        <v>0.98798029831698486</v>
      </c>
      <c r="EK165" s="2">
        <f t="shared" si="74"/>
        <v>0.98797606553235884</v>
      </c>
      <c r="EL165" s="2">
        <f t="shared" si="74"/>
        <v>0.98757441337171981</v>
      </c>
      <c r="EM165" s="2">
        <f t="shared" si="74"/>
        <v>0.98557881488333743</v>
      </c>
      <c r="EN165" s="2">
        <f t="shared" si="74"/>
        <v>0.98200092523914395</v>
      </c>
      <c r="EO165" s="2">
        <f t="shared" si="74"/>
        <v>0.97802003514313773</v>
      </c>
      <c r="EP165" s="2">
        <f t="shared" si="74"/>
        <v>0.97652775858075991</v>
      </c>
    </row>
    <row r="166" spans="2:147" x14ac:dyDescent="0.25">
      <c r="B166" s="2">
        <v>144</v>
      </c>
      <c r="C166" s="49">
        <v>51.839300000000001</v>
      </c>
      <c r="D166" s="49">
        <v>64.196399999999997</v>
      </c>
      <c r="E166" s="49">
        <v>77.148099999999999</v>
      </c>
      <c r="F166" s="49">
        <v>82.63</v>
      </c>
      <c r="G166" s="49">
        <v>89.962999999999994</v>
      </c>
      <c r="H166" s="49">
        <v>98.647999999999996</v>
      </c>
      <c r="I166" s="49">
        <v>100.73099999999999</v>
      </c>
      <c r="J166" s="49">
        <v>100.426</v>
      </c>
      <c r="K166" s="49">
        <v>99.018000000000001</v>
      </c>
      <c r="L166" s="49">
        <v>102.107</v>
      </c>
      <c r="M166" s="49">
        <v>108.717</v>
      </c>
      <c r="N166" s="49">
        <v>102.58499999999999</v>
      </c>
      <c r="O166" s="49">
        <v>98.584999999999994</v>
      </c>
      <c r="P166" s="49">
        <v>93.433999999999997</v>
      </c>
      <c r="Q166" s="49">
        <v>90.87</v>
      </c>
      <c r="T166" s="4">
        <f t="shared" si="67"/>
        <v>52.155676194081181</v>
      </c>
      <c r="U166" s="4">
        <f t="shared" si="67"/>
        <v>64.5220093814021</v>
      </c>
      <c r="V166" s="4">
        <f t="shared" si="67"/>
        <v>76.590229202849301</v>
      </c>
      <c r="W166" s="4">
        <f t="shared" si="67"/>
        <v>82.94742056187583</v>
      </c>
      <c r="X166" s="4">
        <f t="shared" si="67"/>
        <v>90.171959684821203</v>
      </c>
      <c r="Y166" s="4">
        <f t="shared" si="67"/>
        <v>98.046975970111305</v>
      </c>
      <c r="Z166" s="4">
        <f t="shared" si="67"/>
        <v>101.4233325233911</v>
      </c>
      <c r="AA166" s="4">
        <f t="shared" si="67"/>
        <v>101.43658963955797</v>
      </c>
      <c r="AB166" s="4">
        <f t="shared" si="67"/>
        <v>99.57012273839986</v>
      </c>
      <c r="AC166" s="4">
        <f t="shared" si="67"/>
        <v>101.41139987236345</v>
      </c>
      <c r="AD166" s="4">
        <f t="shared" si="67"/>
        <v>109.64933724184073</v>
      </c>
      <c r="AE166" s="4">
        <f t="shared" si="67"/>
        <v>102.78427812303799</v>
      </c>
      <c r="AF166" s="4">
        <f t="shared" si="67"/>
        <v>97.815605216968351</v>
      </c>
      <c r="AG166" s="4">
        <f t="shared" si="67"/>
        <v>93.983928564085232</v>
      </c>
      <c r="AH166" s="4">
        <f t="shared" si="67"/>
        <v>91.845061170291459</v>
      </c>
      <c r="AJ166" s="4">
        <f t="shared" si="68"/>
        <v>-0.31637619408117956</v>
      </c>
      <c r="AK166" s="4">
        <f t="shared" si="68"/>
        <v>-0.32560938140210283</v>
      </c>
      <c r="AL166" s="4">
        <f t="shared" si="68"/>
        <v>0.55787079715069865</v>
      </c>
      <c r="AM166" s="4">
        <f t="shared" si="68"/>
        <v>-0.31742056187583501</v>
      </c>
      <c r="AN166" s="4">
        <f t="shared" si="68"/>
        <v>-0.20895968482120963</v>
      </c>
      <c r="AO166" s="4">
        <f t="shared" si="68"/>
        <v>0.6010240298886913</v>
      </c>
      <c r="AP166" s="4">
        <f t="shared" si="68"/>
        <v>-0.69233252339110152</v>
      </c>
      <c r="AQ166" s="4">
        <f t="shared" si="68"/>
        <v>-1.0105896395579634</v>
      </c>
      <c r="AR166" s="4">
        <f t="shared" si="68"/>
        <v>-0.55212273839985926</v>
      </c>
      <c r="AS166" s="4">
        <f t="shared" si="68"/>
        <v>0.69560012763655266</v>
      </c>
      <c r="AT166" s="4">
        <f t="shared" si="68"/>
        <v>-0.93233724184072742</v>
      </c>
      <c r="AU166" s="4">
        <f t="shared" si="68"/>
        <v>-0.19927812303799897</v>
      </c>
      <c r="AV166" s="4">
        <f t="shared" si="68"/>
        <v>0.76939478303164321</v>
      </c>
      <c r="AW166" s="4">
        <f t="shared" si="68"/>
        <v>-0.54992856408523494</v>
      </c>
      <c r="AX166" s="4">
        <f t="shared" si="68"/>
        <v>-0.975061170291454</v>
      </c>
      <c r="AZ166" s="2">
        <f t="shared" si="69"/>
        <v>52.155676194081181</v>
      </c>
      <c r="BA166" s="2">
        <f t="shared" si="69"/>
        <v>63.715340506140087</v>
      </c>
      <c r="BB166" s="2">
        <f t="shared" si="69"/>
        <v>73.026940175641329</v>
      </c>
      <c r="BC166" s="2">
        <f t="shared" si="69"/>
        <v>80.434659201699304</v>
      </c>
      <c r="BD166" s="2">
        <f t="shared" si="69"/>
        <v>87.390993786749846</v>
      </c>
      <c r="BE166" s="2">
        <f t="shared" si="69"/>
        <v>92.338089684637211</v>
      </c>
      <c r="BF166" s="2">
        <f t="shared" si="69"/>
        <v>96.764508837824962</v>
      </c>
      <c r="BG166" s="2">
        <f t="shared" si="69"/>
        <v>99.266800675000397</v>
      </c>
      <c r="BH166" s="2">
        <f t="shared" si="69"/>
        <v>99.336493489627784</v>
      </c>
      <c r="BI166" s="2">
        <f t="shared" si="69"/>
        <v>100.86352174710481</v>
      </c>
      <c r="BJ166" s="2">
        <f t="shared" si="69"/>
        <v>108.15038197475667</v>
      </c>
      <c r="BK166" s="2">
        <f t="shared" si="69"/>
        <v>100.25364444256614</v>
      </c>
      <c r="BL166" s="2">
        <f t="shared" si="69"/>
        <v>95.553886231184123</v>
      </c>
      <c r="BM166" s="2">
        <f t="shared" si="69"/>
        <v>92.944106732825773</v>
      </c>
      <c r="BN166" s="2">
        <f t="shared" si="69"/>
        <v>91.845061170291459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61.635968007380086</v>
      </c>
      <c r="CW166" s="2">
        <f t="shared" si="72"/>
        <v>67.438186286090726</v>
      </c>
      <c r="CX166" s="2">
        <f t="shared" si="72"/>
        <v>77.756631353638028</v>
      </c>
      <c r="CY166" s="2">
        <f t="shared" si="72"/>
        <v>84.591676133327084</v>
      </c>
      <c r="CZ166" s="2">
        <f t="shared" si="72"/>
        <v>90.735812468460125</v>
      </c>
      <c r="DA166" s="2">
        <f t="shared" si="72"/>
        <v>95.592235406725109</v>
      </c>
      <c r="DB166" s="2">
        <f t="shared" si="72"/>
        <v>100.44370723253503</v>
      </c>
      <c r="DC166" s="2">
        <f t="shared" si="72"/>
        <v>104.12522360054052</v>
      </c>
      <c r="DD166" s="2">
        <f t="shared" si="72"/>
        <v>105.93617964054766</v>
      </c>
      <c r="DE166" s="2">
        <f t="shared" si="72"/>
        <v>106.02717203678314</v>
      </c>
      <c r="DF166" s="2">
        <f t="shared" si="72"/>
        <v>123.15559636131506</v>
      </c>
      <c r="DG166" s="2">
        <f t="shared" si="72"/>
        <v>107.19797798859494</v>
      </c>
      <c r="DH166" s="2">
        <f t="shared" si="72"/>
        <v>100.08182303427289</v>
      </c>
      <c r="DI166" s="2">
        <f t="shared" si="72"/>
        <v>98.50598259143986</v>
      </c>
      <c r="DJ166" s="2">
        <f t="shared" si="72"/>
        <v>99.554233194529871</v>
      </c>
      <c r="DL166" s="2">
        <f t="shared" si="73"/>
        <v>52.082564759580471</v>
      </c>
      <c r="DM166" s="2">
        <f t="shared" si="73"/>
        <v>63.638532405754134</v>
      </c>
      <c r="DN166" s="2">
        <f t="shared" si="73"/>
        <v>72.948457262198005</v>
      </c>
      <c r="DO166" s="2">
        <f t="shared" si="73"/>
        <v>80.385559597130651</v>
      </c>
      <c r="DP166" s="2">
        <f t="shared" si="73"/>
        <v>87.35081738392455</v>
      </c>
      <c r="DQ166" s="2">
        <f t="shared" si="73"/>
        <v>92.292783340137078</v>
      </c>
      <c r="DR166" s="2">
        <f t="shared" si="73"/>
        <v>96.71496152818429</v>
      </c>
      <c r="DS166" s="2">
        <f t="shared" si="73"/>
        <v>99.2040553322189</v>
      </c>
      <c r="DT166" s="2">
        <f t="shared" si="73"/>
        <v>99.263266920296743</v>
      </c>
      <c r="DU166" s="2">
        <f t="shared" si="73"/>
        <v>100.80620823810152</v>
      </c>
      <c r="DV166" s="2">
        <f t="shared" si="73"/>
        <v>107.97819936867901</v>
      </c>
      <c r="DW166" s="2">
        <f t="shared" si="73"/>
        <v>100.16097422889082</v>
      </c>
      <c r="DX166" s="2">
        <f t="shared" si="73"/>
        <v>95.478196207593257</v>
      </c>
      <c r="DY166" s="2">
        <f t="shared" si="73"/>
        <v>92.830107866285573</v>
      </c>
      <c r="DZ166" s="2">
        <f t="shared" si="73"/>
        <v>91.676064671506168</v>
      </c>
      <c r="EB166" s="2">
        <f t="shared" si="74"/>
        <v>0.99234707961086555</v>
      </c>
      <c r="EC166" s="2">
        <f t="shared" si="74"/>
        <v>0.9797855007837839</v>
      </c>
      <c r="ED166" s="2">
        <f t="shared" si="74"/>
        <v>0.98367718972924567</v>
      </c>
      <c r="EE166" s="2">
        <f t="shared" si="74"/>
        <v>0.98832661811765898</v>
      </c>
      <c r="EF166" s="2">
        <f t="shared" si="74"/>
        <v>0.98813103067450736</v>
      </c>
      <c r="EG166" s="2">
        <f t="shared" si="74"/>
        <v>0.98626852471689863</v>
      </c>
      <c r="EH166" s="2">
        <f t="shared" si="74"/>
        <v>0.98671207060785893</v>
      </c>
      <c r="EI166" s="2">
        <f t="shared" si="74"/>
        <v>0.98724990909467436</v>
      </c>
      <c r="EJ166" s="2">
        <f t="shared" si="74"/>
        <v>0.9890262959518703</v>
      </c>
      <c r="EK166" s="2">
        <f t="shared" si="74"/>
        <v>0.9890224274265671</v>
      </c>
      <c r="EL166" s="2">
        <f t="shared" si="74"/>
        <v>0.98865532698649172</v>
      </c>
      <c r="EM166" s="2">
        <f t="shared" si="74"/>
        <v>0.98683101262415607</v>
      </c>
      <c r="EN166" s="2">
        <f t="shared" si="74"/>
        <v>0.98355861010449108</v>
      </c>
      <c r="EO166" s="2">
        <f t="shared" si="74"/>
        <v>0.9799151898059032</v>
      </c>
      <c r="EP166" s="2">
        <f t="shared" si="74"/>
        <v>0.97854875809124797</v>
      </c>
    </row>
    <row r="167" spans="2:147" x14ac:dyDescent="0.25">
      <c r="B167" s="2">
        <v>145</v>
      </c>
      <c r="C167" s="49">
        <v>51.571399999999997</v>
      </c>
      <c r="D167" s="49">
        <v>64.642899999999997</v>
      </c>
      <c r="E167" s="49">
        <v>77.259299999999996</v>
      </c>
      <c r="F167" s="49">
        <v>80.926000000000002</v>
      </c>
      <c r="G167" s="49">
        <v>88.314999999999998</v>
      </c>
      <c r="H167" s="49">
        <v>95.388999999999996</v>
      </c>
      <c r="I167" s="49">
        <v>98.596000000000004</v>
      </c>
      <c r="J167" s="49">
        <v>99.888999999999996</v>
      </c>
      <c r="K167" s="49">
        <v>99.054000000000002</v>
      </c>
      <c r="L167" s="49">
        <v>100.196</v>
      </c>
      <c r="M167" s="49">
        <v>107.679</v>
      </c>
      <c r="N167" s="49">
        <v>101.245</v>
      </c>
      <c r="O167" s="49">
        <v>96.849000000000004</v>
      </c>
      <c r="P167" s="49">
        <v>93.603999999999999</v>
      </c>
      <c r="Q167" s="49">
        <v>91.593000000000004</v>
      </c>
      <c r="T167" s="4">
        <f t="shared" si="67"/>
        <v>52.09624527244933</v>
      </c>
      <c r="U167" s="4">
        <f t="shared" si="67"/>
        <v>64.37603548233065</v>
      </c>
      <c r="V167" s="4">
        <f t="shared" si="67"/>
        <v>76.030209311802722</v>
      </c>
      <c r="W167" s="4">
        <f t="shared" si="67"/>
        <v>81.784575093673595</v>
      </c>
      <c r="X167" s="4">
        <f t="shared" si="67"/>
        <v>88.877039474084313</v>
      </c>
      <c r="Y167" s="4">
        <f t="shared" si="67"/>
        <v>96.01182679375168</v>
      </c>
      <c r="Z167" s="4">
        <f t="shared" si="67"/>
        <v>99.208917088103718</v>
      </c>
      <c r="AA167" s="4">
        <f t="shared" si="67"/>
        <v>100.2248668467915</v>
      </c>
      <c r="AB167" s="4">
        <f t="shared" si="67"/>
        <v>99.279749417351681</v>
      </c>
      <c r="AC167" s="4">
        <f t="shared" si="67"/>
        <v>100.96087068162757</v>
      </c>
      <c r="AD167" s="4">
        <f t="shared" si="67"/>
        <v>108.8070899505492</v>
      </c>
      <c r="AE167" s="4">
        <f t="shared" si="67"/>
        <v>101.69455026050356</v>
      </c>
      <c r="AF167" s="4">
        <f t="shared" si="67"/>
        <v>97.364434934891946</v>
      </c>
      <c r="AG167" s="4">
        <f t="shared" si="67"/>
        <v>93.62879245590392</v>
      </c>
      <c r="AH167" s="4">
        <f t="shared" si="67"/>
        <v>91.701062056121415</v>
      </c>
      <c r="AJ167" s="4">
        <f t="shared" si="68"/>
        <v>-0.52484527244933332</v>
      </c>
      <c r="AK167" s="4">
        <f t="shared" si="68"/>
        <v>0.26686451766934738</v>
      </c>
      <c r="AL167" s="4">
        <f t="shared" si="68"/>
        <v>1.2290906881972745</v>
      </c>
      <c r="AM167" s="4">
        <f t="shared" si="68"/>
        <v>-0.85857509367359341</v>
      </c>
      <c r="AN167" s="4">
        <f t="shared" si="68"/>
        <v>-0.56203947408431532</v>
      </c>
      <c r="AO167" s="4">
        <f t="shared" si="68"/>
        <v>-0.6228267937516847</v>
      </c>
      <c r="AP167" s="4">
        <f t="shared" si="68"/>
        <v>-0.61291708810371404</v>
      </c>
      <c r="AQ167" s="4">
        <f t="shared" si="68"/>
        <v>-0.3358668467915038</v>
      </c>
      <c r="AR167" s="4">
        <f t="shared" si="68"/>
        <v>-0.22574941735167897</v>
      </c>
      <c r="AS167" s="4">
        <f t="shared" si="68"/>
        <v>-0.76487068162757055</v>
      </c>
      <c r="AT167" s="4">
        <f t="shared" si="68"/>
        <v>-1.1280899505491959</v>
      </c>
      <c r="AU167" s="4">
        <f t="shared" si="68"/>
        <v>-0.44955026050355684</v>
      </c>
      <c r="AV167" s="4">
        <f t="shared" si="68"/>
        <v>-0.51543493489194248</v>
      </c>
      <c r="AW167" s="4">
        <f t="shared" si="68"/>
        <v>-2.4792455903920541E-2</v>
      </c>
      <c r="AX167" s="4">
        <f t="shared" si="68"/>
        <v>-0.10806205612141184</v>
      </c>
      <c r="AZ167" s="2">
        <f t="shared" si="69"/>
        <v>52.09624527244933</v>
      </c>
      <c r="BA167" s="2">
        <f t="shared" si="69"/>
        <v>63.648100485207571</v>
      </c>
      <c r="BB167" s="2">
        <f t="shared" si="69"/>
        <v>72.957124795113245</v>
      </c>
      <c r="BC167" s="2">
        <f t="shared" si="69"/>
        <v>80.354559099150038</v>
      </c>
      <c r="BD167" s="2">
        <f t="shared" si="69"/>
        <v>87.300840561942309</v>
      </c>
      <c r="BE167" s="2">
        <f t="shared" si="69"/>
        <v>92.261065882957666</v>
      </c>
      <c r="BF167" s="2">
        <f t="shared" si="69"/>
        <v>96.669244184004896</v>
      </c>
      <c r="BG167" s="2">
        <f t="shared" si="69"/>
        <v>99.155445392871997</v>
      </c>
      <c r="BH167" s="2">
        <f t="shared" si="69"/>
        <v>99.203225919819843</v>
      </c>
      <c r="BI167" s="2">
        <f t="shared" si="69"/>
        <v>100.74282966863751</v>
      </c>
      <c r="BJ167" s="2">
        <f t="shared" si="69"/>
        <v>107.9821635331523</v>
      </c>
      <c r="BK167" s="2">
        <f t="shared" si="69"/>
        <v>100.14068729821791</v>
      </c>
      <c r="BL167" s="2">
        <f t="shared" si="69"/>
        <v>95.405386277147585</v>
      </c>
      <c r="BM167" s="2">
        <f t="shared" si="69"/>
        <v>92.798460754209245</v>
      </c>
      <c r="BN167" s="2">
        <f t="shared" si="69"/>
        <v>91.701062056121415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>
        <f t="shared" si="71"/>
        <v>99.054000000000002</v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61.671839022140233</v>
      </c>
      <c r="CW167" s="2">
        <f t="shared" si="72"/>
        <v>67.431537490511275</v>
      </c>
      <c r="CX167" s="2">
        <f t="shared" si="72"/>
        <v>77.748055823505666</v>
      </c>
      <c r="CY167" s="2">
        <f t="shared" si="72"/>
        <v>84.570510952760458</v>
      </c>
      <c r="CZ167" s="2">
        <f t="shared" si="72"/>
        <v>90.708948510450156</v>
      </c>
      <c r="DA167" s="2">
        <f t="shared" si="72"/>
        <v>95.564746443385218</v>
      </c>
      <c r="DB167" s="2">
        <f t="shared" si="72"/>
        <v>100.41892830214782</v>
      </c>
      <c r="DC167" s="2">
        <f t="shared" si="72"/>
        <v>104.10722793752362</v>
      </c>
      <c r="DD167" s="2">
        <f t="shared" si="72"/>
        <v>105.93823996147476</v>
      </c>
      <c r="DE167" s="2">
        <f t="shared" si="72"/>
        <v>106.01364352174549</v>
      </c>
      <c r="DF167" s="2">
        <f t="shared" si="72"/>
        <v>123.23289785539498</v>
      </c>
      <c r="DG167" s="2">
        <f t="shared" si="72"/>
        <v>107.19451160179199</v>
      </c>
      <c r="DH167" s="2">
        <f t="shared" si="72"/>
        <v>100.01650517573449</v>
      </c>
      <c r="DI167" s="2">
        <f t="shared" si="72"/>
        <v>98.452127200817728</v>
      </c>
      <c r="DJ167" s="2">
        <f t="shared" si="72"/>
        <v>99.542644746695629</v>
      </c>
      <c r="DL167" s="2">
        <f t="shared" si="73"/>
        <v>52.028896557715221</v>
      </c>
      <c r="DM167" s="2">
        <f t="shared" si="73"/>
        <v>63.576910568338782</v>
      </c>
      <c r="DN167" s="2">
        <f t="shared" si="73"/>
        <v>72.884620747775841</v>
      </c>
      <c r="DO167" s="2">
        <f t="shared" si="73"/>
        <v>80.309144880805746</v>
      </c>
      <c r="DP167" s="2">
        <f t="shared" si="73"/>
        <v>87.263505935371597</v>
      </c>
      <c r="DQ167" s="2">
        <f t="shared" si="73"/>
        <v>92.21911703156222</v>
      </c>
      <c r="DR167" s="2">
        <f t="shared" si="73"/>
        <v>96.62319079932638</v>
      </c>
      <c r="DS167" s="2">
        <f t="shared" si="73"/>
        <v>99.097121333502997</v>
      </c>
      <c r="DT167" s="2">
        <f t="shared" si="73"/>
        <v>99.135073087312151</v>
      </c>
      <c r="DU167" s="2">
        <f t="shared" si="73"/>
        <v>100.68947433306258</v>
      </c>
      <c r="DV167" s="2">
        <f t="shared" si="73"/>
        <v>107.82256171755444</v>
      </c>
      <c r="DW167" s="2">
        <f t="shared" si="73"/>
        <v>100.05483849800206</v>
      </c>
      <c r="DX167" s="2">
        <f t="shared" si="73"/>
        <v>95.335088012458982</v>
      </c>
      <c r="DY167" s="2">
        <f t="shared" si="73"/>
        <v>92.692776709855906</v>
      </c>
      <c r="DZ167" s="2">
        <f t="shared" si="73"/>
        <v>91.544288179701397</v>
      </c>
      <c r="EB167" s="2">
        <f t="shared" si="74"/>
        <v>0.99301575064016312</v>
      </c>
      <c r="EC167" s="2">
        <f t="shared" si="74"/>
        <v>0.9815313081379432</v>
      </c>
      <c r="ED167" s="2">
        <f t="shared" si="74"/>
        <v>0.98509200879452141</v>
      </c>
      <c r="EE167" s="2">
        <f t="shared" si="74"/>
        <v>0.98934280285301579</v>
      </c>
      <c r="EF167" s="2">
        <f t="shared" si="74"/>
        <v>0.98916405490523884</v>
      </c>
      <c r="EG167" s="2">
        <f t="shared" si="74"/>
        <v>0.98746159653928967</v>
      </c>
      <c r="EH167" s="2">
        <f t="shared" si="74"/>
        <v>0.98786707862588408</v>
      </c>
      <c r="EI167" s="2">
        <f t="shared" si="74"/>
        <v>0.98835871888989524</v>
      </c>
      <c r="EJ167" s="2">
        <f t="shared" si="74"/>
        <v>0.98998219009348032</v>
      </c>
      <c r="EK167" s="2">
        <f t="shared" si="74"/>
        <v>0.98997865513208072</v>
      </c>
      <c r="EL167" s="2">
        <f t="shared" si="74"/>
        <v>0.98964319699646552</v>
      </c>
      <c r="EM167" s="2">
        <f t="shared" si="74"/>
        <v>0.98797580800018936</v>
      </c>
      <c r="EN167" s="2">
        <f t="shared" si="74"/>
        <v>0.98498355044278441</v>
      </c>
      <c r="EO167" s="2">
        <f t="shared" si="74"/>
        <v>0.98165000645138989</v>
      </c>
      <c r="EP167" s="2">
        <f t="shared" si="74"/>
        <v>0.98039923888027825</v>
      </c>
    </row>
    <row r="168" spans="2:147" x14ac:dyDescent="0.25">
      <c r="B168" s="2">
        <v>146</v>
      </c>
      <c r="C168" s="49">
        <v>51.285699999999999</v>
      </c>
      <c r="D168" s="49">
        <v>64.178600000000003</v>
      </c>
      <c r="E168" s="49">
        <v>74.537000000000006</v>
      </c>
      <c r="F168" s="49">
        <v>80.926000000000002</v>
      </c>
      <c r="G168" s="49">
        <v>87.741</v>
      </c>
      <c r="H168" s="49">
        <v>93.259</v>
      </c>
      <c r="I168" s="49">
        <v>97.423000000000002</v>
      </c>
      <c r="J168" s="49">
        <v>100.20399999999999</v>
      </c>
      <c r="K168" s="49">
        <v>98.018000000000001</v>
      </c>
      <c r="L168" s="49">
        <v>101.393</v>
      </c>
      <c r="M168" s="49">
        <v>108.52800000000001</v>
      </c>
      <c r="N168" s="49">
        <v>101.434</v>
      </c>
      <c r="O168" s="49">
        <v>97.057000000000002</v>
      </c>
      <c r="P168" s="49">
        <v>93.623000000000005</v>
      </c>
      <c r="Q168" s="49">
        <v>91.480999999999995</v>
      </c>
      <c r="T168" s="4">
        <f t="shared" si="67"/>
        <v>52.037259573203137</v>
      </c>
      <c r="U168" s="4">
        <f t="shared" si="67"/>
        <v>64.156667526240227</v>
      </c>
      <c r="V168" s="4">
        <f t="shared" si="67"/>
        <v>75.344694080529948</v>
      </c>
      <c r="W168" s="4">
        <f t="shared" si="67"/>
        <v>81.004024024530665</v>
      </c>
      <c r="X168" s="4">
        <f t="shared" si="67"/>
        <v>88.013904816160036</v>
      </c>
      <c r="Y168" s="4">
        <f t="shared" si="67"/>
        <v>94.40166731131103</v>
      </c>
      <c r="Z168" s="4">
        <f t="shared" si="67"/>
        <v>97.786903164985787</v>
      </c>
      <c r="AA168" s="4">
        <f t="shared" si="67"/>
        <v>99.513830999811148</v>
      </c>
      <c r="AB168" s="4">
        <f t="shared" si="67"/>
        <v>99.092143690343477</v>
      </c>
      <c r="AC168" s="4">
        <f t="shared" si="67"/>
        <v>100.69888628737118</v>
      </c>
      <c r="AD168" s="4">
        <f t="shared" si="67"/>
        <v>108.2266723810595</v>
      </c>
      <c r="AE168" s="4">
        <f t="shared" si="67"/>
        <v>100.87055893838904</v>
      </c>
      <c r="AF168" s="4">
        <f t="shared" si="67"/>
        <v>96.845605356802807</v>
      </c>
      <c r="AG168" s="4">
        <f t="shared" si="67"/>
        <v>93.259369995700013</v>
      </c>
      <c r="AH168" s="4">
        <f t="shared" si="67"/>
        <v>91.557890384832291</v>
      </c>
      <c r="AJ168" s="4">
        <f t="shared" si="68"/>
        <v>-0.7515595732031386</v>
      </c>
      <c r="AK168" s="4">
        <f t="shared" si="68"/>
        <v>2.1932473759775917E-2</v>
      </c>
      <c r="AL168" s="4">
        <f t="shared" si="68"/>
        <v>-0.80769408052994152</v>
      </c>
      <c r="AM168" s="4">
        <f t="shared" si="68"/>
        <v>-7.8024024530662928E-2</v>
      </c>
      <c r="AN168" s="4">
        <f t="shared" si="68"/>
        <v>-0.27290481616003603</v>
      </c>
      <c r="AO168" s="4">
        <f t="shared" si="68"/>
        <v>-1.1426673113110297</v>
      </c>
      <c r="AP168" s="4">
        <f t="shared" si="68"/>
        <v>-0.36390316498578557</v>
      </c>
      <c r="AQ168" s="4">
        <f t="shared" si="68"/>
        <v>0.69016900018884542</v>
      </c>
      <c r="AR168" s="4">
        <f t="shared" si="68"/>
        <v>-1.074143690343476</v>
      </c>
      <c r="AS168" s="4">
        <f t="shared" si="68"/>
        <v>0.69411371262881971</v>
      </c>
      <c r="AT168" s="4">
        <f t="shared" si="68"/>
        <v>0.30132761894050475</v>
      </c>
      <c r="AU168" s="4">
        <f t="shared" si="68"/>
        <v>0.56344106161095908</v>
      </c>
      <c r="AV168" s="4">
        <f t="shared" si="68"/>
        <v>0.21139464319719536</v>
      </c>
      <c r="AW168" s="4">
        <f t="shared" si="68"/>
        <v>0.36363000429999204</v>
      </c>
      <c r="AX168" s="4">
        <f t="shared" si="68"/>
        <v>-7.6890384832296377E-2</v>
      </c>
      <c r="AZ168" s="2">
        <f t="shared" si="69"/>
        <v>52.037259573203137</v>
      </c>
      <c r="BA168" s="2">
        <f t="shared" si="69"/>
        <v>63.581247839780936</v>
      </c>
      <c r="BB168" s="2">
        <f t="shared" si="69"/>
        <v>72.887747891574961</v>
      </c>
      <c r="BC168" s="2">
        <f t="shared" si="69"/>
        <v>80.274724799709986</v>
      </c>
      <c r="BD168" s="2">
        <f t="shared" si="69"/>
        <v>87.210874508740559</v>
      </c>
      <c r="BE168" s="2">
        <f t="shared" si="69"/>
        <v>92.18427941298701</v>
      </c>
      <c r="BF168" s="2">
        <f t="shared" si="69"/>
        <v>96.574208223729627</v>
      </c>
      <c r="BG168" s="2">
        <f t="shared" si="69"/>
        <v>99.044379274332911</v>
      </c>
      <c r="BH168" s="2">
        <f t="shared" si="69"/>
        <v>99.070281310298469</v>
      </c>
      <c r="BI168" s="2">
        <f t="shared" si="69"/>
        <v>100.62238810363988</v>
      </c>
      <c r="BJ168" s="2">
        <f t="shared" si="69"/>
        <v>107.81481765621638</v>
      </c>
      <c r="BK168" s="2">
        <f t="shared" si="69"/>
        <v>100.02820781156595</v>
      </c>
      <c r="BL168" s="2">
        <f t="shared" si="69"/>
        <v>95.257244180996636</v>
      </c>
      <c r="BM168" s="2">
        <f t="shared" si="69"/>
        <v>92.653385681354251</v>
      </c>
      <c r="BN168" s="2">
        <f t="shared" si="69"/>
        <v>91.557890384832291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>
        <f t="shared" si="71"/>
        <v>98.018000000000001</v>
      </c>
      <c r="CO168" s="2">
        <f t="shared" si="71"/>
        <v>101.393</v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61.70771003690038</v>
      </c>
      <c r="CW168" s="2">
        <f t="shared" si="72"/>
        <v>67.424888694931823</v>
      </c>
      <c r="CX168" s="2">
        <f t="shared" si="72"/>
        <v>77.739480293373305</v>
      </c>
      <c r="CY168" s="2">
        <f t="shared" si="72"/>
        <v>84.549345772193831</v>
      </c>
      <c r="CZ168" s="2">
        <f t="shared" si="72"/>
        <v>90.682084552440188</v>
      </c>
      <c r="DA168" s="2">
        <f t="shared" si="72"/>
        <v>95.537257480045341</v>
      </c>
      <c r="DB168" s="2">
        <f t="shared" si="72"/>
        <v>100.39414937176059</v>
      </c>
      <c r="DC168" s="2">
        <f t="shared" si="72"/>
        <v>104.0892322745067</v>
      </c>
      <c r="DD168" s="2">
        <f t="shared" si="72"/>
        <v>105.94030028240188</v>
      </c>
      <c r="DE168" s="2">
        <f t="shared" si="72"/>
        <v>106.00011500670784</v>
      </c>
      <c r="DF168" s="2">
        <f t="shared" si="72"/>
        <v>123.3101993494749</v>
      </c>
      <c r="DG168" s="2">
        <f t="shared" si="72"/>
        <v>107.19104521498903</v>
      </c>
      <c r="DH168" s="2">
        <f t="shared" si="72"/>
        <v>99.951187317196087</v>
      </c>
      <c r="DI168" s="2">
        <f t="shared" si="72"/>
        <v>98.39827181019561</v>
      </c>
      <c r="DJ168" s="2">
        <f t="shared" si="72"/>
        <v>99.531056298861387</v>
      </c>
      <c r="DL168" s="2">
        <f t="shared" si="73"/>
        <v>51.975228355849978</v>
      </c>
      <c r="DM168" s="2">
        <f t="shared" si="73"/>
        <v>63.51528873092343</v>
      </c>
      <c r="DN168" s="2">
        <f t="shared" si="73"/>
        <v>72.820784233353663</v>
      </c>
      <c r="DO168" s="2">
        <f t="shared" si="73"/>
        <v>80.232730164480841</v>
      </c>
      <c r="DP168" s="2">
        <f t="shared" si="73"/>
        <v>87.176194486818645</v>
      </c>
      <c r="DQ168" s="2">
        <f t="shared" si="73"/>
        <v>92.145450722987349</v>
      </c>
      <c r="DR168" s="2">
        <f t="shared" si="73"/>
        <v>96.531420070468485</v>
      </c>
      <c r="DS168" s="2">
        <f t="shared" si="73"/>
        <v>98.990187334787109</v>
      </c>
      <c r="DT168" s="2">
        <f t="shared" si="73"/>
        <v>99.006879254327572</v>
      </c>
      <c r="DU168" s="2">
        <f t="shared" si="73"/>
        <v>100.57274042802364</v>
      </c>
      <c r="DV168" s="2">
        <f t="shared" si="73"/>
        <v>107.66692406642987</v>
      </c>
      <c r="DW168" s="2">
        <f t="shared" si="73"/>
        <v>99.948702767113289</v>
      </c>
      <c r="DX168" s="2">
        <f t="shared" si="73"/>
        <v>95.191979817324707</v>
      </c>
      <c r="DY168" s="2">
        <f t="shared" si="73"/>
        <v>92.555445553426253</v>
      </c>
      <c r="DZ168" s="2">
        <f t="shared" si="73"/>
        <v>91.412511687896611</v>
      </c>
      <c r="EB168" s="2">
        <f t="shared" si="74"/>
        <v>0.99362637204096282</v>
      </c>
      <c r="EC168" s="2">
        <f t="shared" si="74"/>
        <v>0.98312893660100209</v>
      </c>
      <c r="ED168" s="2">
        <f t="shared" si="74"/>
        <v>0.98638589223562945</v>
      </c>
      <c r="EE168" s="2">
        <f t="shared" si="74"/>
        <v>0.99027139800122499</v>
      </c>
      <c r="EF168" s="2">
        <f t="shared" si="74"/>
        <v>0.99010806919989103</v>
      </c>
      <c r="EG168" s="2">
        <f t="shared" si="74"/>
        <v>0.9885522104350849</v>
      </c>
      <c r="EH168" s="2">
        <f t="shared" si="74"/>
        <v>0.98892281857627629</v>
      </c>
      <c r="EI168" s="2">
        <f t="shared" si="74"/>
        <v>0.9893721392561835</v>
      </c>
      <c r="EJ168" s="2">
        <f t="shared" si="74"/>
        <v>0.99085558835758403</v>
      </c>
      <c r="EK168" s="2">
        <f t="shared" si="74"/>
        <v>0.99085235874243205</v>
      </c>
      <c r="EL168" s="2">
        <f t="shared" si="74"/>
        <v>0.99054586797773647</v>
      </c>
      <c r="EM168" s="2">
        <f t="shared" si="74"/>
        <v>0.98902219205666375</v>
      </c>
      <c r="EN168" s="2">
        <f t="shared" si="74"/>
        <v>0.98628671608168306</v>
      </c>
      <c r="EO168" s="2">
        <f t="shared" si="74"/>
        <v>0.98323754230848104</v>
      </c>
      <c r="EP168" s="2">
        <f t="shared" si="74"/>
        <v>0.98209301002801264</v>
      </c>
    </row>
    <row r="169" spans="2:147" x14ac:dyDescent="0.25">
      <c r="B169" s="2">
        <v>147</v>
      </c>
      <c r="C169" s="49">
        <v>51.589300000000001</v>
      </c>
      <c r="D169" s="49">
        <v>63.535699999999999</v>
      </c>
      <c r="E169" s="49">
        <v>73.203699999999998</v>
      </c>
      <c r="F169" s="49">
        <v>80.814999999999998</v>
      </c>
      <c r="G169" s="49">
        <v>87.537000000000006</v>
      </c>
      <c r="H169" s="49">
        <v>93.259</v>
      </c>
      <c r="I169" s="49">
        <v>97.691999999999993</v>
      </c>
      <c r="J169" s="49">
        <v>98.055999999999997</v>
      </c>
      <c r="K169" s="49">
        <v>98.963999999999999</v>
      </c>
      <c r="L169" s="49">
        <v>100.571</v>
      </c>
      <c r="M169" s="49">
        <v>107.283</v>
      </c>
      <c r="N169" s="49">
        <v>100.623</v>
      </c>
      <c r="O169" s="49">
        <v>96.263999999999996</v>
      </c>
      <c r="P169" s="49">
        <v>94.433999999999997</v>
      </c>
      <c r="Q169" s="49">
        <v>91.259</v>
      </c>
      <c r="T169" s="4">
        <f t="shared" si="67"/>
        <v>51.978685808388285</v>
      </c>
      <c r="U169" s="4">
        <f t="shared" si="67"/>
        <v>63.913206851393262</v>
      </c>
      <c r="V169" s="4">
        <f t="shared" si="67"/>
        <v>74.639798477764955</v>
      </c>
      <c r="W169" s="4">
        <f t="shared" si="67"/>
        <v>80.528446510185674</v>
      </c>
      <c r="X169" s="4">
        <f t="shared" si="67"/>
        <v>87.488839796467133</v>
      </c>
      <c r="Y169" s="4">
        <f t="shared" si="67"/>
        <v>93.28727010227702</v>
      </c>
      <c r="Z169" s="4">
        <f t="shared" si="67"/>
        <v>96.986609574390087</v>
      </c>
      <c r="AA169" s="4">
        <f t="shared" si="67"/>
        <v>99.11713155144011</v>
      </c>
      <c r="AB169" s="4">
        <f t="shared" si="67"/>
        <v>98.943090489852764</v>
      </c>
      <c r="AC169" s="4">
        <f t="shared" si="67"/>
        <v>100.52584436263814</v>
      </c>
      <c r="AD169" s="4">
        <f t="shared" si="67"/>
        <v>107.8348307884972</v>
      </c>
      <c r="AE169" s="4">
        <f t="shared" si="67"/>
        <v>100.31932918646935</v>
      </c>
      <c r="AF169" s="4">
        <f t="shared" si="67"/>
        <v>96.314893747545767</v>
      </c>
      <c r="AG169" s="4">
        <f t="shared" si="67"/>
        <v>92.913039289942077</v>
      </c>
      <c r="AH169" s="4">
        <f t="shared" si="67"/>
        <v>91.415497312822097</v>
      </c>
      <c r="AJ169" s="4">
        <f t="shared" si="68"/>
        <v>-0.38938580838828329</v>
      </c>
      <c r="AK169" s="4">
        <f t="shared" si="68"/>
        <v>-0.37750685139326379</v>
      </c>
      <c r="AL169" s="4">
        <f t="shared" si="68"/>
        <v>-1.4360984777649577</v>
      </c>
      <c r="AM169" s="4">
        <f t="shared" si="68"/>
        <v>0.28655348981432383</v>
      </c>
      <c r="AN169" s="4">
        <f t="shared" si="68"/>
        <v>4.8160203532873425E-2</v>
      </c>
      <c r="AO169" s="4">
        <f t="shared" si="68"/>
        <v>-2.827010227701976E-2</v>
      </c>
      <c r="AP169" s="4">
        <f t="shared" si="68"/>
        <v>0.70539042560990595</v>
      </c>
      <c r="AQ169" s="4">
        <f t="shared" si="68"/>
        <v>-1.0611315514401127</v>
      </c>
      <c r="AR169" s="4">
        <f t="shared" si="68"/>
        <v>2.09095101472343E-2</v>
      </c>
      <c r="AS169" s="4">
        <f t="shared" si="68"/>
        <v>4.515563736185868E-2</v>
      </c>
      <c r="AT169" s="4">
        <f t="shared" si="68"/>
        <v>-0.55183078849719891</v>
      </c>
      <c r="AU169" s="4">
        <f t="shared" si="68"/>
        <v>0.30367081353065828</v>
      </c>
      <c r="AV169" s="4">
        <f t="shared" si="68"/>
        <v>-5.0893747545771362E-2</v>
      </c>
      <c r="AW169" s="4">
        <f t="shared" si="68"/>
        <v>1.5209607100579206</v>
      </c>
      <c r="AX169" s="4">
        <f t="shared" si="68"/>
        <v>-0.156497312822097</v>
      </c>
      <c r="AZ169" s="2">
        <f t="shared" si="69"/>
        <v>51.978685808388285</v>
      </c>
      <c r="BA169" s="2">
        <f t="shared" si="69"/>
        <v>63.514758852768104</v>
      </c>
      <c r="BB169" s="2">
        <f t="shared" si="69"/>
        <v>72.818779501186413</v>
      </c>
      <c r="BC169" s="2">
        <f t="shared" si="69"/>
        <v>80.195138450121505</v>
      </c>
      <c r="BD169" s="2">
        <f t="shared" si="69"/>
        <v>87.121084952100091</v>
      </c>
      <c r="BE169" s="2">
        <f t="shared" si="69"/>
        <v>92.1077149076377</v>
      </c>
      <c r="BF169" s="2">
        <f t="shared" si="69"/>
        <v>96.479388118732359</v>
      </c>
      <c r="BG169" s="2">
        <f t="shared" si="69"/>
        <v>98.933586095103678</v>
      </c>
      <c r="BH169" s="2">
        <f t="shared" si="69"/>
        <v>98.937642514963514</v>
      </c>
      <c r="BI169" s="2">
        <f t="shared" si="69"/>
        <v>100.50218392573564</v>
      </c>
      <c r="BJ169" s="2">
        <f t="shared" si="69"/>
        <v>107.64828940413325</v>
      </c>
      <c r="BK169" s="2">
        <f t="shared" si="69"/>
        <v>99.916175512180516</v>
      </c>
      <c r="BL169" s="2">
        <f t="shared" si="69"/>
        <v>95.109439409176048</v>
      </c>
      <c r="BM169" s="2">
        <f t="shared" si="69"/>
        <v>92.508846817212842</v>
      </c>
      <c r="BN169" s="2">
        <f t="shared" si="69"/>
        <v>91.415497312822097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>
        <f t="shared" si="71"/>
        <v>98.963999999999999</v>
      </c>
      <c r="CO169" s="2">
        <f t="shared" si="71"/>
        <v>100.571</v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61.743581051660527</v>
      </c>
      <c r="CW169" s="2">
        <f t="shared" si="72"/>
        <v>67.418239899352372</v>
      </c>
      <c r="CX169" s="2">
        <f t="shared" si="72"/>
        <v>77.730904763240943</v>
      </c>
      <c r="CY169" s="2">
        <f t="shared" si="72"/>
        <v>84.528180591627205</v>
      </c>
      <c r="CZ169" s="2">
        <f t="shared" si="72"/>
        <v>90.655220594430205</v>
      </c>
      <c r="DA169" s="2">
        <f t="shared" si="72"/>
        <v>95.509768516705449</v>
      </c>
      <c r="DB169" s="2">
        <f t="shared" si="72"/>
        <v>100.36937044137338</v>
      </c>
      <c r="DC169" s="2">
        <f t="shared" si="72"/>
        <v>104.07123661148979</v>
      </c>
      <c r="DD169" s="2">
        <f t="shared" si="72"/>
        <v>105.94236060332899</v>
      </c>
      <c r="DE169" s="2">
        <f t="shared" si="72"/>
        <v>105.98658649167021</v>
      </c>
      <c r="DF169" s="2">
        <f t="shared" si="72"/>
        <v>123.38750084355482</v>
      </c>
      <c r="DG169" s="2">
        <f t="shared" si="72"/>
        <v>107.18757882818608</v>
      </c>
      <c r="DH169" s="2">
        <f t="shared" si="72"/>
        <v>99.88586945865768</v>
      </c>
      <c r="DI169" s="2">
        <f t="shared" si="72"/>
        <v>98.344416419573491</v>
      </c>
      <c r="DJ169" s="2">
        <f t="shared" si="72"/>
        <v>99.519467851027159</v>
      </c>
      <c r="DL169" s="2">
        <f t="shared" si="73"/>
        <v>51.921560153984728</v>
      </c>
      <c r="DM169" s="2">
        <f t="shared" si="73"/>
        <v>63.453666893508071</v>
      </c>
      <c r="DN169" s="2">
        <f t="shared" si="73"/>
        <v>72.756947718931485</v>
      </c>
      <c r="DO169" s="2">
        <f t="shared" si="73"/>
        <v>80.156315448155937</v>
      </c>
      <c r="DP169" s="2">
        <f t="shared" si="73"/>
        <v>87.088883038265692</v>
      </c>
      <c r="DQ169" s="2">
        <f t="shared" si="73"/>
        <v>92.071784414412491</v>
      </c>
      <c r="DR169" s="2">
        <f t="shared" si="73"/>
        <v>96.43964934161059</v>
      </c>
      <c r="DS169" s="2">
        <f t="shared" si="73"/>
        <v>98.88325333607122</v>
      </c>
      <c r="DT169" s="2">
        <f t="shared" si="73"/>
        <v>98.878685421342965</v>
      </c>
      <c r="DU169" s="2">
        <f t="shared" si="73"/>
        <v>100.45600652298469</v>
      </c>
      <c r="DV169" s="2">
        <f t="shared" si="73"/>
        <v>107.51128641530529</v>
      </c>
      <c r="DW169" s="2">
        <f t="shared" si="73"/>
        <v>99.842567036224523</v>
      </c>
      <c r="DX169" s="2">
        <f t="shared" si="73"/>
        <v>95.048871622190447</v>
      </c>
      <c r="DY169" s="2">
        <f t="shared" si="73"/>
        <v>92.418114396996586</v>
      </c>
      <c r="DZ169" s="2">
        <f t="shared" si="73"/>
        <v>91.28073519609184</v>
      </c>
      <c r="EB169" s="2">
        <f t="shared" si="74"/>
        <v>0.99418392049877702</v>
      </c>
      <c r="EC169" s="2">
        <f t="shared" si="74"/>
        <v>0.98459053240538841</v>
      </c>
      <c r="ED169" s="2">
        <f t="shared" si="74"/>
        <v>0.98756889500570388</v>
      </c>
      <c r="EE169" s="2">
        <f t="shared" si="74"/>
        <v>0.99111980797863097</v>
      </c>
      <c r="EF169" s="2">
        <f t="shared" si="74"/>
        <v>0.99097059284847211</v>
      </c>
      <c r="EG169" s="2">
        <f t="shared" si="74"/>
        <v>0.98954896469671205</v>
      </c>
      <c r="EH169" s="2">
        <f t="shared" si="74"/>
        <v>0.98988763423333948</v>
      </c>
      <c r="EI169" s="2">
        <f t="shared" si="74"/>
        <v>0.99029820329781326</v>
      </c>
      <c r="EJ169" s="2">
        <f t="shared" si="74"/>
        <v>0.99165348177802781</v>
      </c>
      <c r="EK169" s="2">
        <f t="shared" si="74"/>
        <v>0.99165053158757432</v>
      </c>
      <c r="EL169" s="2">
        <f t="shared" si="74"/>
        <v>0.99137055061538037</v>
      </c>
      <c r="EM169" s="2">
        <f t="shared" si="74"/>
        <v>0.9899784400568884</v>
      </c>
      <c r="EN169" s="2">
        <f t="shared" si="74"/>
        <v>0.98747822739779456</v>
      </c>
      <c r="EO169" s="2">
        <f t="shared" si="74"/>
        <v>0.98468987576559497</v>
      </c>
      <c r="EP169" s="2">
        <f t="shared" si="74"/>
        <v>0.98364285838920507</v>
      </c>
    </row>
    <row r="170" spans="2:147" x14ac:dyDescent="0.25">
      <c r="B170" s="2">
        <v>148</v>
      </c>
      <c r="C170" s="49">
        <v>52.232100000000003</v>
      </c>
      <c r="D170" s="49">
        <v>63.589300000000001</v>
      </c>
      <c r="E170" s="49">
        <v>73.592600000000004</v>
      </c>
      <c r="F170" s="49">
        <v>80.611000000000004</v>
      </c>
      <c r="G170" s="49">
        <v>87.278000000000006</v>
      </c>
      <c r="H170" s="49">
        <v>92.593000000000004</v>
      </c>
      <c r="I170" s="49">
        <v>96.903999999999996</v>
      </c>
      <c r="J170" s="49">
        <v>98.906999999999996</v>
      </c>
      <c r="K170" s="49">
        <v>97.929000000000002</v>
      </c>
      <c r="L170" s="49">
        <v>98.768000000000001</v>
      </c>
      <c r="M170" s="49">
        <v>107.81100000000001</v>
      </c>
      <c r="N170" s="49">
        <v>100.453</v>
      </c>
      <c r="O170" s="49">
        <v>95.415000000000006</v>
      </c>
      <c r="P170" s="49">
        <v>92.716999999999999</v>
      </c>
      <c r="Q170" s="49">
        <v>90.852000000000004</v>
      </c>
      <c r="T170" s="4">
        <f t="shared" si="67"/>
        <v>51.920493032179643</v>
      </c>
      <c r="U170" s="4">
        <f t="shared" si="67"/>
        <v>63.690297911051005</v>
      </c>
      <c r="V170" s="4">
        <f t="shared" si="67"/>
        <v>74.001403646123848</v>
      </c>
      <c r="W170" s="4">
        <f t="shared" si="67"/>
        <v>80.252292161938755</v>
      </c>
      <c r="X170" s="4">
        <f t="shared" si="67"/>
        <v>87.182849252388934</v>
      </c>
      <c r="Y170" s="4">
        <f t="shared" si="67"/>
        <v>92.595968587915209</v>
      </c>
      <c r="Z170" s="4">
        <f t="shared" si="67"/>
        <v>96.570601519080569</v>
      </c>
      <c r="AA170" s="4">
        <f t="shared" si="67"/>
        <v>98.886965807537223</v>
      </c>
      <c r="AB170" s="4">
        <f t="shared" si="67"/>
        <v>98.806477005531036</v>
      </c>
      <c r="AC170" s="4">
        <f t="shared" si="67"/>
        <v>100.38865572617212</v>
      </c>
      <c r="AD170" s="4">
        <f t="shared" si="67"/>
        <v>107.5591759583256</v>
      </c>
      <c r="AE170" s="4">
        <f t="shared" si="67"/>
        <v>99.974912645222773</v>
      </c>
      <c r="AF170" s="4">
        <f t="shared" si="67"/>
        <v>95.818299071324361</v>
      </c>
      <c r="AG170" s="4">
        <f t="shared" si="67"/>
        <v>92.611206097980741</v>
      </c>
      <c r="AH170" s="4">
        <f t="shared" si="67"/>
        <v>91.273835897197813</v>
      </c>
      <c r="AJ170" s="4">
        <f t="shared" si="68"/>
        <v>0.31160696782036013</v>
      </c>
      <c r="AK170" s="4">
        <f t="shared" si="68"/>
        <v>-0.10099791105100309</v>
      </c>
      <c r="AL170" s="4">
        <f t="shared" si="68"/>
        <v>-0.40880364612384312</v>
      </c>
      <c r="AM170" s="4">
        <f t="shared" si="68"/>
        <v>0.35870783806124962</v>
      </c>
      <c r="AN170" s="4">
        <f t="shared" si="68"/>
        <v>9.5150747611072006E-2</v>
      </c>
      <c r="AO170" s="4">
        <f t="shared" si="68"/>
        <v>-2.9685879152054895E-3</v>
      </c>
      <c r="AP170" s="4">
        <f t="shared" si="68"/>
        <v>0.3333984809194277</v>
      </c>
      <c r="AQ170" s="4">
        <f t="shared" si="68"/>
        <v>2.0034192462773603E-2</v>
      </c>
      <c r="AR170" s="4">
        <f t="shared" si="68"/>
        <v>-0.87747700553103414</v>
      </c>
      <c r="AS170" s="4">
        <f t="shared" si="68"/>
        <v>-1.6206557261721173</v>
      </c>
      <c r="AT170" s="4">
        <f t="shared" si="68"/>
        <v>0.25182404167441064</v>
      </c>
      <c r="AU170" s="4">
        <f t="shared" si="68"/>
        <v>0.47808735477723019</v>
      </c>
      <c r="AV170" s="4">
        <f t="shared" si="68"/>
        <v>-0.40329907132435494</v>
      </c>
      <c r="AW170" s="4">
        <f t="shared" si="68"/>
        <v>0.10579390201925776</v>
      </c>
      <c r="AX170" s="4">
        <f t="shared" si="68"/>
        <v>-0.42183589719780912</v>
      </c>
      <c r="AZ170" s="2">
        <f t="shared" si="69"/>
        <v>51.920493032179643</v>
      </c>
      <c r="BA170" s="2">
        <f t="shared" si="69"/>
        <v>63.448610850000669</v>
      </c>
      <c r="BB170" s="2">
        <f t="shared" si="69"/>
        <v>72.750191405103621</v>
      </c>
      <c r="BC170" s="2">
        <f t="shared" si="69"/>
        <v>80.115783224281174</v>
      </c>
      <c r="BD170" s="2">
        <f t="shared" si="69"/>
        <v>87.031461611579147</v>
      </c>
      <c r="BE170" s="2">
        <f t="shared" si="69"/>
        <v>92.031357809018942</v>
      </c>
      <c r="BF170" s="2">
        <f t="shared" si="69"/>
        <v>96.384771472409057</v>
      </c>
      <c r="BG170" s="2">
        <f t="shared" si="69"/>
        <v>98.823050190277456</v>
      </c>
      <c r="BH170" s="2">
        <f t="shared" si="69"/>
        <v>98.805292852627829</v>
      </c>
      <c r="BI170" s="2">
        <f t="shared" si="69"/>
        <v>100.38220433911438</v>
      </c>
      <c r="BJ170" s="2">
        <f t="shared" si="69"/>
        <v>107.48252657942261</v>
      </c>
      <c r="BK170" s="2">
        <f t="shared" si="69"/>
        <v>99.804561484018222</v>
      </c>
      <c r="BL170" s="2">
        <f t="shared" si="69"/>
        <v>94.961952178007678</v>
      </c>
      <c r="BM170" s="2">
        <f t="shared" si="69"/>
        <v>92.36481095917965</v>
      </c>
      <c r="BN170" s="2">
        <f t="shared" si="69"/>
        <v>91.273835897197813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>
        <f t="shared" si="71"/>
        <v>98.906999999999996</v>
      </c>
      <c r="CN170" s="2">
        <f t="shared" si="71"/>
        <v>97.929000000000002</v>
      </c>
      <c r="CO170" s="2">
        <f t="shared" si="71"/>
        <v>98.768000000000001</v>
      </c>
      <c r="CP170" s="2">
        <f t="shared" si="71"/>
        <v>107.81100000000001</v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61.779452066420674</v>
      </c>
      <c r="CW170" s="2">
        <f t="shared" si="72"/>
        <v>67.411591103772935</v>
      </c>
      <c r="CX170" s="2">
        <f t="shared" si="72"/>
        <v>77.722329233108582</v>
      </c>
      <c r="CY170" s="2">
        <f t="shared" si="72"/>
        <v>84.507015411060578</v>
      </c>
      <c r="CZ170" s="2">
        <f t="shared" si="72"/>
        <v>90.628356636420236</v>
      </c>
      <c r="DA170" s="2">
        <f t="shared" si="72"/>
        <v>95.482279553365558</v>
      </c>
      <c r="DB170" s="2">
        <f t="shared" si="72"/>
        <v>100.34459151098616</v>
      </c>
      <c r="DC170" s="2">
        <f t="shared" si="72"/>
        <v>104.05324094847288</v>
      </c>
      <c r="DD170" s="2">
        <f t="shared" si="72"/>
        <v>105.94442092425609</v>
      </c>
      <c r="DE170" s="2">
        <f t="shared" si="72"/>
        <v>105.97305797663256</v>
      </c>
      <c r="DF170" s="2">
        <f t="shared" si="72"/>
        <v>123.46480233763472</v>
      </c>
      <c r="DG170" s="2">
        <f t="shared" si="72"/>
        <v>107.18411244138314</v>
      </c>
      <c r="DH170" s="2">
        <f t="shared" si="72"/>
        <v>99.820551600119288</v>
      </c>
      <c r="DI170" s="2">
        <f t="shared" si="72"/>
        <v>98.290561028951359</v>
      </c>
      <c r="DJ170" s="2">
        <f t="shared" si="72"/>
        <v>99.507879403192916</v>
      </c>
      <c r="DL170" s="2">
        <f t="shared" si="73"/>
        <v>51.867891952119479</v>
      </c>
      <c r="DM170" s="2">
        <f t="shared" si="73"/>
        <v>63.392045056092712</v>
      </c>
      <c r="DN170" s="2">
        <f t="shared" si="73"/>
        <v>72.693111204509307</v>
      </c>
      <c r="DO170" s="2">
        <f t="shared" si="73"/>
        <v>80.079900731831032</v>
      </c>
      <c r="DP170" s="2">
        <f t="shared" si="73"/>
        <v>87.001571589712739</v>
      </c>
      <c r="DQ170" s="2">
        <f t="shared" si="73"/>
        <v>91.998118105837619</v>
      </c>
      <c r="DR170" s="2">
        <f t="shared" si="73"/>
        <v>96.34787861275268</v>
      </c>
      <c r="DS170" s="2">
        <f t="shared" si="73"/>
        <v>98.776319337355318</v>
      </c>
      <c r="DT170" s="2">
        <f t="shared" si="73"/>
        <v>98.750491588358386</v>
      </c>
      <c r="DU170" s="2">
        <f t="shared" si="73"/>
        <v>100.33927261794575</v>
      </c>
      <c r="DV170" s="2">
        <f t="shared" si="73"/>
        <v>107.35564876418071</v>
      </c>
      <c r="DW170" s="2">
        <f t="shared" si="73"/>
        <v>99.736431305335756</v>
      </c>
      <c r="DX170" s="2">
        <f t="shared" si="73"/>
        <v>94.905763427056172</v>
      </c>
      <c r="DY170" s="2">
        <f t="shared" si="73"/>
        <v>92.280783240566933</v>
      </c>
      <c r="DZ170" s="2">
        <f t="shared" si="73"/>
        <v>91.148958704287068</v>
      </c>
      <c r="EB170" s="2">
        <f t="shared" si="74"/>
        <v>0.99469295656248213</v>
      </c>
      <c r="EC170" s="2">
        <f t="shared" si="74"/>
        <v>0.98592731785207399</v>
      </c>
      <c r="ED170" s="2">
        <f t="shared" si="74"/>
        <v>0.98865028315143166</v>
      </c>
      <c r="EE170" s="2">
        <f t="shared" si="74"/>
        <v>0.99189483556446012</v>
      </c>
      <c r="EF170" s="2">
        <f t="shared" si="74"/>
        <v>0.99175853504371525</v>
      </c>
      <c r="EG170" s="2">
        <f t="shared" si="74"/>
        <v>0.99045976953653814</v>
      </c>
      <c r="EH170" s="2">
        <f t="shared" si="74"/>
        <v>0.99076919944069752</v>
      </c>
      <c r="EI170" s="2">
        <f t="shared" si="74"/>
        <v>0.99114429654901581</v>
      </c>
      <c r="EJ170" s="2">
        <f t="shared" si="74"/>
        <v>0.99238229044091597</v>
      </c>
      <c r="EK170" s="2">
        <f t="shared" si="74"/>
        <v>0.9923795958782079</v>
      </c>
      <c r="EL170" s="2">
        <f t="shared" si="74"/>
        <v>0.99212386829243604</v>
      </c>
      <c r="EM170" s="2">
        <f t="shared" si="74"/>
        <v>0.99085216224514361</v>
      </c>
      <c r="EN170" s="2">
        <f t="shared" si="74"/>
        <v>0.98856741145845106</v>
      </c>
      <c r="EO170" s="2">
        <f t="shared" si="74"/>
        <v>0.986018165467762</v>
      </c>
      <c r="EP170" s="2">
        <f t="shared" si="74"/>
        <v>0.98506060801281514</v>
      </c>
    </row>
    <row r="171" spans="2:147" x14ac:dyDescent="0.25">
      <c r="B171" s="2">
        <v>149</v>
      </c>
      <c r="C171" s="49">
        <v>51.928600000000003</v>
      </c>
      <c r="D171" s="49">
        <v>63.267899999999997</v>
      </c>
      <c r="E171" s="49">
        <v>72.296300000000002</v>
      </c>
      <c r="F171" s="49">
        <v>80.87</v>
      </c>
      <c r="G171" s="49">
        <v>88.332999999999998</v>
      </c>
      <c r="H171" s="49">
        <v>92.241</v>
      </c>
      <c r="I171" s="49">
        <v>96.423000000000002</v>
      </c>
      <c r="J171" s="49">
        <v>98.537000000000006</v>
      </c>
      <c r="K171" s="49">
        <v>98.195999999999998</v>
      </c>
      <c r="L171" s="49">
        <v>99.820999999999998</v>
      </c>
      <c r="M171" s="49">
        <v>107.90600000000001</v>
      </c>
      <c r="N171" s="49">
        <v>100.283</v>
      </c>
      <c r="O171" s="49">
        <v>95.491</v>
      </c>
      <c r="P171" s="49">
        <v>93</v>
      </c>
      <c r="Q171" s="49">
        <v>90.167000000000002</v>
      </c>
      <c r="T171" s="4">
        <f t="shared" si="67"/>
        <v>51.862652496903401</v>
      </c>
      <c r="U171" s="4">
        <f t="shared" si="67"/>
        <v>63.511201419750286</v>
      </c>
      <c r="V171" s="4">
        <f t="shared" si="67"/>
        <v>73.478932964222523</v>
      </c>
      <c r="W171" s="4">
        <f t="shared" si="67"/>
        <v>80.086744885162574</v>
      </c>
      <c r="X171" s="4">
        <f t="shared" si="67"/>
        <v>86.998012669567814</v>
      </c>
      <c r="Y171" s="4">
        <f t="shared" si="67"/>
        <v>92.198377998699328</v>
      </c>
      <c r="Z171" s="4">
        <f t="shared" si="67"/>
        <v>96.349982085181423</v>
      </c>
      <c r="AA171" s="4">
        <f t="shared" si="67"/>
        <v>98.732580018138052</v>
      </c>
      <c r="AB171" s="4">
        <f t="shared" si="67"/>
        <v>98.673440663438697</v>
      </c>
      <c r="AC171" s="4">
        <f t="shared" si="67"/>
        <v>100.26398767771327</v>
      </c>
      <c r="AD171" s="4">
        <f t="shared" si="67"/>
        <v>107.34605193886354</v>
      </c>
      <c r="AE171" s="4">
        <f t="shared" si="67"/>
        <v>99.756888493907695</v>
      </c>
      <c r="AF171" s="4">
        <f t="shared" si="67"/>
        <v>95.384201104462903</v>
      </c>
      <c r="AG171" s="4">
        <f t="shared" si="67"/>
        <v>92.35852195759206</v>
      </c>
      <c r="AH171" s="4">
        <f t="shared" si="67"/>
        <v>91.132861175098256</v>
      </c>
      <c r="AJ171" s="4">
        <f t="shared" si="68"/>
        <v>6.5947503096602134E-2</v>
      </c>
      <c r="AK171" s="4">
        <f t="shared" si="68"/>
        <v>-0.24330141975028852</v>
      </c>
      <c r="AL171" s="4">
        <f t="shared" si="68"/>
        <v>-1.1826329642225204</v>
      </c>
      <c r="AM171" s="4">
        <f t="shared" si="68"/>
        <v>0.78325511483743071</v>
      </c>
      <c r="AN171" s="4">
        <f t="shared" si="68"/>
        <v>1.3349873304321846</v>
      </c>
      <c r="AO171" s="4">
        <f t="shared" si="68"/>
        <v>4.2622001300671286E-2</v>
      </c>
      <c r="AP171" s="4">
        <f t="shared" si="68"/>
        <v>7.3017914818578333E-2</v>
      </c>
      <c r="AQ171" s="4">
        <f t="shared" si="68"/>
        <v>-0.19558001813804538</v>
      </c>
      <c r="AR171" s="4">
        <f t="shared" si="68"/>
        <v>-0.47744066343869918</v>
      </c>
      <c r="AS171" s="4">
        <f t="shared" si="68"/>
        <v>-0.44298767771327618</v>
      </c>
      <c r="AT171" s="4">
        <f t="shared" si="68"/>
        <v>0.55994806113646689</v>
      </c>
      <c r="AU171" s="4">
        <f t="shared" si="68"/>
        <v>0.52611150609230606</v>
      </c>
      <c r="AV171" s="4">
        <f t="shared" si="68"/>
        <v>0.10679889553709643</v>
      </c>
      <c r="AW171" s="4">
        <f t="shared" si="68"/>
        <v>0.6414780424079396</v>
      </c>
      <c r="AX171" s="4">
        <f t="shared" si="68"/>
        <v>-0.96586117509825442</v>
      </c>
      <c r="AZ171" s="2">
        <f t="shared" si="69"/>
        <v>51.862652496903401</v>
      </c>
      <c r="BA171" s="2">
        <f t="shared" si="69"/>
        <v>63.382782217180512</v>
      </c>
      <c r="BB171" s="2">
        <f t="shared" si="69"/>
        <v>72.681957073140779</v>
      </c>
      <c r="BC171" s="2">
        <f t="shared" si="69"/>
        <v>80.036643288671925</v>
      </c>
      <c r="BD171" s="2">
        <f t="shared" si="69"/>
        <v>86.941994618810725</v>
      </c>
      <c r="BE171" s="2">
        <f t="shared" si="69"/>
        <v>91.955194352845297</v>
      </c>
      <c r="BF171" s="2">
        <f t="shared" si="69"/>
        <v>96.290346357135874</v>
      </c>
      <c r="BG171" s="2">
        <f t="shared" si="69"/>
        <v>98.71275648834235</v>
      </c>
      <c r="BH171" s="2">
        <f t="shared" si="69"/>
        <v>98.673216163875495</v>
      </c>
      <c r="BI171" s="2">
        <f t="shared" si="69"/>
        <v>100.26243692646175</v>
      </c>
      <c r="BJ171" s="2">
        <f t="shared" si="69"/>
        <v>107.31747969247418</v>
      </c>
      <c r="BK171" s="2">
        <f t="shared" si="69"/>
        <v>99.693338342545047</v>
      </c>
      <c r="BL171" s="2">
        <f t="shared" si="69"/>
        <v>94.814763492022934</v>
      </c>
      <c r="BM171" s="2">
        <f t="shared" si="69"/>
        <v>92.221246429096027</v>
      </c>
      <c r="BN171" s="2">
        <f t="shared" si="69"/>
        <v>91.132861175098256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>
        <f t="shared" si="71"/>
        <v>80.87</v>
      </c>
      <c r="CJ171" s="2">
        <f t="shared" si="71"/>
        <v>88.332999999999998</v>
      </c>
      <c r="CK171" s="2" t="str">
        <f t="shared" si="71"/>
        <v/>
      </c>
      <c r="CL171" s="2">
        <f t="shared" si="71"/>
        <v>96.423000000000002</v>
      </c>
      <c r="CM171" s="2">
        <f t="shared" si="71"/>
        <v>98.537000000000006</v>
      </c>
      <c r="CN171" s="2">
        <f t="shared" si="71"/>
        <v>98.195999999999998</v>
      </c>
      <c r="CO171" s="2">
        <f t="shared" si="71"/>
        <v>99.820999999999998</v>
      </c>
      <c r="CP171" s="2">
        <f t="shared" si="71"/>
        <v>107.90600000000001</v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61.815323081180821</v>
      </c>
      <c r="CW171" s="2">
        <f t="shared" si="72"/>
        <v>67.404942308193483</v>
      </c>
      <c r="CX171" s="2">
        <f t="shared" si="72"/>
        <v>77.71375370297622</v>
      </c>
      <c r="CY171" s="2">
        <f t="shared" si="72"/>
        <v>84.485850230493966</v>
      </c>
      <c r="CZ171" s="2">
        <f t="shared" si="72"/>
        <v>90.601492678410267</v>
      </c>
      <c r="DA171" s="2">
        <f t="shared" si="72"/>
        <v>95.454790590025681</v>
      </c>
      <c r="DB171" s="2">
        <f t="shared" si="72"/>
        <v>100.31981258059893</v>
      </c>
      <c r="DC171" s="2">
        <f t="shared" si="72"/>
        <v>104.03524528545597</v>
      </c>
      <c r="DD171" s="2">
        <f t="shared" si="72"/>
        <v>105.94648124518321</v>
      </c>
      <c r="DE171" s="2">
        <f t="shared" si="72"/>
        <v>105.95952946159491</v>
      </c>
      <c r="DF171" s="2">
        <f t="shared" si="72"/>
        <v>123.54210383171466</v>
      </c>
      <c r="DG171" s="2">
        <f t="shared" si="72"/>
        <v>107.18064605458018</v>
      </c>
      <c r="DH171" s="2">
        <f t="shared" si="72"/>
        <v>99.755233741580881</v>
      </c>
      <c r="DI171" s="2">
        <f t="shared" si="72"/>
        <v>98.236705638329241</v>
      </c>
      <c r="DJ171" s="2">
        <f t="shared" si="72"/>
        <v>99.496290955358674</v>
      </c>
      <c r="DL171" s="2">
        <f t="shared" si="73"/>
        <v>51.814223750254229</v>
      </c>
      <c r="DM171" s="2">
        <f t="shared" si="73"/>
        <v>63.33042321867736</v>
      </c>
      <c r="DN171" s="2">
        <f t="shared" si="73"/>
        <v>72.629274690087129</v>
      </c>
      <c r="DO171" s="2">
        <f t="shared" si="73"/>
        <v>80.003486015506127</v>
      </c>
      <c r="DP171" s="2">
        <f t="shared" si="73"/>
        <v>86.914260141159787</v>
      </c>
      <c r="DQ171" s="2">
        <f t="shared" si="73"/>
        <v>91.924451797262748</v>
      </c>
      <c r="DR171" s="2">
        <f t="shared" si="73"/>
        <v>96.256107883894785</v>
      </c>
      <c r="DS171" s="2">
        <f t="shared" si="73"/>
        <v>98.66938533863943</v>
      </c>
      <c r="DT171" s="2">
        <f t="shared" si="73"/>
        <v>98.622297755373779</v>
      </c>
      <c r="DU171" s="2">
        <f t="shared" si="73"/>
        <v>100.22253871290681</v>
      </c>
      <c r="DV171" s="2">
        <f t="shared" si="73"/>
        <v>107.20001111305615</v>
      </c>
      <c r="DW171" s="2">
        <f t="shared" si="73"/>
        <v>99.63029557444699</v>
      </c>
      <c r="DX171" s="2">
        <f t="shared" si="73"/>
        <v>94.762655231921897</v>
      </c>
      <c r="DY171" s="2">
        <f t="shared" si="73"/>
        <v>92.143452084137266</v>
      </c>
      <c r="DZ171" s="2">
        <f t="shared" si="73"/>
        <v>91.017182212482282</v>
      </c>
      <c r="EB171" s="2">
        <f t="shared" si="74"/>
        <v>0.99515765766875053</v>
      </c>
      <c r="EC171" s="2">
        <f t="shared" si="74"/>
        <v>0.98714964947940209</v>
      </c>
      <c r="ED171" s="2">
        <f t="shared" si="74"/>
        <v>0.98963858776482194</v>
      </c>
      <c r="EE171" s="2">
        <f t="shared" si="74"/>
        <v>0.99260272669165595</v>
      </c>
      <c r="EF171" s="2">
        <f t="shared" si="74"/>
        <v>0.99247824015145381</v>
      </c>
      <c r="EG171" s="2">
        <f t="shared" si="74"/>
        <v>0.99129189650422</v>
      </c>
      <c r="EH171" s="2">
        <f t="shared" si="74"/>
        <v>0.99157456660941579</v>
      </c>
      <c r="EI171" s="2">
        <f t="shared" si="74"/>
        <v>0.99191720430037356</v>
      </c>
      <c r="EJ171" s="2">
        <f t="shared" si="74"/>
        <v>0.99304790649052388</v>
      </c>
      <c r="EK171" s="2">
        <f t="shared" si="74"/>
        <v>0.9930454457218616</v>
      </c>
      <c r="EL171" s="2">
        <f t="shared" si="74"/>
        <v>0.99281190105573758</v>
      </c>
      <c r="EM171" s="2">
        <f t="shared" si="74"/>
        <v>0.99165035209107955</v>
      </c>
      <c r="EN171" s="2">
        <f t="shared" si="74"/>
        <v>0.98956285614733486</v>
      </c>
      <c r="EO171" s="2">
        <f t="shared" si="74"/>
        <v>0.98723270839349064</v>
      </c>
      <c r="EP171" s="2">
        <f t="shared" si="74"/>
        <v>0.98635717902389597</v>
      </c>
    </row>
    <row r="172" spans="2:147" x14ac:dyDescent="0.25">
      <c r="B172" s="2">
        <v>150</v>
      </c>
      <c r="C172" s="49">
        <v>52.196399999999997</v>
      </c>
      <c r="D172" s="49">
        <v>63.142899999999997</v>
      </c>
      <c r="E172" s="49">
        <v>73.092600000000004</v>
      </c>
      <c r="F172" s="49">
        <v>79.593000000000004</v>
      </c>
      <c r="G172" s="49">
        <v>86.611000000000004</v>
      </c>
      <c r="H172" s="49">
        <v>91.926000000000002</v>
      </c>
      <c r="I172" s="49">
        <v>96.191999999999993</v>
      </c>
      <c r="J172" s="49">
        <v>98.555999999999997</v>
      </c>
      <c r="K172" s="49">
        <v>98.981999999999999</v>
      </c>
      <c r="L172" s="49">
        <v>100.036</v>
      </c>
      <c r="M172" s="49">
        <v>107.547</v>
      </c>
      <c r="N172" s="49">
        <v>100.90600000000001</v>
      </c>
      <c r="O172" s="49">
        <v>95.283000000000001</v>
      </c>
      <c r="P172" s="49">
        <v>93.623000000000005</v>
      </c>
      <c r="Q172" s="49">
        <v>91.259</v>
      </c>
      <c r="T172" s="4">
        <f t="shared" si="67"/>
        <v>51.805137514709259</v>
      </c>
      <c r="U172" s="4">
        <f t="shared" si="67"/>
        <v>63.377024894743634</v>
      </c>
      <c r="V172" s="4">
        <f t="shared" si="67"/>
        <v>73.084657178522306</v>
      </c>
      <c r="W172" s="4">
        <f t="shared" si="67"/>
        <v>79.974182248694532</v>
      </c>
      <c r="X172" s="4">
        <f t="shared" si="67"/>
        <v>86.871307027865257</v>
      </c>
      <c r="Y172" s="4">
        <f t="shared" si="67"/>
        <v>91.973459922763922</v>
      </c>
      <c r="Z172" s="4">
        <f t="shared" si="67"/>
        <v>96.212865013690148</v>
      </c>
      <c r="AA172" s="4">
        <f t="shared" si="67"/>
        <v>98.608166561952572</v>
      </c>
      <c r="AB172" s="4">
        <f t="shared" si="67"/>
        <v>98.541433978105275</v>
      </c>
      <c r="AC172" s="4">
        <f t="shared" si="67"/>
        <v>100.14319830242127</v>
      </c>
      <c r="AD172" s="4">
        <f t="shared" si="67"/>
        <v>107.16276425178981</v>
      </c>
      <c r="AE172" s="4">
        <f t="shared" si="67"/>
        <v>99.603410966722478</v>
      </c>
      <c r="AF172" s="4">
        <f t="shared" si="67"/>
        <v>95.022292970027195</v>
      </c>
      <c r="AG172" s="4">
        <f t="shared" si="67"/>
        <v>92.148022120126129</v>
      </c>
      <c r="AH172" s="4">
        <f t="shared" si="67"/>
        <v>90.992530210679845</v>
      </c>
      <c r="AJ172" s="4">
        <f t="shared" si="68"/>
        <v>0.39126248529073848</v>
      </c>
      <c r="AK172" s="4">
        <f t="shared" si="68"/>
        <v>-0.23412489474363696</v>
      </c>
      <c r="AL172" s="4">
        <f t="shared" si="68"/>
        <v>7.9428214776982031E-3</v>
      </c>
      <c r="AM172" s="4">
        <f t="shared" si="68"/>
        <v>-0.38118224869452888</v>
      </c>
      <c r="AN172" s="4">
        <f t="shared" si="68"/>
        <v>-0.26030702786525239</v>
      </c>
      <c r="AO172" s="4">
        <f t="shared" si="68"/>
        <v>-4.7459922763920304E-2</v>
      </c>
      <c r="AP172" s="4">
        <f t="shared" si="68"/>
        <v>-2.0865013690155365E-2</v>
      </c>
      <c r="AQ172" s="4">
        <f t="shared" si="68"/>
        <v>-5.2166561952574853E-2</v>
      </c>
      <c r="AR172" s="4">
        <f t="shared" si="68"/>
        <v>0.44056602189472471</v>
      </c>
      <c r="AS172" s="4">
        <f t="shared" si="68"/>
        <v>-0.10719830242126704</v>
      </c>
      <c r="AT172" s="4">
        <f t="shared" si="68"/>
        <v>0.38423574821018747</v>
      </c>
      <c r="AU172" s="4">
        <f t="shared" si="68"/>
        <v>1.3025890332775276</v>
      </c>
      <c r="AV172" s="4">
        <f t="shared" si="68"/>
        <v>0.26070702997280648</v>
      </c>
      <c r="AW172" s="4">
        <f t="shared" si="68"/>
        <v>1.474977879873876</v>
      </c>
      <c r="AX172" s="4">
        <f t="shared" si="68"/>
        <v>0.26646978932015486</v>
      </c>
      <c r="AZ172" s="2">
        <f t="shared" si="69"/>
        <v>51.805137514709259</v>
      </c>
      <c r="BA172" s="2">
        <f t="shared" si="69"/>
        <v>63.317252403899438</v>
      </c>
      <c r="BB172" s="2">
        <f t="shared" si="69"/>
        <v>72.614051601365986</v>
      </c>
      <c r="BC172" s="2">
        <f t="shared" si="69"/>
        <v>79.957703764872733</v>
      </c>
      <c r="BD172" s="2">
        <f t="shared" si="69"/>
        <v>86.852674528407107</v>
      </c>
      <c r="BE172" s="2">
        <f t="shared" si="69"/>
        <v>91.879211548342866</v>
      </c>
      <c r="BF172" s="2">
        <f t="shared" si="69"/>
        <v>96.196101332807174</v>
      </c>
      <c r="BG172" s="2">
        <f t="shared" si="69"/>
        <v>98.602690534213352</v>
      </c>
      <c r="BH172" s="2">
        <f t="shared" si="69"/>
        <v>98.541396853807626</v>
      </c>
      <c r="BI172" s="2">
        <f t="shared" si="69"/>
        <v>100.14286968552842</v>
      </c>
      <c r="BJ172" s="2">
        <f t="shared" si="69"/>
        <v>107.1531019091328</v>
      </c>
      <c r="BK172" s="2">
        <f t="shared" si="69"/>
        <v>99.582480202034091</v>
      </c>
      <c r="BL172" s="2">
        <f t="shared" si="69"/>
        <v>94.667855168607431</v>
      </c>
      <c r="BM172" s="2">
        <f t="shared" si="69"/>
        <v>92.078123083733445</v>
      </c>
      <c r="BN172" s="2">
        <f t="shared" si="69"/>
        <v>90.992530210679845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>
        <f t="shared" si="71"/>
        <v>79.593000000000004</v>
      </c>
      <c r="CJ172" s="2">
        <f t="shared" si="71"/>
        <v>86.611000000000004</v>
      </c>
      <c r="CK172" s="2">
        <f t="shared" si="71"/>
        <v>91.926000000000002</v>
      </c>
      <c r="CL172" s="2">
        <f t="shared" si="71"/>
        <v>96.191999999999993</v>
      </c>
      <c r="CM172" s="2">
        <f t="shared" si="71"/>
        <v>98.555999999999997</v>
      </c>
      <c r="CN172" s="2">
        <f t="shared" si="71"/>
        <v>98.981999999999999</v>
      </c>
      <c r="CO172" s="2">
        <f t="shared" si="71"/>
        <v>100.036</v>
      </c>
      <c r="CP172" s="2">
        <f t="shared" si="71"/>
        <v>107.547</v>
      </c>
      <c r="CQ172" s="2">
        <f t="shared" si="71"/>
        <v>100.90600000000001</v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61.851194095940969</v>
      </c>
      <c r="CW172" s="2">
        <f t="shared" si="72"/>
        <v>67.398293512614032</v>
      </c>
      <c r="CX172" s="2">
        <f t="shared" si="72"/>
        <v>77.705178172843844</v>
      </c>
      <c r="CY172" s="2">
        <f t="shared" si="72"/>
        <v>84.46468504992734</v>
      </c>
      <c r="CZ172" s="2">
        <f t="shared" si="72"/>
        <v>90.574628720400284</v>
      </c>
      <c r="DA172" s="2">
        <f t="shared" si="72"/>
        <v>95.427301626685789</v>
      </c>
      <c r="DB172" s="2">
        <f t="shared" si="72"/>
        <v>100.29503365021172</v>
      </c>
      <c r="DC172" s="2">
        <f t="shared" si="72"/>
        <v>104.01724962243905</v>
      </c>
      <c r="DD172" s="2">
        <f t="shared" si="72"/>
        <v>105.94854156611032</v>
      </c>
      <c r="DE172" s="2">
        <f t="shared" si="72"/>
        <v>105.94600094655726</v>
      </c>
      <c r="DF172" s="2">
        <f t="shared" si="72"/>
        <v>123.61940532579456</v>
      </c>
      <c r="DG172" s="2">
        <f t="shared" si="72"/>
        <v>107.17717966777722</v>
      </c>
      <c r="DH172" s="2">
        <f t="shared" si="72"/>
        <v>99.689915883042488</v>
      </c>
      <c r="DI172" s="2">
        <f t="shared" si="72"/>
        <v>98.182850247707123</v>
      </c>
      <c r="DJ172" s="2">
        <f t="shared" si="72"/>
        <v>99.484702507524446</v>
      </c>
      <c r="DL172" s="2">
        <f t="shared" si="73"/>
        <v>51.760555548388979</v>
      </c>
      <c r="DM172" s="2">
        <f t="shared" si="73"/>
        <v>63.268801381262008</v>
      </c>
      <c r="DN172" s="2">
        <f t="shared" si="73"/>
        <v>72.565438175664966</v>
      </c>
      <c r="DO172" s="2">
        <f t="shared" si="73"/>
        <v>79.927071299181222</v>
      </c>
      <c r="DP172" s="2">
        <f t="shared" si="73"/>
        <v>86.826948692606848</v>
      </c>
      <c r="DQ172" s="2">
        <f t="shared" si="73"/>
        <v>91.85078548868789</v>
      </c>
      <c r="DR172" s="2">
        <f t="shared" si="73"/>
        <v>96.164337155036876</v>
      </c>
      <c r="DS172" s="2">
        <f t="shared" si="73"/>
        <v>98.562451339923541</v>
      </c>
      <c r="DT172" s="2">
        <f t="shared" si="73"/>
        <v>98.494103922389201</v>
      </c>
      <c r="DU172" s="2">
        <f t="shared" si="73"/>
        <v>100.10580480786787</v>
      </c>
      <c r="DV172" s="2">
        <f t="shared" si="73"/>
        <v>107.04437346193157</v>
      </c>
      <c r="DW172" s="2">
        <f t="shared" si="73"/>
        <v>99.524159843558223</v>
      </c>
      <c r="DX172" s="2">
        <f t="shared" si="73"/>
        <v>94.619547036787623</v>
      </c>
      <c r="DY172" s="2">
        <f t="shared" si="73"/>
        <v>92.006120927707613</v>
      </c>
      <c r="DZ172" s="2">
        <f t="shared" si="73"/>
        <v>90.885405720677511</v>
      </c>
      <c r="EB172" s="2">
        <f t="shared" si="74"/>
        <v>0.99558184884829726</v>
      </c>
      <c r="EC172" s="2">
        <f t="shared" si="74"/>
        <v>0.98826707471614283</v>
      </c>
      <c r="ED172" s="2">
        <f t="shared" si="74"/>
        <v>0.99054165663482818</v>
      </c>
      <c r="EE172" s="2">
        <f t="shared" si="74"/>
        <v>0.99324921260949661</v>
      </c>
      <c r="EF172" s="2">
        <f t="shared" si="74"/>
        <v>0.99313553035224944</v>
      </c>
      <c r="EG172" s="2">
        <f t="shared" si="74"/>
        <v>0.99205202533466152</v>
      </c>
      <c r="EH172" s="2">
        <f t="shared" si="74"/>
        <v>0.99231021262215768</v>
      </c>
      <c r="EI172" s="2">
        <f t="shared" si="74"/>
        <v>0.99262315631014375</v>
      </c>
      <c r="EJ172" s="2">
        <f t="shared" si="74"/>
        <v>0.99365573451965739</v>
      </c>
      <c r="EK172" s="2">
        <f t="shared" si="74"/>
        <v>0.99365348752330362</v>
      </c>
      <c r="EL172" s="2">
        <f t="shared" si="74"/>
        <v>0.99344022695737444</v>
      </c>
      <c r="EM172" s="2">
        <f t="shared" si="74"/>
        <v>0.9923794319346585</v>
      </c>
      <c r="EN172" s="2">
        <f t="shared" si="74"/>
        <v>0.99047246200727701</v>
      </c>
      <c r="EO172" s="2">
        <f t="shared" si="74"/>
        <v>0.98834299638277867</v>
      </c>
      <c r="EP172" s="2">
        <f t="shared" si="74"/>
        <v>0.98754264532814007</v>
      </c>
    </row>
    <row r="173" spans="2:147" x14ac:dyDescent="0.25">
      <c r="B173" s="2">
        <v>151</v>
      </c>
      <c r="C173" s="49">
        <v>51.017899999999997</v>
      </c>
      <c r="D173" s="49">
        <v>63.410699999999999</v>
      </c>
      <c r="E173" s="49">
        <v>71.925899999999999</v>
      </c>
      <c r="F173" s="49">
        <v>79.537000000000006</v>
      </c>
      <c r="G173" s="49">
        <v>86.019000000000005</v>
      </c>
      <c r="H173" s="49">
        <v>92.185000000000002</v>
      </c>
      <c r="I173" s="49">
        <v>94.596000000000004</v>
      </c>
      <c r="J173" s="49">
        <v>98.962999999999994</v>
      </c>
      <c r="K173" s="49">
        <v>98.945999999999998</v>
      </c>
      <c r="L173" s="49">
        <v>99.945999999999998</v>
      </c>
      <c r="M173" s="49">
        <v>107.30200000000001</v>
      </c>
      <c r="N173" s="49">
        <v>100.86799999999999</v>
      </c>
      <c r="O173" s="49">
        <v>94.980999999999995</v>
      </c>
      <c r="P173" s="49">
        <v>92.566000000000003</v>
      </c>
      <c r="Q173" s="49">
        <v>89.888999999999996</v>
      </c>
      <c r="T173" s="4">
        <f t="shared" si="67"/>
        <v>51.747923325235497</v>
      </c>
      <c r="U173" s="4">
        <f t="shared" si="67"/>
        <v>63.276372591938582</v>
      </c>
      <c r="V173" s="4">
        <f t="shared" si="67"/>
        <v>72.804063973122481</v>
      </c>
      <c r="W173" s="4">
        <f t="shared" si="67"/>
        <v>79.883807578648444</v>
      </c>
      <c r="X173" s="4">
        <f t="shared" si="67"/>
        <v>86.769063151918544</v>
      </c>
      <c r="Y173" s="4">
        <f t="shared" si="67"/>
        <v>91.836264730552273</v>
      </c>
      <c r="Z173" s="4">
        <f t="shared" si="67"/>
        <v>96.106153123627919</v>
      </c>
      <c r="AA173" s="4">
        <f t="shared" si="67"/>
        <v>98.494185792526409</v>
      </c>
      <c r="AB173" s="4">
        <f t="shared" si="67"/>
        <v>98.40982527743023</v>
      </c>
      <c r="AC173" s="4">
        <f t="shared" si="67"/>
        <v>100.02355244577801</v>
      </c>
      <c r="AD173" s="4">
        <f t="shared" si="67"/>
        <v>106.9923132883477</v>
      </c>
      <c r="AE173" s="4">
        <f t="shared" si="67"/>
        <v>99.478048896740304</v>
      </c>
      <c r="AF173" s="4">
        <f t="shared" si="67"/>
        <v>94.727715235192747</v>
      </c>
      <c r="AG173" s="4">
        <f t="shared" si="67"/>
        <v>91.967940980772923</v>
      </c>
      <c r="AH173" s="4">
        <f t="shared" si="67"/>
        <v>90.852802115035942</v>
      </c>
      <c r="AJ173" s="4">
        <f t="shared" si="68"/>
        <v>-0.73002332523549995</v>
      </c>
      <c r="AK173" s="4">
        <f t="shared" si="68"/>
        <v>0.13432740806141652</v>
      </c>
      <c r="AL173" s="4">
        <f t="shared" si="68"/>
        <v>-0.87816397312248284</v>
      </c>
      <c r="AM173" s="4">
        <f t="shared" si="68"/>
        <v>-0.3468075786484377</v>
      </c>
      <c r="AN173" s="4">
        <f t="shared" si="68"/>
        <v>-0.75006315191853901</v>
      </c>
      <c r="AO173" s="4">
        <f t="shared" si="68"/>
        <v>0.34873526944772948</v>
      </c>
      <c r="AP173" s="4">
        <f t="shared" si="68"/>
        <v>-1.5101531236279158</v>
      </c>
      <c r="AQ173" s="4">
        <f t="shared" si="68"/>
        <v>0.46881420747358504</v>
      </c>
      <c r="AR173" s="4">
        <f t="shared" si="68"/>
        <v>0.53617472256976839</v>
      </c>
      <c r="AS173" s="4">
        <f t="shared" si="68"/>
        <v>-7.7552445778010792E-2</v>
      </c>
      <c r="AT173" s="4">
        <f t="shared" si="68"/>
        <v>0.30968671165230433</v>
      </c>
      <c r="AU173" s="4">
        <f t="shared" si="68"/>
        <v>1.3899511032596905</v>
      </c>
      <c r="AV173" s="4">
        <f t="shared" si="68"/>
        <v>0.2532847648072476</v>
      </c>
      <c r="AW173" s="4">
        <f t="shared" si="68"/>
        <v>0.5980590192270796</v>
      </c>
      <c r="AX173" s="4">
        <f t="shared" si="68"/>
        <v>-0.96380211503594637</v>
      </c>
      <c r="AZ173" s="2">
        <f t="shared" si="69"/>
        <v>51.747923325235497</v>
      </c>
      <c r="BA173" s="2">
        <f t="shared" si="69"/>
        <v>63.252001917014027</v>
      </c>
      <c r="BB173" s="2">
        <f t="shared" si="69"/>
        <v>72.546451645420191</v>
      </c>
      <c r="BC173" s="2">
        <f t="shared" si="69"/>
        <v>79.878950690052633</v>
      </c>
      <c r="BD173" s="2">
        <f t="shared" si="69"/>
        <v>86.763492323342362</v>
      </c>
      <c r="BE173" s="2">
        <f t="shared" si="69"/>
        <v>91.803397154669852</v>
      </c>
      <c r="BF173" s="2">
        <f t="shared" si="69"/>
        <v>96.102025457951839</v>
      </c>
      <c r="BG173" s="2">
        <f t="shared" si="69"/>
        <v>98.492838502974209</v>
      </c>
      <c r="BH173" s="2">
        <f t="shared" si="69"/>
        <v>98.409819922719421</v>
      </c>
      <c r="BI173" s="2">
        <f t="shared" si="69"/>
        <v>100.0234910559619</v>
      </c>
      <c r="BJ173" s="2">
        <f t="shared" si="69"/>
        <v>106.98934898404075</v>
      </c>
      <c r="BK173" s="2">
        <f t="shared" si="69"/>
        <v>99.471962635128875</v>
      </c>
      <c r="BL173" s="2">
        <f t="shared" si="69"/>
        <v>94.521209851124794</v>
      </c>
      <c r="BM173" s="2">
        <f t="shared" si="69"/>
        <v>91.935412309147708</v>
      </c>
      <c r="BN173" s="2">
        <f t="shared" si="69"/>
        <v>90.852802115035942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>
        <f t="shared" si="71"/>
        <v>79.537000000000006</v>
      </c>
      <c r="CJ173" s="2">
        <f t="shared" si="71"/>
        <v>86.019000000000005</v>
      </c>
      <c r="CK173" s="2">
        <f t="shared" si="71"/>
        <v>92.185000000000002</v>
      </c>
      <c r="CL173" s="2">
        <f t="shared" si="71"/>
        <v>94.596000000000004</v>
      </c>
      <c r="CM173" s="2">
        <f t="shared" si="71"/>
        <v>98.962999999999994</v>
      </c>
      <c r="CN173" s="2">
        <f t="shared" si="71"/>
        <v>98.945999999999998</v>
      </c>
      <c r="CO173" s="2">
        <f t="shared" si="71"/>
        <v>99.945999999999998</v>
      </c>
      <c r="CP173" s="2">
        <f t="shared" si="71"/>
        <v>107.30200000000001</v>
      </c>
      <c r="CQ173" s="2">
        <f t="shared" si="71"/>
        <v>100.86799999999999</v>
      </c>
      <c r="CR173" s="2" t="str">
        <f t="shared" si="71"/>
        <v/>
      </c>
      <c r="CS173" s="2" t="str">
        <f t="shared" si="71"/>
        <v/>
      </c>
      <c r="CT173" s="2">
        <f t="shared" si="71"/>
        <v>89.888999999999996</v>
      </c>
      <c r="CV173" s="2">
        <f t="shared" si="72"/>
        <v>61.887065110701116</v>
      </c>
      <c r="CW173" s="2">
        <f t="shared" si="72"/>
        <v>67.39164471703458</v>
      </c>
      <c r="CX173" s="2">
        <f t="shared" si="72"/>
        <v>77.696602642711483</v>
      </c>
      <c r="CY173" s="2">
        <f t="shared" si="72"/>
        <v>84.443519869360713</v>
      </c>
      <c r="CZ173" s="2">
        <f t="shared" si="72"/>
        <v>90.547764762390315</v>
      </c>
      <c r="DA173" s="2">
        <f t="shared" si="72"/>
        <v>95.399812663345898</v>
      </c>
      <c r="DB173" s="2">
        <f t="shared" si="72"/>
        <v>100.27025471982449</v>
      </c>
      <c r="DC173" s="2">
        <f t="shared" si="72"/>
        <v>103.99925395942215</v>
      </c>
      <c r="DD173" s="2">
        <f t="shared" si="72"/>
        <v>105.95060188703744</v>
      </c>
      <c r="DE173" s="2">
        <f t="shared" si="72"/>
        <v>105.93247243151961</v>
      </c>
      <c r="DF173" s="2">
        <f t="shared" si="72"/>
        <v>123.69670681987448</v>
      </c>
      <c r="DG173" s="2">
        <f t="shared" si="72"/>
        <v>107.17371328097428</v>
      </c>
      <c r="DH173" s="2">
        <f t="shared" si="72"/>
        <v>99.624598024504081</v>
      </c>
      <c r="DI173" s="2">
        <f t="shared" si="72"/>
        <v>98.12899485708499</v>
      </c>
      <c r="DJ173" s="2">
        <f t="shared" si="72"/>
        <v>99.473114059690204</v>
      </c>
      <c r="DK173" s="5"/>
      <c r="DL173" s="2">
        <f t="shared" si="73"/>
        <v>51.706887346523729</v>
      </c>
      <c r="DM173" s="2">
        <f t="shared" si="73"/>
        <v>63.207179543846649</v>
      </c>
      <c r="DN173" s="2">
        <f t="shared" si="73"/>
        <v>72.501601661242788</v>
      </c>
      <c r="DO173" s="2">
        <f t="shared" si="73"/>
        <v>79.850656582856317</v>
      </c>
      <c r="DP173" s="2">
        <f t="shared" si="73"/>
        <v>86.739637244053895</v>
      </c>
      <c r="DQ173" s="2">
        <f t="shared" si="73"/>
        <v>91.777119180113019</v>
      </c>
      <c r="DR173" s="2">
        <f t="shared" si="73"/>
        <v>96.07256642617898</v>
      </c>
      <c r="DS173" s="2">
        <f t="shared" si="73"/>
        <v>98.455517341207639</v>
      </c>
      <c r="DT173" s="2">
        <f t="shared" si="73"/>
        <v>98.365910089404608</v>
      </c>
      <c r="DU173" s="2">
        <f t="shared" si="73"/>
        <v>99.989070902828928</v>
      </c>
      <c r="DV173" s="2">
        <f t="shared" si="73"/>
        <v>106.88873581080699</v>
      </c>
      <c r="DW173" s="2">
        <f t="shared" si="73"/>
        <v>99.418024112669457</v>
      </c>
      <c r="DX173" s="2">
        <f t="shared" si="73"/>
        <v>94.476438841653362</v>
      </c>
      <c r="DY173" s="2">
        <f t="shared" si="73"/>
        <v>91.868789771277946</v>
      </c>
      <c r="DZ173" s="2">
        <f t="shared" si="73"/>
        <v>90.75362922887274</v>
      </c>
      <c r="EB173" s="2">
        <f t="shared" si="74"/>
        <v>0.99596903122299474</v>
      </c>
      <c r="EC173" s="2">
        <f t="shared" si="74"/>
        <v>0.98928838661280427</v>
      </c>
      <c r="ED173" s="2">
        <f t="shared" si="74"/>
        <v>0.9913667034255822</v>
      </c>
      <c r="EE173" s="2">
        <f t="shared" si="74"/>
        <v>0.99383954944196828</v>
      </c>
      <c r="EF173" s="2">
        <f t="shared" si="74"/>
        <v>0.99373574567195699</v>
      </c>
      <c r="EG173" s="2">
        <f t="shared" si="74"/>
        <v>0.99274628817523158</v>
      </c>
      <c r="EH173" s="2">
        <f t="shared" si="74"/>
        <v>0.99298208210994143</v>
      </c>
      <c r="EI173" s="2">
        <f t="shared" si="74"/>
        <v>0.99326786888757501</v>
      </c>
      <c r="EJ173" s="2">
        <f t="shared" si="74"/>
        <v>0.99421072938935828</v>
      </c>
      <c r="EK173" s="2">
        <f t="shared" si="74"/>
        <v>0.99420867781407374</v>
      </c>
      <c r="EL173" s="2">
        <f t="shared" si="74"/>
        <v>0.99401396080588911</v>
      </c>
      <c r="EM173" s="2">
        <f t="shared" si="74"/>
        <v>0.99304529600285563</v>
      </c>
      <c r="EN173" s="2">
        <f t="shared" si="74"/>
        <v>0.99130349162073961</v>
      </c>
      <c r="EO173" s="2">
        <f t="shared" si="74"/>
        <v>0.98935777071891595</v>
      </c>
      <c r="EP173" s="2">
        <f t="shared" si="74"/>
        <v>0.98862629064819429</v>
      </c>
      <c r="EQ173" s="5"/>
    </row>
    <row r="174" spans="2:147" x14ac:dyDescent="0.25">
      <c r="B174" s="2">
        <v>152</v>
      </c>
      <c r="C174" s="49">
        <v>51.839300000000001</v>
      </c>
      <c r="D174" s="49">
        <v>62.446399999999997</v>
      </c>
      <c r="E174" s="49">
        <v>72.425899999999999</v>
      </c>
      <c r="F174" s="49">
        <v>79.055999999999997</v>
      </c>
      <c r="G174" s="49">
        <v>86.5</v>
      </c>
      <c r="H174" s="49">
        <v>91.63</v>
      </c>
      <c r="I174" s="49">
        <v>95.596000000000004</v>
      </c>
      <c r="J174" s="49">
        <v>98.019000000000005</v>
      </c>
      <c r="K174" s="49">
        <v>98.929000000000002</v>
      </c>
      <c r="L174" s="49">
        <v>100.321</v>
      </c>
      <c r="M174" s="49">
        <v>107.13200000000001</v>
      </c>
      <c r="N174" s="49">
        <v>100.17</v>
      </c>
      <c r="O174" s="49">
        <v>94</v>
      </c>
      <c r="P174" s="49">
        <v>91.66</v>
      </c>
      <c r="Q174" s="49">
        <v>90.906999999999996</v>
      </c>
      <c r="T174" s="4">
        <f t="shared" si="67"/>
        <v>51.690986969475745</v>
      </c>
      <c r="U174" s="4">
        <f t="shared" si="67"/>
        <v>63.195716499655454</v>
      </c>
      <c r="V174" s="4">
        <f t="shared" si="67"/>
        <v>72.609864941382142</v>
      </c>
      <c r="W174" s="4">
        <f t="shared" si="67"/>
        <v>79.801653821370394</v>
      </c>
      <c r="X174" s="4">
        <f t="shared" si="67"/>
        <v>86.675936595756525</v>
      </c>
      <c r="Y174" s="4">
        <f t="shared" si="67"/>
        <v>91.738053385314728</v>
      </c>
      <c r="Z174" s="4">
        <f t="shared" si="67"/>
        <v>96.00899854447853</v>
      </c>
      <c r="AA174" s="4">
        <f t="shared" si="67"/>
        <v>98.383482440181126</v>
      </c>
      <c r="AB174" s="4">
        <f t="shared" si="67"/>
        <v>98.278471660189567</v>
      </c>
      <c r="AC174" s="4">
        <f t="shared" si="67"/>
        <v>99.904300048078895</v>
      </c>
      <c r="AD174" s="4">
        <f t="shared" si="67"/>
        <v>106.82700420473984</v>
      </c>
      <c r="AE174" s="4">
        <f t="shared" si="67"/>
        <v>99.363325101731434</v>
      </c>
      <c r="AF174" s="4">
        <f t="shared" si="67"/>
        <v>94.487432221477945</v>
      </c>
      <c r="AG174" s="4">
        <f t="shared" si="67"/>
        <v>91.806921982106857</v>
      </c>
      <c r="AH174" s="4">
        <f t="shared" si="67"/>
        <v>90.713638043686103</v>
      </c>
      <c r="AJ174" s="4">
        <f t="shared" si="68"/>
        <v>0.14831303052425682</v>
      </c>
      <c r="AK174" s="4">
        <f t="shared" si="68"/>
        <v>-0.74931649965545688</v>
      </c>
      <c r="AL174" s="4">
        <f t="shared" si="68"/>
        <v>-0.18396494138214337</v>
      </c>
      <c r="AM174" s="4">
        <f t="shared" si="68"/>
        <v>-0.74565382137039649</v>
      </c>
      <c r="AN174" s="4">
        <f t="shared" si="68"/>
        <v>-0.17593659575652509</v>
      </c>
      <c r="AO174" s="4">
        <f t="shared" si="68"/>
        <v>-0.10805338531473296</v>
      </c>
      <c r="AP174" s="4">
        <f t="shared" si="68"/>
        <v>-0.41299854447852624</v>
      </c>
      <c r="AQ174" s="4">
        <f t="shared" si="68"/>
        <v>-0.36448244018112064</v>
      </c>
      <c r="AR174" s="4">
        <f t="shared" si="68"/>
        <v>0.65052833981043534</v>
      </c>
      <c r="AS174" s="4">
        <f t="shared" si="68"/>
        <v>0.41669995192110321</v>
      </c>
      <c r="AT174" s="4">
        <f t="shared" si="68"/>
        <v>0.30499579526016873</v>
      </c>
      <c r="AU174" s="4">
        <f t="shared" si="68"/>
        <v>0.80667489826856809</v>
      </c>
      <c r="AV174" s="4">
        <f t="shared" si="68"/>
        <v>-0.4874322214779454</v>
      </c>
      <c r="AW174" s="4">
        <f t="shared" si="68"/>
        <v>-0.14692198210686058</v>
      </c>
      <c r="AX174" s="4">
        <f t="shared" si="68"/>
        <v>0.1933619563138933</v>
      </c>
      <c r="AZ174" s="2">
        <f t="shared" si="69"/>
        <v>51.690986969475745</v>
      </c>
      <c r="BA174" s="2">
        <f t="shared" si="69"/>
        <v>63.187012305364654</v>
      </c>
      <c r="BB174" s="2">
        <f t="shared" si="69"/>
        <v>72.479135351057906</v>
      </c>
      <c r="BC174" s="2">
        <f t="shared" si="69"/>
        <v>79.800370976207091</v>
      </c>
      <c r="BD174" s="2">
        <f t="shared" si="69"/>
        <v>86.674439415728926</v>
      </c>
      <c r="BE174" s="2">
        <f t="shared" si="69"/>
        <v>91.727739654717709</v>
      </c>
      <c r="BF174" s="2">
        <f t="shared" si="69"/>
        <v>96.008108294621167</v>
      </c>
      <c r="BG174" s="2">
        <f t="shared" si="69"/>
        <v>98.383187205824257</v>
      </c>
      <c r="BH174" s="2">
        <f t="shared" si="69"/>
        <v>98.278470986517064</v>
      </c>
      <c r="BI174" s="2">
        <f t="shared" si="69"/>
        <v>99.904289937838485</v>
      </c>
      <c r="BJ174" s="2">
        <f t="shared" si="69"/>
        <v>106.82617918291571</v>
      </c>
      <c r="BK174" s="2">
        <f t="shared" si="69"/>
        <v>99.361762626462721</v>
      </c>
      <c r="BL174" s="2">
        <f t="shared" si="69"/>
        <v>94.374811012425852</v>
      </c>
      <c r="BM174" s="2">
        <f t="shared" si="69"/>
        <v>91.79308700186661</v>
      </c>
      <c r="BN174" s="2">
        <f t="shared" si="69"/>
        <v>90.713638043686103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62.446399999999997</v>
      </c>
      <c r="CH174" s="2" t="str">
        <f t="shared" si="71"/>
        <v/>
      </c>
      <c r="CI174" s="2">
        <f t="shared" si="71"/>
        <v>79.055999999999997</v>
      </c>
      <c r="CJ174" s="2">
        <f t="shared" si="71"/>
        <v>86.5</v>
      </c>
      <c r="CK174" s="2">
        <f t="shared" si="71"/>
        <v>91.63</v>
      </c>
      <c r="CL174" s="2">
        <f t="shared" si="71"/>
        <v>95.596000000000004</v>
      </c>
      <c r="CM174" s="2">
        <f t="shared" si="71"/>
        <v>98.019000000000005</v>
      </c>
      <c r="CN174" s="2">
        <f t="shared" si="71"/>
        <v>98.929000000000002</v>
      </c>
      <c r="CO174" s="2">
        <f t="shared" si="71"/>
        <v>100.321</v>
      </c>
      <c r="CP174" s="2">
        <f t="shared" si="71"/>
        <v>107.13200000000001</v>
      </c>
      <c r="CQ174" s="2">
        <f t="shared" si="71"/>
        <v>100.17</v>
      </c>
      <c r="CR174" s="2" t="str">
        <f t="shared" si="71"/>
        <v/>
      </c>
      <c r="CS174" s="2" t="str">
        <f t="shared" si="71"/>
        <v/>
      </c>
      <c r="CT174" s="2">
        <f t="shared" si="71"/>
        <v>90.906999999999996</v>
      </c>
      <c r="CV174" s="2">
        <f t="shared" si="72"/>
        <v>61.922936125461263</v>
      </c>
      <c r="CW174" s="2">
        <f t="shared" si="72"/>
        <v>67.384995921455143</v>
      </c>
      <c r="CX174" s="2">
        <f t="shared" si="72"/>
        <v>77.688027112579121</v>
      </c>
      <c r="CY174" s="2">
        <f t="shared" si="72"/>
        <v>84.422354688794087</v>
      </c>
      <c r="CZ174" s="2">
        <f t="shared" si="72"/>
        <v>90.520900804380346</v>
      </c>
      <c r="DA174" s="2">
        <f t="shared" si="72"/>
        <v>95.372323700006007</v>
      </c>
      <c r="DB174" s="2">
        <f t="shared" si="72"/>
        <v>100.24547578943728</v>
      </c>
      <c r="DC174" s="2">
        <f t="shared" si="72"/>
        <v>103.98125829640523</v>
      </c>
      <c r="DD174" s="2">
        <f t="shared" si="72"/>
        <v>105.95266220796454</v>
      </c>
      <c r="DE174" s="2">
        <f t="shared" si="72"/>
        <v>105.91894391648198</v>
      </c>
      <c r="DF174" s="2">
        <f t="shared" si="72"/>
        <v>123.7740083139544</v>
      </c>
      <c r="DG174" s="2">
        <f t="shared" si="72"/>
        <v>107.17024689417133</v>
      </c>
      <c r="DH174" s="2">
        <f t="shared" si="72"/>
        <v>99.559280165965674</v>
      </c>
      <c r="DI174" s="2">
        <f t="shared" si="72"/>
        <v>98.075139466462872</v>
      </c>
      <c r="DJ174" s="2">
        <f t="shared" si="72"/>
        <v>99.461525611855976</v>
      </c>
      <c r="DL174" s="2">
        <f t="shared" si="73"/>
        <v>51.653219144658479</v>
      </c>
      <c r="DM174" s="2">
        <f t="shared" si="73"/>
        <v>63.145557706431291</v>
      </c>
      <c r="DN174" s="2">
        <f t="shared" si="73"/>
        <v>72.43776514682061</v>
      </c>
      <c r="DO174" s="2">
        <f t="shared" si="73"/>
        <v>79.774241866531412</v>
      </c>
      <c r="DP174" s="2">
        <f t="shared" si="73"/>
        <v>86.652325795500943</v>
      </c>
      <c r="DQ174" s="2">
        <f t="shared" si="73"/>
        <v>91.703452871538161</v>
      </c>
      <c r="DR174" s="2">
        <f t="shared" si="73"/>
        <v>95.980795697321085</v>
      </c>
      <c r="DS174" s="2">
        <f t="shared" si="73"/>
        <v>98.348583342491736</v>
      </c>
      <c r="DT174" s="2">
        <f t="shared" si="73"/>
        <v>98.237716256420015</v>
      </c>
      <c r="DU174" s="2">
        <f t="shared" si="73"/>
        <v>99.872336997789972</v>
      </c>
      <c r="DV174" s="2">
        <f t="shared" si="73"/>
        <v>106.73309815968241</v>
      </c>
      <c r="DW174" s="2">
        <f t="shared" si="73"/>
        <v>99.311888381780676</v>
      </c>
      <c r="DX174" s="2">
        <f t="shared" si="73"/>
        <v>94.333330646519087</v>
      </c>
      <c r="DY174" s="2">
        <f t="shared" si="73"/>
        <v>91.731458614848293</v>
      </c>
      <c r="DZ174" s="2">
        <f t="shared" si="73"/>
        <v>90.621852737067968</v>
      </c>
      <c r="EB174" s="2">
        <f t="shared" si="74"/>
        <v>0.99632240840834585</v>
      </c>
      <c r="EC174" s="2">
        <f t="shared" si="74"/>
        <v>0.9902216763564442</v>
      </c>
      <c r="ED174" s="2">
        <f t="shared" si="74"/>
        <v>0.99212035427810819</v>
      </c>
      <c r="EE174" s="2">
        <f t="shared" si="74"/>
        <v>0.99437855519544782</v>
      </c>
      <c r="EF174" s="2">
        <f t="shared" si="74"/>
        <v>0.99428378144995888</v>
      </c>
      <c r="EG174" s="2">
        <f t="shared" si="74"/>
        <v>0.99338031118700221</v>
      </c>
      <c r="EH174" s="2">
        <f t="shared" si="74"/>
        <v>0.99359562811040236</v>
      </c>
      <c r="EI174" s="2">
        <f t="shared" si="74"/>
        <v>0.99385658437320634</v>
      </c>
      <c r="EJ174" s="2">
        <f t="shared" si="74"/>
        <v>0.99471743154741199</v>
      </c>
      <c r="EK174" s="2">
        <f t="shared" si="74"/>
        <v>0.9947155585805102</v>
      </c>
      <c r="EL174" s="2">
        <f t="shared" si="74"/>
        <v>0.99453779038850376</v>
      </c>
      <c r="EM174" s="2">
        <f t="shared" si="74"/>
        <v>0.99365335081068085</v>
      </c>
      <c r="EN174" s="2">
        <f t="shared" si="74"/>
        <v>0.99206261641977111</v>
      </c>
      <c r="EO174" s="2">
        <f t="shared" si="74"/>
        <v>0.99028507447649627</v>
      </c>
      <c r="EP174" s="2">
        <f t="shared" si="74"/>
        <v>0.98961666252606295</v>
      </c>
    </row>
    <row r="175" spans="2:147" x14ac:dyDescent="0.25">
      <c r="B175" s="2">
        <v>153</v>
      </c>
      <c r="C175" s="49">
        <v>51.214300000000001</v>
      </c>
      <c r="D175" s="49">
        <v>63.232100000000003</v>
      </c>
      <c r="E175" s="49">
        <v>72.111099999999993</v>
      </c>
      <c r="F175" s="49">
        <v>78.832999999999998</v>
      </c>
      <c r="G175" s="49">
        <v>86.406999999999996</v>
      </c>
      <c r="H175" s="49">
        <v>91.667000000000002</v>
      </c>
      <c r="I175" s="49">
        <v>95.787999999999997</v>
      </c>
      <c r="J175" s="49">
        <v>98.314999999999998</v>
      </c>
      <c r="K175" s="49">
        <v>97.945999999999998</v>
      </c>
      <c r="L175" s="49">
        <v>99.320999999999998</v>
      </c>
      <c r="M175" s="49">
        <v>107.623</v>
      </c>
      <c r="N175" s="49">
        <v>99.66</v>
      </c>
      <c r="O175" s="49">
        <v>95.245000000000005</v>
      </c>
      <c r="P175" s="49">
        <v>92</v>
      </c>
      <c r="Q175" s="49">
        <v>90.87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51.634307169946844</v>
      </c>
      <c r="U175" s="4">
        <f t="shared" si="75"/>
        <v>63.12498936813143</v>
      </c>
      <c r="V175" s="4">
        <f t="shared" si="75"/>
        <v>72.473582811243062</v>
      </c>
      <c r="W175" s="4">
        <f t="shared" si="75"/>
        <v>79.722256013355789</v>
      </c>
      <c r="X175" s="4">
        <f t="shared" si="75"/>
        <v>86.585869331545027</v>
      </c>
      <c r="Y175" s="4">
        <f t="shared" si="75"/>
        <v>91.655140406891221</v>
      </c>
      <c r="Z175" s="4">
        <f t="shared" si="75"/>
        <v>95.914508094768507</v>
      </c>
      <c r="AA175" s="4">
        <f t="shared" si="75"/>
        <v>98.273781710899385</v>
      </c>
      <c r="AB175" s="4" t="e">
        <f t="shared" si="75"/>
        <v>#N/A</v>
      </c>
      <c r="AC175" s="4">
        <f t="shared" si="75"/>
        <v>99.785257171026444</v>
      </c>
      <c r="AD175" s="4">
        <f t="shared" si="75"/>
        <v>106.66376150660803</v>
      </c>
      <c r="AE175" s="4">
        <f t="shared" si="75"/>
        <v>99.252212659998023</v>
      </c>
      <c r="AF175" s="4">
        <f t="shared" si="75"/>
        <v>94.286134822765476</v>
      </c>
      <c r="AG175" s="4">
        <f t="shared" si="75"/>
        <v>91.656499378937482</v>
      </c>
      <c r="AH175" s="4">
        <f t="shared" si="75"/>
        <v>90.575001175687092</v>
      </c>
      <c r="AJ175" s="4">
        <f t="shared" ref="AJ175:AX191" si="76">IF(OR($B175 &lt; C$226, $B175 &gt; C$231), 0, C175-T175)</f>
        <v>-0.4200071699468424</v>
      </c>
      <c r="AK175" s="4">
        <f t="shared" si="76"/>
        <v>0.10711063186857217</v>
      </c>
      <c r="AL175" s="4">
        <f t="shared" si="76"/>
        <v>-0.36248281124306914</v>
      </c>
      <c r="AM175" s="4">
        <f t="shared" si="76"/>
        <v>-0.88925601335579074</v>
      </c>
      <c r="AN175" s="4">
        <f t="shared" si="76"/>
        <v>-0.17886933154503026</v>
      </c>
      <c r="AO175" s="4">
        <f t="shared" si="76"/>
        <v>1.1859593108781041E-2</v>
      </c>
      <c r="AP175" s="4">
        <f t="shared" si="76"/>
        <v>-0.12650809476851066</v>
      </c>
      <c r="AQ175" s="4">
        <f t="shared" si="76"/>
        <v>4.1218289100612537E-2</v>
      </c>
      <c r="AR175" s="4">
        <f t="shared" si="76"/>
        <v>0</v>
      </c>
      <c r="AS175" s="4">
        <f t="shared" si="76"/>
        <v>-0.46425717102644626</v>
      </c>
      <c r="AT175" s="4">
        <f t="shared" si="76"/>
        <v>0.95923849339197886</v>
      </c>
      <c r="AU175" s="4">
        <f t="shared" si="76"/>
        <v>0.40778734000197403</v>
      </c>
      <c r="AV175" s="4">
        <f t="shared" si="76"/>
        <v>0.95886517723452869</v>
      </c>
      <c r="AW175" s="4">
        <f t="shared" si="76"/>
        <v>0.34350062106251755</v>
      </c>
      <c r="AX175" s="4">
        <f t="shared" si="76"/>
        <v>0.29499882431291269</v>
      </c>
      <c r="AZ175" s="2">
        <f t="shared" ref="AZ175:BN191" si="77">IF(OR($B175 &lt; C$226, $B175 &gt; C$231), #N/A, ((1-EB175)*CV175) + (EB175*DL175))</f>
        <v>51.634307169946844</v>
      </c>
      <c r="BA175" s="2">
        <f t="shared" si="77"/>
        <v>63.122266137561759</v>
      </c>
      <c r="BB175" s="2">
        <f t="shared" si="77"/>
        <v>72.412082283152799</v>
      </c>
      <c r="BC175" s="2">
        <f t="shared" si="77"/>
        <v>79.721952368766154</v>
      </c>
      <c r="BD175" s="2">
        <f t="shared" si="77"/>
        <v>86.585507643788134</v>
      </c>
      <c r="BE175" s="2">
        <f t="shared" si="77"/>
        <v>91.652228227026455</v>
      </c>
      <c r="BF175" s="2">
        <f t="shared" si="77"/>
        <v>95.91433990809486</v>
      </c>
      <c r="BG175" s="2">
        <f t="shared" si="77"/>
        <v>98.27372408953994</v>
      </c>
      <c r="BH175" s="2" t="e">
        <f t="shared" si="77"/>
        <v>#N/A</v>
      </c>
      <c r="BI175" s="2">
        <f t="shared" si="77"/>
        <v>99.785255703164083</v>
      </c>
      <c r="BJ175" s="2">
        <f t="shared" si="77"/>
        <v>106.66355319647761</v>
      </c>
      <c r="BK175" s="2">
        <f t="shared" si="77"/>
        <v>99.251858521857415</v>
      </c>
      <c r="BL175" s="2">
        <f t="shared" si="77"/>
        <v>94.228642950411654</v>
      </c>
      <c r="BM175" s="2">
        <f t="shared" si="77"/>
        <v>91.651121539479448</v>
      </c>
      <c r="BN175" s="2">
        <f t="shared" si="77"/>
        <v>90.575001175687092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63.232100000000003</v>
      </c>
      <c r="CH175" s="2" t="str">
        <f t="shared" si="79"/>
        <v/>
      </c>
      <c r="CI175" s="2">
        <f t="shared" si="79"/>
        <v>78.832999999999998</v>
      </c>
      <c r="CJ175" s="2">
        <f t="shared" si="79"/>
        <v>86.406999999999996</v>
      </c>
      <c r="CK175" s="2">
        <f t="shared" si="79"/>
        <v>91.667000000000002</v>
      </c>
      <c r="CL175" s="2">
        <f t="shared" si="79"/>
        <v>95.787999999999997</v>
      </c>
      <c r="CM175" s="2">
        <f t="shared" si="79"/>
        <v>98.314999999999998</v>
      </c>
      <c r="CN175" s="2" t="str">
        <f t="shared" si="79"/>
        <v/>
      </c>
      <c r="CO175" s="2">
        <f t="shared" si="79"/>
        <v>99.320999999999998</v>
      </c>
      <c r="CP175" s="2">
        <f t="shared" si="79"/>
        <v>107.623</v>
      </c>
      <c r="CQ175" s="2">
        <f t="shared" si="79"/>
        <v>99.66</v>
      </c>
      <c r="CR175" s="2" t="str">
        <f t="shared" si="79"/>
        <v/>
      </c>
      <c r="CS175" s="2">
        <f t="shared" si="79"/>
        <v>92</v>
      </c>
      <c r="CT175" s="2">
        <f t="shared" si="79"/>
        <v>90.87</v>
      </c>
      <c r="CV175" s="2">
        <f t="shared" ref="CV175:DJ191" si="80">BP$223*$B175+BP$224</f>
        <v>61.95880714022141</v>
      </c>
      <c r="CW175" s="2">
        <f t="shared" si="80"/>
        <v>67.378347125875692</v>
      </c>
      <c r="CX175" s="2">
        <f t="shared" si="80"/>
        <v>77.67945158244676</v>
      </c>
      <c r="CY175" s="2">
        <f t="shared" si="80"/>
        <v>84.401189508227461</v>
      </c>
      <c r="CZ175" s="2">
        <f t="shared" si="80"/>
        <v>90.494036846370378</v>
      </c>
      <c r="DA175" s="2">
        <f t="shared" si="80"/>
        <v>95.34483473666613</v>
      </c>
      <c r="DB175" s="2">
        <f t="shared" si="80"/>
        <v>100.22069685905005</v>
      </c>
      <c r="DC175" s="2">
        <f t="shared" si="80"/>
        <v>103.96326263338833</v>
      </c>
      <c r="DD175" s="2">
        <f t="shared" si="80"/>
        <v>105.95472252889165</v>
      </c>
      <c r="DE175" s="2">
        <f t="shared" si="80"/>
        <v>105.90541540144433</v>
      </c>
      <c r="DF175" s="2">
        <f t="shared" si="80"/>
        <v>123.85130980803432</v>
      </c>
      <c r="DG175" s="2">
        <f t="shared" si="80"/>
        <v>107.16678050736837</v>
      </c>
      <c r="DH175" s="2">
        <f t="shared" si="80"/>
        <v>99.493962307427282</v>
      </c>
      <c r="DI175" s="2">
        <f t="shared" si="80"/>
        <v>98.021284075840754</v>
      </c>
      <c r="DJ175" s="2">
        <f t="shared" si="80"/>
        <v>99.449937164021733</v>
      </c>
      <c r="DL175" s="2">
        <f t="shared" ref="DL175:DZ191" si="81">CF$223*$B175+CF$224</f>
        <v>51.599550942793229</v>
      </c>
      <c r="DM175" s="2">
        <f t="shared" si="81"/>
        <v>63.083935869015939</v>
      </c>
      <c r="DN175" s="2">
        <f t="shared" si="81"/>
        <v>72.373928632398446</v>
      </c>
      <c r="DO175" s="2">
        <f t="shared" si="81"/>
        <v>79.697827150206521</v>
      </c>
      <c r="DP175" s="2">
        <f t="shared" si="81"/>
        <v>86.56501434694799</v>
      </c>
      <c r="DQ175" s="2">
        <f t="shared" si="81"/>
        <v>91.629786562963289</v>
      </c>
      <c r="DR175" s="2">
        <f t="shared" si="81"/>
        <v>95.889024968463175</v>
      </c>
      <c r="DS175" s="2">
        <f t="shared" si="81"/>
        <v>98.241649343775848</v>
      </c>
      <c r="DT175" s="2">
        <f t="shared" si="81"/>
        <v>98.109522423435422</v>
      </c>
      <c r="DU175" s="2">
        <f t="shared" si="81"/>
        <v>99.755603092751045</v>
      </c>
      <c r="DV175" s="2">
        <f t="shared" si="81"/>
        <v>106.57746050855783</v>
      </c>
      <c r="DW175" s="2">
        <f t="shared" si="81"/>
        <v>99.205752650891924</v>
      </c>
      <c r="DX175" s="2">
        <f t="shared" si="81"/>
        <v>94.190222451384813</v>
      </c>
      <c r="DY175" s="2">
        <f t="shared" si="81"/>
        <v>91.594127458418626</v>
      </c>
      <c r="DZ175" s="2">
        <f t="shared" si="81"/>
        <v>90.490076245263182</v>
      </c>
      <c r="EB175" s="2">
        <f t="shared" ref="EB175:EP191" si="82">POWER(10,($B175-C$224)/C$225)/(1+POWER(10,($B175-C$224)/C$225))</f>
        <v>0.99664491093846586</v>
      </c>
      <c r="EC175" s="2">
        <f t="shared" si="82"/>
        <v>0.99107438336638132</v>
      </c>
      <c r="ED175" s="2">
        <f t="shared" si="82"/>
        <v>0.99280869178899567</v>
      </c>
      <c r="EE175" s="2">
        <f t="shared" si="82"/>
        <v>0.99487064429163385</v>
      </c>
      <c r="EF175" s="2">
        <f t="shared" si="82"/>
        <v>0.9947841233173994</v>
      </c>
      <c r="EG175" s="2">
        <f t="shared" si="82"/>
        <v>0.99395925355099679</v>
      </c>
      <c r="EH175" s="2">
        <f t="shared" si="82"/>
        <v>0.99415585014952335</v>
      </c>
      <c r="EI175" s="2">
        <f t="shared" si="82"/>
        <v>0.99439410807047657</v>
      </c>
      <c r="EJ175" s="2">
        <f t="shared" si="82"/>
        <v>0.99517999993332584</v>
      </c>
      <c r="EK175" s="2">
        <f t="shared" si="82"/>
        <v>0.99517829017787873</v>
      </c>
      <c r="EL175" s="2">
        <f t="shared" si="82"/>
        <v>0.99501601024605468</v>
      </c>
      <c r="EM175" s="2">
        <f t="shared" si="82"/>
        <v>0.99420855299130917</v>
      </c>
      <c r="EN175" s="2">
        <f t="shared" si="82"/>
        <v>0.99275596087484053</v>
      </c>
      <c r="EO175" s="2">
        <f t="shared" si="82"/>
        <v>0.99113230243894856</v>
      </c>
      <c r="EP175" s="2">
        <f t="shared" si="82"/>
        <v>0.99052162403033484</v>
      </c>
    </row>
    <row r="176" spans="2:147" x14ac:dyDescent="0.25">
      <c r="B176" s="2">
        <v>154</v>
      </c>
      <c r="C176" s="49">
        <v>51.375</v>
      </c>
      <c r="D176" s="49">
        <v>63.446399999999997</v>
      </c>
      <c r="E176" s="49">
        <v>72.222200000000001</v>
      </c>
      <c r="F176" s="49">
        <v>79.611000000000004</v>
      </c>
      <c r="G176" s="49">
        <v>86.314999999999998</v>
      </c>
      <c r="H176" s="49">
        <v>91.037000000000006</v>
      </c>
      <c r="I176" s="49">
        <v>96.614999999999995</v>
      </c>
      <c r="J176" s="49">
        <v>97.852000000000004</v>
      </c>
      <c r="K176" s="49">
        <v>97.981999999999999</v>
      </c>
      <c r="L176" s="49">
        <v>100.179</v>
      </c>
      <c r="M176" s="49">
        <v>107.09399999999999</v>
      </c>
      <c r="N176" s="49">
        <v>100.208</v>
      </c>
      <c r="O176" s="49">
        <v>95.623000000000005</v>
      </c>
      <c r="P176" s="49">
        <v>91.603999999999999</v>
      </c>
      <c r="Q176" s="49">
        <v>91.185000000000002</v>
      </c>
      <c r="T176" s="4">
        <f t="shared" si="75"/>
        <v>51.577864217168312</v>
      </c>
      <c r="U176" s="4">
        <f t="shared" si="75"/>
        <v>63.058493311486615</v>
      </c>
      <c r="V176" s="4">
        <f t="shared" si="75"/>
        <v>72.372094756232201</v>
      </c>
      <c r="W176" s="4">
        <f t="shared" si="75"/>
        <v>79.643747811941836</v>
      </c>
      <c r="X176" s="4">
        <f t="shared" si="75"/>
        <v>86.496767807202104</v>
      </c>
      <c r="Y176" s="4">
        <f t="shared" si="75"/>
        <v>91.577592619638111</v>
      </c>
      <c r="Z176" s="4">
        <f t="shared" si="75"/>
        <v>95.820738694260413</v>
      </c>
      <c r="AA176" s="4">
        <f t="shared" si="75"/>
        <v>98.164447246972358</v>
      </c>
      <c r="AB176" s="4" t="e">
        <f t="shared" si="75"/>
        <v>#N/A</v>
      </c>
      <c r="AC176" s="4">
        <f t="shared" si="75"/>
        <v>99.666378389332806</v>
      </c>
      <c r="AD176" s="4">
        <f t="shared" si="75"/>
        <v>106.50148176362441</v>
      </c>
      <c r="AE176" s="4">
        <f t="shared" si="75"/>
        <v>99.142300838977576</v>
      </c>
      <c r="AF176" s="4">
        <f t="shared" si="75"/>
        <v>94.110162770972153</v>
      </c>
      <c r="AG176" s="4">
        <f t="shared" si="75"/>
        <v>91.511402274328049</v>
      </c>
      <c r="AH176" s="4">
        <f t="shared" si="75"/>
        <v>90.436856677886055</v>
      </c>
      <c r="AJ176" s="4">
        <f t="shared" si="76"/>
        <v>-0.20286421716831171</v>
      </c>
      <c r="AK176" s="4">
        <f t="shared" si="76"/>
        <v>0.38790668851338239</v>
      </c>
      <c r="AL176" s="4">
        <f t="shared" si="76"/>
        <v>-0.14989475623220017</v>
      </c>
      <c r="AM176" s="4">
        <f t="shared" si="76"/>
        <v>-3.2747811941831628E-2</v>
      </c>
      <c r="AN176" s="4">
        <f t="shared" si="76"/>
        <v>-0.18176780720210672</v>
      </c>
      <c r="AO176" s="4">
        <f t="shared" si="76"/>
        <v>-0.54059261963810457</v>
      </c>
      <c r="AP176" s="4">
        <f t="shared" si="76"/>
        <v>0.79426130573958176</v>
      </c>
      <c r="AQ176" s="4">
        <f t="shared" si="76"/>
        <v>-0.31244724697235426</v>
      </c>
      <c r="AR176" s="4">
        <f t="shared" si="76"/>
        <v>0</v>
      </c>
      <c r="AS176" s="4">
        <f t="shared" si="76"/>
        <v>0.51262161066719614</v>
      </c>
      <c r="AT176" s="4">
        <f t="shared" si="76"/>
        <v>0.59251823637558232</v>
      </c>
      <c r="AU176" s="4">
        <f t="shared" si="76"/>
        <v>1.0656991610224225</v>
      </c>
      <c r="AV176" s="4">
        <f t="shared" si="76"/>
        <v>1.512837229027852</v>
      </c>
      <c r="AW176" s="4">
        <f t="shared" si="76"/>
        <v>9.259772567195057E-2</v>
      </c>
      <c r="AX176" s="4">
        <f t="shared" si="76"/>
        <v>0.74814332211394685</v>
      </c>
      <c r="AZ176" s="2">
        <f t="shared" si="77"/>
        <v>51.577864217168312</v>
      </c>
      <c r="BA176" s="2">
        <f t="shared" si="77"/>
        <v>63.057746974322718</v>
      </c>
      <c r="BB176" s="2">
        <f t="shared" si="77"/>
        <v>72.345273354190667</v>
      </c>
      <c r="BC176" s="2">
        <f t="shared" si="77"/>
        <v>79.643683405091664</v>
      </c>
      <c r="BD176" s="2">
        <f t="shared" si="77"/>
        <v>86.4966892657106</v>
      </c>
      <c r="BE176" s="2">
        <f t="shared" si="77"/>
        <v>91.576852716431816</v>
      </c>
      <c r="BF176" s="2">
        <f t="shared" si="77"/>
        <v>95.820710862317853</v>
      </c>
      <c r="BG176" s="2">
        <f t="shared" si="77"/>
        <v>98.164437230593194</v>
      </c>
      <c r="BH176" s="2" t="e">
        <f t="shared" si="77"/>
        <v>#N/A</v>
      </c>
      <c r="BI176" s="2">
        <f t="shared" si="77"/>
        <v>99.666378201458286</v>
      </c>
      <c r="BJ176" s="2">
        <f t="shared" si="77"/>
        <v>106.50143404832576</v>
      </c>
      <c r="BK176" s="2">
        <f t="shared" si="77"/>
        <v>99.142229974389267</v>
      </c>
      <c r="BL176" s="2">
        <f t="shared" si="77"/>
        <v>94.082690777102115</v>
      </c>
      <c r="BM176" s="2">
        <f t="shared" si="77"/>
        <v>91.509491742845128</v>
      </c>
      <c r="BN176" s="2">
        <f t="shared" si="77"/>
        <v>90.436856677886055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63.446399999999997</v>
      </c>
      <c r="CH176" s="2">
        <f t="shared" si="79"/>
        <v>72.222200000000001</v>
      </c>
      <c r="CI176" s="2">
        <f t="shared" si="79"/>
        <v>79.611000000000004</v>
      </c>
      <c r="CJ176" s="2">
        <f t="shared" si="79"/>
        <v>86.314999999999998</v>
      </c>
      <c r="CK176" s="2">
        <f t="shared" si="79"/>
        <v>91.037000000000006</v>
      </c>
      <c r="CL176" s="2">
        <f t="shared" si="79"/>
        <v>96.614999999999995</v>
      </c>
      <c r="CM176" s="2">
        <f t="shared" si="79"/>
        <v>97.852000000000004</v>
      </c>
      <c r="CN176" s="2" t="str">
        <f t="shared" si="79"/>
        <v/>
      </c>
      <c r="CO176" s="2">
        <f t="shared" si="79"/>
        <v>100.179</v>
      </c>
      <c r="CP176" s="2">
        <f t="shared" si="79"/>
        <v>107.09399999999999</v>
      </c>
      <c r="CQ176" s="2">
        <f t="shared" si="79"/>
        <v>100.208</v>
      </c>
      <c r="CR176" s="2">
        <f t="shared" si="79"/>
        <v>95.623000000000005</v>
      </c>
      <c r="CS176" s="2">
        <f t="shared" si="79"/>
        <v>91.603999999999999</v>
      </c>
      <c r="CT176" s="2">
        <f t="shared" si="79"/>
        <v>91.185000000000002</v>
      </c>
      <c r="CV176" s="2">
        <f t="shared" si="80"/>
        <v>61.994678154981557</v>
      </c>
      <c r="CW176" s="2">
        <f t="shared" si="80"/>
        <v>67.37169833029624</v>
      </c>
      <c r="CX176" s="2">
        <f t="shared" si="80"/>
        <v>77.670876052314398</v>
      </c>
      <c r="CY176" s="2">
        <f t="shared" si="80"/>
        <v>84.380024327660834</v>
      </c>
      <c r="CZ176" s="2">
        <f t="shared" si="80"/>
        <v>90.467172888360395</v>
      </c>
      <c r="DA176" s="2">
        <f t="shared" si="80"/>
        <v>95.317345773326238</v>
      </c>
      <c r="DB176" s="2">
        <f t="shared" si="80"/>
        <v>100.19591792866284</v>
      </c>
      <c r="DC176" s="2">
        <f t="shared" si="80"/>
        <v>103.94526697037142</v>
      </c>
      <c r="DD176" s="2">
        <f t="shared" si="80"/>
        <v>105.95678284981877</v>
      </c>
      <c r="DE176" s="2">
        <f t="shared" si="80"/>
        <v>105.89188688640668</v>
      </c>
      <c r="DF176" s="2">
        <f t="shared" si="80"/>
        <v>123.92861130211423</v>
      </c>
      <c r="DG176" s="2">
        <f t="shared" si="80"/>
        <v>107.16331412056543</v>
      </c>
      <c r="DH176" s="2">
        <f t="shared" si="80"/>
        <v>99.428644448888875</v>
      </c>
      <c r="DI176" s="2">
        <f t="shared" si="80"/>
        <v>97.967428685218636</v>
      </c>
      <c r="DJ176" s="2">
        <f t="shared" si="80"/>
        <v>99.438348716187491</v>
      </c>
      <c r="DL176" s="2">
        <f t="shared" si="81"/>
        <v>51.545882740927986</v>
      </c>
      <c r="DM176" s="2">
        <f t="shared" si="81"/>
        <v>63.022314031600587</v>
      </c>
      <c r="DN176" s="2">
        <f t="shared" si="81"/>
        <v>72.310092117976268</v>
      </c>
      <c r="DO176" s="2">
        <f t="shared" si="81"/>
        <v>79.621412433881616</v>
      </c>
      <c r="DP176" s="2">
        <f t="shared" si="81"/>
        <v>86.477702898395037</v>
      </c>
      <c r="DQ176" s="2">
        <f t="shared" si="81"/>
        <v>91.556120254388418</v>
      </c>
      <c r="DR176" s="2">
        <f t="shared" si="81"/>
        <v>95.79725423960528</v>
      </c>
      <c r="DS176" s="2">
        <f t="shared" si="81"/>
        <v>98.134715345059959</v>
      </c>
      <c r="DT176" s="2">
        <f t="shared" si="81"/>
        <v>97.981328590450829</v>
      </c>
      <c r="DU176" s="2">
        <f t="shared" si="81"/>
        <v>99.638869187712089</v>
      </c>
      <c r="DV176" s="2">
        <f t="shared" si="81"/>
        <v>106.42182285743326</v>
      </c>
      <c r="DW176" s="2">
        <f t="shared" si="81"/>
        <v>99.099616920003143</v>
      </c>
      <c r="DX176" s="2">
        <f t="shared" si="81"/>
        <v>94.047114256250552</v>
      </c>
      <c r="DY176" s="2">
        <f t="shared" si="81"/>
        <v>91.456796301988973</v>
      </c>
      <c r="DZ176" s="2">
        <f t="shared" si="81"/>
        <v>90.358299753458411</v>
      </c>
      <c r="EB176" s="2">
        <f t="shared" si="82"/>
        <v>0.99693921883116698</v>
      </c>
      <c r="EC176" s="2">
        <f t="shared" si="82"/>
        <v>0.99185334284377791</v>
      </c>
      <c r="ED176" s="2">
        <f t="shared" si="82"/>
        <v>0.99343729636461264</v>
      </c>
      <c r="EE176" s="2">
        <f t="shared" si="82"/>
        <v>0.99531985971809278</v>
      </c>
      <c r="EF176" s="2">
        <f t="shared" si="82"/>
        <v>0.99524087977517917</v>
      </c>
      <c r="EG176" s="2">
        <f t="shared" si="82"/>
        <v>0.99448784393836254</v>
      </c>
      <c r="EH176" s="2">
        <f t="shared" si="82"/>
        <v>0.99466732981406991</v>
      </c>
      <c r="EI176" s="2">
        <f t="shared" si="82"/>
        <v>0.99488484270516375</v>
      </c>
      <c r="EJ176" s="2">
        <f t="shared" si="82"/>
        <v>0.99560224257044372</v>
      </c>
      <c r="EK176" s="2">
        <f t="shared" si="82"/>
        <v>0.99560068193123097</v>
      </c>
      <c r="EL176" s="2">
        <f t="shared" si="82"/>
        <v>0.99545255309709912</v>
      </c>
      <c r="EM176" s="2">
        <f t="shared" si="82"/>
        <v>0.99471544462468653</v>
      </c>
      <c r="EN176" s="2">
        <f t="shared" si="82"/>
        <v>0.99338914405790502</v>
      </c>
      <c r="EO176" s="2">
        <f t="shared" si="82"/>
        <v>0.99190624846337661</v>
      </c>
      <c r="EP176" s="2">
        <f t="shared" si="82"/>
        <v>0.9913484029931886</v>
      </c>
    </row>
    <row r="177" spans="2:146" x14ac:dyDescent="0.25">
      <c r="B177" s="2">
        <v>155</v>
      </c>
      <c r="C177" s="49">
        <v>51.517899999999997</v>
      </c>
      <c r="D177" s="49">
        <v>63.517899999999997</v>
      </c>
      <c r="E177" s="49">
        <v>72.518500000000003</v>
      </c>
      <c r="F177" s="49">
        <v>80.852000000000004</v>
      </c>
      <c r="G177" s="49">
        <v>86.667000000000002</v>
      </c>
      <c r="H177" s="49">
        <v>91.703999999999994</v>
      </c>
      <c r="I177" s="49">
        <v>95.403999999999996</v>
      </c>
      <c r="J177" s="49">
        <v>98.019000000000005</v>
      </c>
      <c r="K177" s="49">
        <v>98.481999999999999</v>
      </c>
      <c r="L177" s="49">
        <v>99.304000000000002</v>
      </c>
      <c r="M177" s="49">
        <v>107.453</v>
      </c>
      <c r="N177" s="49">
        <v>98.17</v>
      </c>
      <c r="O177" s="49">
        <v>94.415000000000006</v>
      </c>
      <c r="P177" s="49">
        <v>91.453000000000003</v>
      </c>
      <c r="Q177" s="49">
        <v>90.147999999999996</v>
      </c>
      <c r="T177" s="4">
        <f t="shared" si="75"/>
        <v>51.521639862393435</v>
      </c>
      <c r="U177" s="4">
        <f t="shared" si="75"/>
        <v>62.993618512918339</v>
      </c>
      <c r="V177" s="4">
        <f t="shared" si="75"/>
        <v>72.289534560436223</v>
      </c>
      <c r="W177" s="4">
        <f t="shared" si="75"/>
        <v>79.565565615888673</v>
      </c>
      <c r="X177" s="4">
        <f t="shared" si="75"/>
        <v>86.407992281992094</v>
      </c>
      <c r="Y177" s="4">
        <f t="shared" si="75"/>
        <v>91.501772759382447</v>
      </c>
      <c r="Z177" s="4">
        <f t="shared" si="75"/>
        <v>95.727216246155407</v>
      </c>
      <c r="AA177" s="4">
        <f t="shared" si="75"/>
        <v>98.055316875693023</v>
      </c>
      <c r="AB177" s="4" t="e">
        <f t="shared" si="75"/>
        <v>#N/A</v>
      </c>
      <c r="AC177" s="4" t="e">
        <f t="shared" si="75"/>
        <v>#N/A</v>
      </c>
      <c r="AD177" s="4">
        <f t="shared" si="75"/>
        <v>106.33979691403844</v>
      </c>
      <c r="AE177" s="4">
        <f t="shared" si="75"/>
        <v>99.032870407786248</v>
      </c>
      <c r="AF177" s="4">
        <f t="shared" si="75"/>
        <v>93.949228124268672</v>
      </c>
      <c r="AG177" s="4">
        <f t="shared" si="75"/>
        <v>91.36879515446816</v>
      </c>
      <c r="AH177" s="4">
        <f t="shared" si="75"/>
        <v>90.29917165735641</v>
      </c>
      <c r="AJ177" s="4">
        <f t="shared" si="76"/>
        <v>-3.7398623934379316E-3</v>
      </c>
      <c r="AK177" s="4">
        <f t="shared" si="76"/>
        <v>0.52428148708165878</v>
      </c>
      <c r="AL177" s="4">
        <f t="shared" si="76"/>
        <v>0.22896543956377968</v>
      </c>
      <c r="AM177" s="4">
        <f t="shared" si="76"/>
        <v>1.286434384111331</v>
      </c>
      <c r="AN177" s="4">
        <f t="shared" si="76"/>
        <v>0.25900771800790778</v>
      </c>
      <c r="AO177" s="4">
        <f t="shared" si="76"/>
        <v>0.20222724061754604</v>
      </c>
      <c r="AP177" s="4">
        <f t="shared" si="76"/>
        <v>-0.32321624615541111</v>
      </c>
      <c r="AQ177" s="4">
        <f t="shared" si="76"/>
        <v>-3.6316875693017892E-2</v>
      </c>
      <c r="AR177" s="4">
        <f t="shared" si="76"/>
        <v>0</v>
      </c>
      <c r="AS177" s="4">
        <f t="shared" si="76"/>
        <v>0</v>
      </c>
      <c r="AT177" s="4">
        <f t="shared" si="76"/>
        <v>1.1132030859615583</v>
      </c>
      <c r="AU177" s="4">
        <f t="shared" si="76"/>
        <v>-0.86287040778624657</v>
      </c>
      <c r="AV177" s="4">
        <f t="shared" si="76"/>
        <v>0.46577187573133472</v>
      </c>
      <c r="AW177" s="4">
        <f t="shared" si="76"/>
        <v>8.4204845531843375E-2</v>
      </c>
      <c r="AX177" s="4">
        <f t="shared" si="76"/>
        <v>-0.15117165735641436</v>
      </c>
      <c r="AZ177" s="2">
        <f t="shared" si="77"/>
        <v>51.521639862393435</v>
      </c>
      <c r="BA177" s="2">
        <f t="shared" si="77"/>
        <v>62.993439336628562</v>
      </c>
      <c r="BB177" s="2">
        <f t="shared" si="77"/>
        <v>72.278690753081179</v>
      </c>
      <c r="BC177" s="2">
        <f t="shared" si="77"/>
        <v>79.565553373285283</v>
      </c>
      <c r="BD177" s="2">
        <f t="shared" si="77"/>
        <v>86.407976951007996</v>
      </c>
      <c r="BE177" s="2">
        <f t="shared" si="77"/>
        <v>91.501603603958998</v>
      </c>
      <c r="BF177" s="2">
        <f t="shared" si="77"/>
        <v>95.727212211859708</v>
      </c>
      <c r="BG177" s="2">
        <f t="shared" si="77"/>
        <v>98.055315324918482</v>
      </c>
      <c r="BH177" s="2" t="e">
        <f t="shared" si="77"/>
        <v>#N/A</v>
      </c>
      <c r="BI177" s="2" t="e">
        <f t="shared" si="77"/>
        <v>#N/A</v>
      </c>
      <c r="BJ177" s="2">
        <f t="shared" si="77"/>
        <v>106.33978699870774</v>
      </c>
      <c r="BK177" s="2">
        <f t="shared" si="77"/>
        <v>99.032857888405459</v>
      </c>
      <c r="BL177" s="2">
        <f t="shared" si="77"/>
        <v>93.936940402468665</v>
      </c>
      <c r="BM177" s="2">
        <f t="shared" si="77"/>
        <v>91.36817483181774</v>
      </c>
      <c r="BN177" s="2">
        <f t="shared" si="77"/>
        <v>90.29917165735641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63.517899999999997</v>
      </c>
      <c r="CH177" s="2">
        <f t="shared" si="79"/>
        <v>72.518500000000003</v>
      </c>
      <c r="CI177" s="2">
        <f t="shared" si="79"/>
        <v>80.852000000000004</v>
      </c>
      <c r="CJ177" s="2">
        <f t="shared" si="79"/>
        <v>86.667000000000002</v>
      </c>
      <c r="CK177" s="2">
        <f t="shared" si="79"/>
        <v>91.703999999999994</v>
      </c>
      <c r="CL177" s="2">
        <f t="shared" si="79"/>
        <v>95.403999999999996</v>
      </c>
      <c r="CM177" s="2">
        <f t="shared" si="79"/>
        <v>98.019000000000005</v>
      </c>
      <c r="CN177" s="2" t="str">
        <f t="shared" si="79"/>
        <v/>
      </c>
      <c r="CO177" s="2" t="str">
        <f t="shared" si="79"/>
        <v/>
      </c>
      <c r="CP177" s="2">
        <f t="shared" si="79"/>
        <v>107.453</v>
      </c>
      <c r="CQ177" s="2">
        <f t="shared" si="79"/>
        <v>98.17</v>
      </c>
      <c r="CR177" s="2">
        <f t="shared" si="79"/>
        <v>94.415000000000006</v>
      </c>
      <c r="CS177" s="2">
        <f t="shared" si="79"/>
        <v>91.453000000000003</v>
      </c>
      <c r="CT177" s="2">
        <f t="shared" si="79"/>
        <v>90.147999999999996</v>
      </c>
      <c r="CV177" s="2">
        <f t="shared" si="80"/>
        <v>62.030549169741704</v>
      </c>
      <c r="CW177" s="2">
        <f t="shared" si="80"/>
        <v>67.365049534716803</v>
      </c>
      <c r="CX177" s="2">
        <f t="shared" si="80"/>
        <v>77.662300522182036</v>
      </c>
      <c r="CY177" s="2">
        <f t="shared" si="80"/>
        <v>84.358859147094208</v>
      </c>
      <c r="CZ177" s="2">
        <f t="shared" si="80"/>
        <v>90.440308930350426</v>
      </c>
      <c r="DA177" s="2">
        <f t="shared" si="80"/>
        <v>95.289856809986347</v>
      </c>
      <c r="DB177" s="2">
        <f t="shared" si="80"/>
        <v>100.17113899827561</v>
      </c>
      <c r="DC177" s="2">
        <f t="shared" si="80"/>
        <v>103.9272713073545</v>
      </c>
      <c r="DD177" s="2">
        <f t="shared" si="80"/>
        <v>105.95884317074588</v>
      </c>
      <c r="DE177" s="2">
        <f t="shared" si="80"/>
        <v>105.87835837136903</v>
      </c>
      <c r="DF177" s="2">
        <f t="shared" si="80"/>
        <v>124.00591279619415</v>
      </c>
      <c r="DG177" s="2">
        <f t="shared" si="80"/>
        <v>107.15984773376248</v>
      </c>
      <c r="DH177" s="2">
        <f t="shared" si="80"/>
        <v>99.363326590350482</v>
      </c>
      <c r="DI177" s="2">
        <f t="shared" si="80"/>
        <v>97.913573294596503</v>
      </c>
      <c r="DJ177" s="2">
        <f t="shared" si="80"/>
        <v>99.426760268353263</v>
      </c>
      <c r="DL177" s="2">
        <f t="shared" si="81"/>
        <v>51.492214539062736</v>
      </c>
      <c r="DM177" s="2">
        <f t="shared" si="81"/>
        <v>62.960692194185228</v>
      </c>
      <c r="DN177" s="2">
        <f t="shared" si="81"/>
        <v>72.24625560355409</v>
      </c>
      <c r="DO177" s="2">
        <f t="shared" si="81"/>
        <v>79.544997717556711</v>
      </c>
      <c r="DP177" s="2">
        <f t="shared" si="81"/>
        <v>86.390391449842085</v>
      </c>
      <c r="DQ177" s="2">
        <f t="shared" si="81"/>
        <v>91.48245394581356</v>
      </c>
      <c r="DR177" s="2">
        <f t="shared" si="81"/>
        <v>95.705483510747371</v>
      </c>
      <c r="DS177" s="2">
        <f t="shared" si="81"/>
        <v>98.027781346344057</v>
      </c>
      <c r="DT177" s="2">
        <f t="shared" si="81"/>
        <v>97.853134757466236</v>
      </c>
      <c r="DU177" s="2">
        <f t="shared" si="81"/>
        <v>99.522135282673148</v>
      </c>
      <c r="DV177" s="2">
        <f t="shared" si="81"/>
        <v>106.26618520630869</v>
      </c>
      <c r="DW177" s="2">
        <f t="shared" si="81"/>
        <v>98.993481189114391</v>
      </c>
      <c r="DX177" s="2">
        <f t="shared" si="81"/>
        <v>93.904006061116277</v>
      </c>
      <c r="DY177" s="2">
        <f t="shared" si="81"/>
        <v>91.319465145559306</v>
      </c>
      <c r="DZ177" s="2">
        <f t="shared" si="81"/>
        <v>90.226523261653625</v>
      </c>
      <c r="EB177" s="2">
        <f t="shared" si="82"/>
        <v>0.99720778240946717</v>
      </c>
      <c r="EC177" s="2">
        <f t="shared" si="82"/>
        <v>0.99256483070935841</v>
      </c>
      <c r="ED177" s="2">
        <f t="shared" si="82"/>
        <v>0.99401128498481783</v>
      </c>
      <c r="EE177" s="2">
        <f t="shared" si="82"/>
        <v>0.99572990290031216</v>
      </c>
      <c r="EF177" s="2">
        <f t="shared" si="82"/>
        <v>0.99565781247382279</v>
      </c>
      <c r="EG177" s="2">
        <f t="shared" si="82"/>
        <v>0.99497041452438817</v>
      </c>
      <c r="EH177" s="2">
        <f t="shared" si="82"/>
        <v>0.99513426390078141</v>
      </c>
      <c r="EI177" s="2">
        <f t="shared" si="82"/>
        <v>0.99533282050543381</v>
      </c>
      <c r="EJ177" s="2">
        <f t="shared" si="82"/>
        <v>0.99598764495460046</v>
      </c>
      <c r="EK177" s="2">
        <f t="shared" si="82"/>
        <v>0.9959862205323653</v>
      </c>
      <c r="EL177" s="2">
        <f t="shared" si="82"/>
        <v>0.99585101901784479</v>
      </c>
      <c r="EM177" s="2">
        <f t="shared" si="82"/>
        <v>0.99517818615221543</v>
      </c>
      <c r="EN177" s="2">
        <f t="shared" si="82"/>
        <v>0.99396731861116605</v>
      </c>
      <c r="EO177" s="2">
        <f t="shared" si="82"/>
        <v>0.99261315023085506</v>
      </c>
      <c r="EP177" s="2">
        <f t="shared" si="82"/>
        <v>0.99210363867258156</v>
      </c>
    </row>
    <row r="178" spans="2:146" x14ac:dyDescent="0.25">
      <c r="B178" s="2">
        <v>156</v>
      </c>
      <c r="C178" s="49">
        <v>51.589300000000001</v>
      </c>
      <c r="D178" s="49">
        <v>63.142899999999997</v>
      </c>
      <c r="E178" s="49">
        <v>71.981499999999997</v>
      </c>
      <c r="F178" s="49">
        <v>80.555999999999997</v>
      </c>
      <c r="G178" s="49">
        <v>86.259</v>
      </c>
      <c r="H178" s="49">
        <v>91.962999999999994</v>
      </c>
      <c r="I178" s="49">
        <v>96.269000000000005</v>
      </c>
      <c r="J178" s="49">
        <v>98.703999999999994</v>
      </c>
      <c r="K178" s="49">
        <v>98.731999999999999</v>
      </c>
      <c r="L178" s="49">
        <v>99.268000000000001</v>
      </c>
      <c r="M178" s="49">
        <v>107.075</v>
      </c>
      <c r="N178" s="49">
        <v>98.679000000000002</v>
      </c>
      <c r="O178" s="49">
        <v>94.34</v>
      </c>
      <c r="P178" s="49">
        <v>91.376999999999995</v>
      </c>
      <c r="Q178" s="49">
        <v>89.13</v>
      </c>
      <c r="T178" s="4">
        <f t="shared" si="75"/>
        <v>51.465617216476247</v>
      </c>
      <c r="U178" s="4">
        <f t="shared" si="75"/>
        <v>62.929366351641988</v>
      </c>
      <c r="V178" s="4">
        <f t="shared" si="75"/>
        <v>72.216382119180793</v>
      </c>
      <c r="W178" s="4">
        <f t="shared" si="75"/>
        <v>79.487554357051877</v>
      </c>
      <c r="X178" s="4">
        <f t="shared" si="75"/>
        <v>86.319366459839742</v>
      </c>
      <c r="Y178" s="4">
        <f t="shared" si="75"/>
        <v>91.426506774147384</v>
      </c>
      <c r="Z178" s="4">
        <f t="shared" si="75"/>
        <v>95.633836003311686</v>
      </c>
      <c r="AA178" s="4">
        <f t="shared" si="75"/>
        <v>97.946347888030019</v>
      </c>
      <c r="AB178" s="4" t="e">
        <f t="shared" si="75"/>
        <v>#N/A</v>
      </c>
      <c r="AC178" s="4" t="e">
        <f t="shared" si="75"/>
        <v>#N/A</v>
      </c>
      <c r="AD178" s="4">
        <f t="shared" si="75"/>
        <v>106.17858131502039</v>
      </c>
      <c r="AE178" s="4">
        <f t="shared" si="75"/>
        <v>98.923726315083329</v>
      </c>
      <c r="AF178" s="4">
        <f t="shared" si="75"/>
        <v>93.796523095245249</v>
      </c>
      <c r="AG178" s="4">
        <f t="shared" si="75"/>
        <v>91.227333452526437</v>
      </c>
      <c r="AH178" s="4">
        <f t="shared" si="75"/>
        <v>90.161915104627326</v>
      </c>
      <c r="AJ178" s="4">
        <f t="shared" si="76"/>
        <v>0.12368278352375484</v>
      </c>
      <c r="AK178" s="4">
        <f t="shared" si="76"/>
        <v>0.21353364835800903</v>
      </c>
      <c r="AL178" s="4">
        <f t="shared" si="76"/>
        <v>-0.23488211918079571</v>
      </c>
      <c r="AM178" s="4">
        <f t="shared" si="76"/>
        <v>1.0684456429481202</v>
      </c>
      <c r="AN178" s="4">
        <f t="shared" si="76"/>
        <v>-6.0366459839741538E-2</v>
      </c>
      <c r="AO178" s="4">
        <f t="shared" si="76"/>
        <v>0.53649322585260961</v>
      </c>
      <c r="AP178" s="4">
        <f t="shared" si="76"/>
        <v>0.6351639966883198</v>
      </c>
      <c r="AQ178" s="4">
        <f t="shared" si="76"/>
        <v>0.75765211196997484</v>
      </c>
      <c r="AR178" s="4">
        <f t="shared" si="76"/>
        <v>0</v>
      </c>
      <c r="AS178" s="4">
        <f t="shared" si="76"/>
        <v>0</v>
      </c>
      <c r="AT178" s="4">
        <f t="shared" si="76"/>
        <v>0.89641868497960786</v>
      </c>
      <c r="AU178" s="4">
        <f t="shared" si="76"/>
        <v>-0.24472631508332654</v>
      </c>
      <c r="AV178" s="4">
        <f t="shared" si="76"/>
        <v>0.54347690475475474</v>
      </c>
      <c r="AW178" s="4">
        <f t="shared" si="76"/>
        <v>0.1496665474735579</v>
      </c>
      <c r="AX178" s="4">
        <f t="shared" si="76"/>
        <v>-1.0319151046273305</v>
      </c>
      <c r="AZ178" s="2">
        <f t="shared" si="77"/>
        <v>51.465617216476247</v>
      </c>
      <c r="BA178" s="2">
        <f t="shared" si="77"/>
        <v>62.929328670780095</v>
      </c>
      <c r="BB178" s="2">
        <f t="shared" si="77"/>
        <v>72.212317874955346</v>
      </c>
      <c r="BC178" s="2">
        <f t="shared" si="77"/>
        <v>79.487552271645455</v>
      </c>
      <c r="BD178" s="2">
        <f t="shared" si="77"/>
        <v>86.319363769875693</v>
      </c>
      <c r="BE178" s="2">
        <f t="shared" si="77"/>
        <v>91.426471976390715</v>
      </c>
      <c r="BF178" s="2">
        <f t="shared" si="77"/>
        <v>95.633835491082635</v>
      </c>
      <c r="BG178" s="2">
        <f t="shared" si="77"/>
        <v>97.946347674185944</v>
      </c>
      <c r="BH178" s="2" t="e">
        <f t="shared" si="77"/>
        <v>#N/A</v>
      </c>
      <c r="BI178" s="2" t="e">
        <f t="shared" si="77"/>
        <v>#N/A</v>
      </c>
      <c r="BJ178" s="2">
        <f t="shared" si="77"/>
        <v>106.17857944580624</v>
      </c>
      <c r="BK178" s="2">
        <f t="shared" si="77"/>
        <v>98.92372436239269</v>
      </c>
      <c r="BL178" s="2">
        <f t="shared" si="77"/>
        <v>93.791378514115451</v>
      </c>
      <c r="BM178" s="2">
        <f t="shared" si="77"/>
        <v>91.227149376108258</v>
      </c>
      <c r="BN178" s="2">
        <f t="shared" si="77"/>
        <v>90.161915104627326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63.142899999999997</v>
      </c>
      <c r="CH178" s="2">
        <f t="shared" si="79"/>
        <v>71.981499999999997</v>
      </c>
      <c r="CI178" s="2">
        <f t="shared" si="79"/>
        <v>80.555999999999997</v>
      </c>
      <c r="CJ178" s="2">
        <f t="shared" si="79"/>
        <v>86.259</v>
      </c>
      <c r="CK178" s="2">
        <f t="shared" si="79"/>
        <v>91.962999999999994</v>
      </c>
      <c r="CL178" s="2">
        <f t="shared" si="79"/>
        <v>96.269000000000005</v>
      </c>
      <c r="CM178" s="2">
        <f t="shared" si="79"/>
        <v>98.703999999999994</v>
      </c>
      <c r="CN178" s="2" t="str">
        <f t="shared" si="79"/>
        <v/>
      </c>
      <c r="CO178" s="2" t="str">
        <f t="shared" si="79"/>
        <v/>
      </c>
      <c r="CP178" s="2">
        <f t="shared" si="79"/>
        <v>107.075</v>
      </c>
      <c r="CQ178" s="2">
        <f t="shared" si="79"/>
        <v>98.679000000000002</v>
      </c>
      <c r="CR178" s="2">
        <f t="shared" si="79"/>
        <v>94.34</v>
      </c>
      <c r="CS178" s="2">
        <f t="shared" si="79"/>
        <v>91.376999999999995</v>
      </c>
      <c r="CT178" s="2">
        <f t="shared" si="79"/>
        <v>89.13</v>
      </c>
      <c r="CV178" s="2">
        <f t="shared" si="80"/>
        <v>62.066420184501858</v>
      </c>
      <c r="CW178" s="2">
        <f t="shared" si="80"/>
        <v>67.358400739137352</v>
      </c>
      <c r="CX178" s="2">
        <f t="shared" si="80"/>
        <v>77.653724992049675</v>
      </c>
      <c r="CY178" s="2">
        <f t="shared" si="80"/>
        <v>84.337693966527596</v>
      </c>
      <c r="CZ178" s="2">
        <f t="shared" si="80"/>
        <v>90.413444972340457</v>
      </c>
      <c r="DA178" s="2">
        <f t="shared" si="80"/>
        <v>95.26236784664647</v>
      </c>
      <c r="DB178" s="2">
        <f t="shared" si="80"/>
        <v>100.14636006788839</v>
      </c>
      <c r="DC178" s="2">
        <f t="shared" si="80"/>
        <v>103.9092756443376</v>
      </c>
      <c r="DD178" s="2">
        <f t="shared" si="80"/>
        <v>105.96090349167298</v>
      </c>
      <c r="DE178" s="2">
        <f t="shared" si="80"/>
        <v>105.86482985633138</v>
      </c>
      <c r="DF178" s="2">
        <f t="shared" si="80"/>
        <v>124.08321429027407</v>
      </c>
      <c r="DG178" s="2">
        <f t="shared" si="80"/>
        <v>107.15638134695952</v>
      </c>
      <c r="DH178" s="2">
        <f t="shared" si="80"/>
        <v>99.298008731812075</v>
      </c>
      <c r="DI178" s="2">
        <f t="shared" si="80"/>
        <v>97.859717903974385</v>
      </c>
      <c r="DJ178" s="2">
        <f t="shared" si="80"/>
        <v>99.415171820519021</v>
      </c>
      <c r="DL178" s="2">
        <f t="shared" si="81"/>
        <v>51.438546337197486</v>
      </c>
      <c r="DM178" s="2">
        <f t="shared" si="81"/>
        <v>62.899070356769869</v>
      </c>
      <c r="DN178" s="2">
        <f t="shared" si="81"/>
        <v>72.182419089131912</v>
      </c>
      <c r="DO178" s="2">
        <f t="shared" si="81"/>
        <v>79.468583001231806</v>
      </c>
      <c r="DP178" s="2">
        <f t="shared" si="81"/>
        <v>86.303080001289132</v>
      </c>
      <c r="DQ178" s="2">
        <f t="shared" si="81"/>
        <v>91.408787637238689</v>
      </c>
      <c r="DR178" s="2">
        <f t="shared" si="81"/>
        <v>95.613712781889475</v>
      </c>
      <c r="DS178" s="2">
        <f t="shared" si="81"/>
        <v>97.920847347628168</v>
      </c>
      <c r="DT178" s="2">
        <f t="shared" si="81"/>
        <v>97.724940924481643</v>
      </c>
      <c r="DU178" s="2">
        <f t="shared" si="81"/>
        <v>99.405401377634206</v>
      </c>
      <c r="DV178" s="2">
        <f t="shared" si="81"/>
        <v>106.11054755518411</v>
      </c>
      <c r="DW178" s="2">
        <f t="shared" si="81"/>
        <v>98.88734545822561</v>
      </c>
      <c r="DX178" s="2">
        <f t="shared" si="81"/>
        <v>93.760897865982002</v>
      </c>
      <c r="DY178" s="2">
        <f t="shared" si="81"/>
        <v>91.182133989129653</v>
      </c>
      <c r="DZ178" s="2">
        <f t="shared" si="81"/>
        <v>90.094746769848854</v>
      </c>
      <c r="EB178" s="2">
        <f t="shared" si="82"/>
        <v>0.9974528414932563</v>
      </c>
      <c r="EC178" s="2">
        <f t="shared" si="82"/>
        <v>0.99321460591261079</v>
      </c>
      <c r="ED178" s="2">
        <f t="shared" si="82"/>
        <v>0.99453534743734862</v>
      </c>
      <c r="EE178" s="2">
        <f t="shared" si="82"/>
        <v>0.99610416140670277</v>
      </c>
      <c r="EF178" s="2">
        <f t="shared" si="82"/>
        <v>0.99603836430554227</v>
      </c>
      <c r="EG178" s="2">
        <f t="shared" si="82"/>
        <v>0.99541093264158442</v>
      </c>
      <c r="EH178" s="2">
        <f t="shared" si="82"/>
        <v>0.99556049524185952</v>
      </c>
      <c r="EI178" s="2">
        <f t="shared" si="82"/>
        <v>0.99574173300667579</v>
      </c>
      <c r="EJ178" s="2">
        <f t="shared" si="82"/>
        <v>0.99633939635400315</v>
      </c>
      <c r="EK178" s="2">
        <f t="shared" si="82"/>
        <v>0.99633809634756565</v>
      </c>
      <c r="EL178" s="2">
        <f t="shared" si="82"/>
        <v>0.99621470249101729</v>
      </c>
      <c r="EM178" s="2">
        <f t="shared" si="82"/>
        <v>0.99560058697814535</v>
      </c>
      <c r="EN178" s="2">
        <f t="shared" si="82"/>
        <v>0.99449520718077855</v>
      </c>
      <c r="EO178" s="2">
        <f t="shared" si="82"/>
        <v>0.99325873136861098</v>
      </c>
      <c r="EP178" s="2">
        <f t="shared" si="82"/>
        <v>0.99279342579192342</v>
      </c>
    </row>
    <row r="179" spans="2:146" x14ac:dyDescent="0.25">
      <c r="B179" s="2">
        <v>157</v>
      </c>
      <c r="C179" s="49">
        <v>50.946399999999997</v>
      </c>
      <c r="D179" s="49">
        <v>63.107100000000003</v>
      </c>
      <c r="E179" s="49">
        <v>72.537000000000006</v>
      </c>
      <c r="F179" s="49">
        <v>79.5</v>
      </c>
      <c r="G179" s="49">
        <v>87.241</v>
      </c>
      <c r="H179" s="49">
        <v>91.647999999999996</v>
      </c>
      <c r="I179" s="49">
        <v>96.114999999999995</v>
      </c>
      <c r="J179" s="49">
        <v>98.073999999999998</v>
      </c>
      <c r="K179" s="49">
        <v>97.643000000000001</v>
      </c>
      <c r="L179" s="49">
        <v>99.838999999999999</v>
      </c>
      <c r="M179" s="49">
        <v>106.113</v>
      </c>
      <c r="N179" s="49">
        <v>98.754999999999995</v>
      </c>
      <c r="O179" s="49">
        <v>92.736000000000004</v>
      </c>
      <c r="P179" s="49">
        <v>91.546999999999997</v>
      </c>
      <c r="Q179" s="49">
        <v>90.019000000000005</v>
      </c>
      <c r="T179" s="4">
        <f t="shared" si="75"/>
        <v>51.409780654714901</v>
      </c>
      <c r="U179" s="4">
        <f t="shared" si="75"/>
        <v>62.865408252806624</v>
      </c>
      <c r="V179" s="4">
        <f t="shared" si="75"/>
        <v>72.147551385103938</v>
      </c>
      <c r="W179" s="4">
        <f t="shared" si="75"/>
        <v>79.409671087375344</v>
      </c>
      <c r="X179" s="4">
        <f t="shared" si="75"/>
        <v>86.230843605267651</v>
      </c>
      <c r="Y179" s="4">
        <f t="shared" si="75"/>
        <v>91.351455937120207</v>
      </c>
      <c r="Z179" s="4" t="e">
        <f t="shared" si="75"/>
        <v>#N/A</v>
      </c>
      <c r="AA179" s="4" t="e">
        <f t="shared" si="75"/>
        <v>#N/A</v>
      </c>
      <c r="AB179" s="4" t="e">
        <f t="shared" si="75"/>
        <v>#N/A</v>
      </c>
      <c r="AC179" s="4" t="e">
        <f t="shared" si="75"/>
        <v>#N/A</v>
      </c>
      <c r="AD179" s="4">
        <f t="shared" si="75"/>
        <v>106.01778114557479</v>
      </c>
      <c r="AE179" s="4">
        <f t="shared" si="75"/>
        <v>98.814812900339959</v>
      </c>
      <c r="AF179" s="4">
        <f t="shared" si="75"/>
        <v>93.648008719019657</v>
      </c>
      <c r="AG179" s="4">
        <f t="shared" si="75"/>
        <v>91.086445165085792</v>
      </c>
      <c r="AH179" s="4">
        <f t="shared" si="75"/>
        <v>90.02505782993515</v>
      </c>
      <c r="AJ179" s="4">
        <f t="shared" si="76"/>
        <v>-0.46338065471490353</v>
      </c>
      <c r="AK179" s="4">
        <f t="shared" si="76"/>
        <v>0.2416917471933786</v>
      </c>
      <c r="AL179" s="4">
        <f t="shared" si="76"/>
        <v>0.38944861489606808</v>
      </c>
      <c r="AM179" s="4">
        <f t="shared" si="76"/>
        <v>9.0328912624656255E-2</v>
      </c>
      <c r="AN179" s="4">
        <f t="shared" si="76"/>
        <v>1.0101563947323484</v>
      </c>
      <c r="AO179" s="4">
        <f t="shared" si="76"/>
        <v>0.29654406287978929</v>
      </c>
      <c r="AP179" s="4">
        <f t="shared" si="76"/>
        <v>0</v>
      </c>
      <c r="AQ179" s="4">
        <f t="shared" si="76"/>
        <v>0</v>
      </c>
      <c r="AR179" s="4">
        <f t="shared" si="76"/>
        <v>0</v>
      </c>
      <c r="AS179" s="4">
        <f t="shared" si="76"/>
        <v>0</v>
      </c>
      <c r="AT179" s="4">
        <f t="shared" si="76"/>
        <v>9.5218854425212385E-2</v>
      </c>
      <c r="AU179" s="4">
        <f t="shared" si="76"/>
        <v>-5.9812900339963448E-2</v>
      </c>
      <c r="AV179" s="4">
        <f t="shared" si="76"/>
        <v>-0.91200871901965286</v>
      </c>
      <c r="AW179" s="4">
        <f t="shared" si="76"/>
        <v>0.46055483491420546</v>
      </c>
      <c r="AX179" s="4">
        <f t="shared" si="76"/>
        <v>-6.0578299351448095E-3</v>
      </c>
      <c r="AZ179" s="2">
        <f t="shared" si="77"/>
        <v>51.409780654714901</v>
      </c>
      <c r="BA179" s="2">
        <f t="shared" si="77"/>
        <v>62.865401311264968</v>
      </c>
      <c r="BB179" s="2">
        <f t="shared" si="77"/>
        <v>72.146139252476672</v>
      </c>
      <c r="BC179" s="2">
        <f t="shared" si="77"/>
        <v>79.409670769041483</v>
      </c>
      <c r="BD179" s="2">
        <f t="shared" si="77"/>
        <v>86.230843181011181</v>
      </c>
      <c r="BE179" s="2">
        <f t="shared" si="77"/>
        <v>91.351449495859612</v>
      </c>
      <c r="BF179" s="2" t="e">
        <f t="shared" si="77"/>
        <v>#N/A</v>
      </c>
      <c r="BG179" s="2" t="e">
        <f t="shared" si="77"/>
        <v>#N/A</v>
      </c>
      <c r="BH179" s="2" t="e">
        <f t="shared" si="77"/>
        <v>#N/A</v>
      </c>
      <c r="BI179" s="2" t="e">
        <f t="shared" si="77"/>
        <v>#N/A</v>
      </c>
      <c r="BJ179" s="2">
        <f t="shared" si="77"/>
        <v>106.01778082589644</v>
      </c>
      <c r="BK179" s="2">
        <f t="shared" si="77"/>
        <v>98.814812631445989</v>
      </c>
      <c r="BL179" s="2">
        <f t="shared" si="77"/>
        <v>93.645992553739148</v>
      </c>
      <c r="BM179" s="2">
        <f t="shared" si="77"/>
        <v>91.086395242652401</v>
      </c>
      <c r="BN179" s="2">
        <f t="shared" si="77"/>
        <v>90.02505782993515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63.107100000000003</v>
      </c>
      <c r="CH179" s="2">
        <f t="shared" si="79"/>
        <v>72.537000000000006</v>
      </c>
      <c r="CI179" s="2">
        <f t="shared" si="79"/>
        <v>79.5</v>
      </c>
      <c r="CJ179" s="2">
        <f t="shared" si="79"/>
        <v>87.241</v>
      </c>
      <c r="CK179" s="2">
        <f t="shared" si="79"/>
        <v>91.647999999999996</v>
      </c>
      <c r="CL179" s="2" t="str">
        <f t="shared" si="79"/>
        <v/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>
        <f t="shared" si="79"/>
        <v>106.113</v>
      </c>
      <c r="CQ179" s="2">
        <f t="shared" si="79"/>
        <v>98.754999999999995</v>
      </c>
      <c r="CR179" s="2">
        <f t="shared" si="79"/>
        <v>92.736000000000004</v>
      </c>
      <c r="CS179" s="2">
        <f t="shared" si="79"/>
        <v>91.546999999999997</v>
      </c>
      <c r="CT179" s="2">
        <f t="shared" si="79"/>
        <v>90.019000000000005</v>
      </c>
      <c r="CV179" s="2">
        <f t="shared" si="80"/>
        <v>62.102291199262005</v>
      </c>
      <c r="CW179" s="2">
        <f t="shared" si="80"/>
        <v>67.3517519435579</v>
      </c>
      <c r="CX179" s="2">
        <f t="shared" si="80"/>
        <v>77.645149461917313</v>
      </c>
      <c r="CY179" s="2">
        <f t="shared" si="80"/>
        <v>84.316528785960969</v>
      </c>
      <c r="CZ179" s="2">
        <f t="shared" si="80"/>
        <v>90.386581014330474</v>
      </c>
      <c r="DA179" s="2">
        <f t="shared" si="80"/>
        <v>95.234878883306578</v>
      </c>
      <c r="DB179" s="2">
        <f t="shared" si="80"/>
        <v>100.12158113750117</v>
      </c>
      <c r="DC179" s="2">
        <f t="shared" si="80"/>
        <v>103.89127998132068</v>
      </c>
      <c r="DD179" s="2">
        <f t="shared" si="80"/>
        <v>105.96296381260009</v>
      </c>
      <c r="DE179" s="2">
        <f t="shared" si="80"/>
        <v>105.85130134129375</v>
      </c>
      <c r="DF179" s="2">
        <f t="shared" si="80"/>
        <v>124.16051578435399</v>
      </c>
      <c r="DG179" s="2">
        <f t="shared" si="80"/>
        <v>107.15291496015658</v>
      </c>
      <c r="DH179" s="2">
        <f t="shared" si="80"/>
        <v>99.232690873273668</v>
      </c>
      <c r="DI179" s="2">
        <f t="shared" si="80"/>
        <v>97.805862513352267</v>
      </c>
      <c r="DJ179" s="2">
        <f t="shared" si="80"/>
        <v>99.403583372684778</v>
      </c>
      <c r="DL179" s="2">
        <f t="shared" si="81"/>
        <v>51.384878135332237</v>
      </c>
      <c r="DM179" s="2">
        <f t="shared" si="81"/>
        <v>62.837448519354517</v>
      </c>
      <c r="DN179" s="2">
        <f t="shared" si="81"/>
        <v>72.118582574709734</v>
      </c>
      <c r="DO179" s="2">
        <f t="shared" si="81"/>
        <v>79.392168284906901</v>
      </c>
      <c r="DP179" s="2">
        <f t="shared" si="81"/>
        <v>86.215768552736179</v>
      </c>
      <c r="DQ179" s="2">
        <f t="shared" si="81"/>
        <v>91.335121328663831</v>
      </c>
      <c r="DR179" s="2">
        <f t="shared" si="81"/>
        <v>95.52194205303158</v>
      </c>
      <c r="DS179" s="2">
        <f t="shared" si="81"/>
        <v>97.813913348912266</v>
      </c>
      <c r="DT179" s="2">
        <f t="shared" si="81"/>
        <v>97.596747091497051</v>
      </c>
      <c r="DU179" s="2">
        <f t="shared" si="81"/>
        <v>99.288667472595264</v>
      </c>
      <c r="DV179" s="2">
        <f t="shared" si="81"/>
        <v>105.95490990405953</v>
      </c>
      <c r="DW179" s="2">
        <f t="shared" si="81"/>
        <v>98.781209727336844</v>
      </c>
      <c r="DX179" s="2">
        <f t="shared" si="81"/>
        <v>93.617789670847742</v>
      </c>
      <c r="DY179" s="2">
        <f t="shared" si="81"/>
        <v>91.044802832699986</v>
      </c>
      <c r="DZ179" s="2">
        <f t="shared" si="81"/>
        <v>89.962970278044082</v>
      </c>
      <c r="EB179" s="2">
        <f t="shared" si="82"/>
        <v>0.99767644307127845</v>
      </c>
      <c r="EC179" s="2">
        <f t="shared" si="82"/>
        <v>0.99380795013454848</v>
      </c>
      <c r="ED179" s="2">
        <f t="shared" si="82"/>
        <v>0.99501378010447716</v>
      </c>
      <c r="EE179" s="2">
        <f t="shared" si="82"/>
        <v>0.99644573460232377</v>
      </c>
      <c r="EF179" s="2">
        <f t="shared" si="82"/>
        <v>0.99638568542368766</v>
      </c>
      <c r="EG179" s="2">
        <f t="shared" si="82"/>
        <v>0.99581303017764533</v>
      </c>
      <c r="EH179" s="2">
        <f t="shared" si="82"/>
        <v>0.99594954131542435</v>
      </c>
      <c r="EI179" s="2">
        <f t="shared" si="82"/>
        <v>0.99611495869273947</v>
      </c>
      <c r="EJ179" s="2">
        <f t="shared" si="82"/>
        <v>0.9966604141375589</v>
      </c>
      <c r="EK179" s="2">
        <f t="shared" si="82"/>
        <v>0.99665922775333105</v>
      </c>
      <c r="EL179" s="2">
        <f t="shared" si="82"/>
        <v>0.99654661744023842</v>
      </c>
      <c r="EM179" s="2">
        <f t="shared" si="82"/>
        <v>0.99598613386703938</v>
      </c>
      <c r="EN179" s="2">
        <f t="shared" si="82"/>
        <v>0.99497713639569962</v>
      </c>
      <c r="EO179" s="2">
        <f t="shared" si="82"/>
        <v>0.99384824096858204</v>
      </c>
      <c r="EP179" s="2">
        <f t="shared" si="82"/>
        <v>0.99342335595488862</v>
      </c>
    </row>
    <row r="180" spans="2:146" x14ac:dyDescent="0.25">
      <c r="B180" s="2">
        <v>158</v>
      </c>
      <c r="C180" s="49">
        <v>51.053600000000003</v>
      </c>
      <c r="D180" s="49">
        <v>63.928600000000003</v>
      </c>
      <c r="E180" s="49">
        <v>73.129599999999996</v>
      </c>
      <c r="F180" s="49">
        <v>80.888999999999996</v>
      </c>
      <c r="G180" s="49">
        <v>85.685000000000002</v>
      </c>
      <c r="H180" s="49">
        <v>91.296000000000006</v>
      </c>
      <c r="I180" s="49">
        <v>96.480999999999995</v>
      </c>
      <c r="J180" s="49">
        <v>98.111000000000004</v>
      </c>
      <c r="K180" s="49">
        <v>97.606999999999999</v>
      </c>
      <c r="L180" s="49">
        <v>99.161000000000001</v>
      </c>
      <c r="M180" s="49">
        <v>106.90600000000001</v>
      </c>
      <c r="N180" s="49">
        <v>97.528000000000006</v>
      </c>
      <c r="O180" s="49">
        <v>92.849000000000004</v>
      </c>
      <c r="P180" s="49">
        <v>91.283000000000001</v>
      </c>
      <c r="Q180" s="49">
        <v>89.906999999999996</v>
      </c>
      <c r="T180" s="4">
        <f t="shared" si="75"/>
        <v>51.354115727480185</v>
      </c>
      <c r="U180" s="4">
        <f t="shared" si="75"/>
        <v>62.80164556237559</v>
      </c>
      <c r="V180" s="4">
        <f t="shared" si="75"/>
        <v>72.080595339770824</v>
      </c>
      <c r="W180" s="4" t="e">
        <f t="shared" si="75"/>
        <v>#N/A</v>
      </c>
      <c r="X180" s="4" t="e">
        <f t="shared" si="75"/>
        <v>#N/A</v>
      </c>
      <c r="Y180" s="4">
        <f t="shared" si="75"/>
        <v>91.276529442614063</v>
      </c>
      <c r="Z180" s="4" t="e">
        <f t="shared" si="75"/>
        <v>#N/A</v>
      </c>
      <c r="AA180" s="4" t="e">
        <f t="shared" si="75"/>
        <v>#N/A</v>
      </c>
      <c r="AB180" s="4" t="e">
        <f t="shared" si="75"/>
        <v>#N/A</v>
      </c>
      <c r="AC180" s="4" t="e">
        <f t="shared" si="75"/>
        <v>#N/A</v>
      </c>
      <c r="AD180" s="4" t="e">
        <f t="shared" si="75"/>
        <v>#N/A</v>
      </c>
      <c r="AE180" s="4" t="e">
        <f t="shared" si="75"/>
        <v>#N/A</v>
      </c>
      <c r="AF180" s="4">
        <f t="shared" si="75"/>
        <v>93.50151029593188</v>
      </c>
      <c r="AG180" s="4">
        <f t="shared" si="75"/>
        <v>90.945905914645323</v>
      </c>
      <c r="AH180" s="4">
        <f t="shared" si="75"/>
        <v>89.888572394387609</v>
      </c>
      <c r="AJ180" s="4">
        <f t="shared" si="76"/>
        <v>-0.30051572748018174</v>
      </c>
      <c r="AK180" s="4">
        <f t="shared" si="76"/>
        <v>1.1269544376244127</v>
      </c>
      <c r="AL180" s="4">
        <f t="shared" si="76"/>
        <v>1.0490046602291727</v>
      </c>
      <c r="AM180" s="4">
        <f t="shared" si="76"/>
        <v>0</v>
      </c>
      <c r="AN180" s="4">
        <f t="shared" si="76"/>
        <v>0</v>
      </c>
      <c r="AO180" s="4">
        <f t="shared" si="76"/>
        <v>1.9470557385943721E-2</v>
      </c>
      <c r="AP180" s="4">
        <f t="shared" si="76"/>
        <v>0</v>
      </c>
      <c r="AQ180" s="4">
        <f t="shared" si="76"/>
        <v>0</v>
      </c>
      <c r="AR180" s="4">
        <f t="shared" si="76"/>
        <v>0</v>
      </c>
      <c r="AS180" s="4">
        <f t="shared" si="76"/>
        <v>0</v>
      </c>
      <c r="AT180" s="4">
        <f t="shared" si="76"/>
        <v>0</v>
      </c>
      <c r="AU180" s="4">
        <f t="shared" si="76"/>
        <v>0</v>
      </c>
      <c r="AV180" s="4">
        <f t="shared" si="76"/>
        <v>-0.65251029593187582</v>
      </c>
      <c r="AW180" s="4">
        <f t="shared" si="76"/>
        <v>0.33709408535467844</v>
      </c>
      <c r="AX180" s="4">
        <f t="shared" si="76"/>
        <v>1.8427605612387765E-2</v>
      </c>
      <c r="AZ180" s="2">
        <f t="shared" si="77"/>
        <v>51.354115727480185</v>
      </c>
      <c r="BA180" s="2">
        <f t="shared" si="77"/>
        <v>62.80164444220064</v>
      </c>
      <c r="BB180" s="2">
        <f t="shared" si="77"/>
        <v>72.08014048907441</v>
      </c>
      <c r="BC180" s="2" t="e">
        <f t="shared" si="77"/>
        <v>#N/A</v>
      </c>
      <c r="BD180" s="2" t="e">
        <f t="shared" si="77"/>
        <v>#N/A</v>
      </c>
      <c r="BE180" s="2">
        <f t="shared" si="77"/>
        <v>91.276528369749755</v>
      </c>
      <c r="BF180" s="2" t="e">
        <f t="shared" si="77"/>
        <v>#N/A</v>
      </c>
      <c r="BG180" s="2" t="e">
        <f t="shared" si="77"/>
        <v>#N/A</v>
      </c>
      <c r="BH180" s="2" t="e">
        <f t="shared" si="77"/>
        <v>#N/A</v>
      </c>
      <c r="BI180" s="2" t="e">
        <f t="shared" si="77"/>
        <v>#N/A</v>
      </c>
      <c r="BJ180" s="2" t="e">
        <f t="shared" si="77"/>
        <v>#N/A</v>
      </c>
      <c r="BK180" s="2" t="e">
        <f t="shared" si="77"/>
        <v>#N/A</v>
      </c>
      <c r="BL180" s="2">
        <f t="shared" si="77"/>
        <v>93.500770691161009</v>
      </c>
      <c r="BM180" s="2">
        <f t="shared" si="77"/>
        <v>90.945893540636746</v>
      </c>
      <c r="BN180" s="2">
        <f t="shared" si="77"/>
        <v>89.888572394387609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63.928600000000003</v>
      </c>
      <c r="CH180" s="2">
        <f t="shared" si="79"/>
        <v>73.129599999999996</v>
      </c>
      <c r="CI180" s="2" t="str">
        <f t="shared" si="79"/>
        <v/>
      </c>
      <c r="CJ180" s="2" t="str">
        <f t="shared" si="79"/>
        <v/>
      </c>
      <c r="CK180" s="2">
        <f t="shared" si="79"/>
        <v>91.296000000000006</v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 t="str">
        <f t="shared" si="79"/>
        <v/>
      </c>
      <c r="CQ180" s="2" t="str">
        <f t="shared" si="79"/>
        <v/>
      </c>
      <c r="CR180" s="2">
        <f t="shared" si="79"/>
        <v>92.849000000000004</v>
      </c>
      <c r="CS180" s="2">
        <f t="shared" si="79"/>
        <v>91.283000000000001</v>
      </c>
      <c r="CT180" s="2">
        <f t="shared" si="79"/>
        <v>89.906999999999996</v>
      </c>
      <c r="CV180" s="2">
        <f t="shared" si="80"/>
        <v>62.138162214022152</v>
      </c>
      <c r="CW180" s="2">
        <f t="shared" si="80"/>
        <v>67.345103147978449</v>
      </c>
      <c r="CX180" s="2">
        <f t="shared" si="80"/>
        <v>77.636573931784952</v>
      </c>
      <c r="CY180" s="2">
        <f t="shared" si="80"/>
        <v>84.295363605394343</v>
      </c>
      <c r="CZ180" s="2">
        <f t="shared" si="80"/>
        <v>90.359717056320505</v>
      </c>
      <c r="DA180" s="2">
        <f t="shared" si="80"/>
        <v>95.207389919966687</v>
      </c>
      <c r="DB180" s="2">
        <f t="shared" si="80"/>
        <v>100.09680220711395</v>
      </c>
      <c r="DC180" s="2">
        <f t="shared" si="80"/>
        <v>103.87328431830377</v>
      </c>
      <c r="DD180" s="2">
        <f t="shared" si="80"/>
        <v>105.96502413352721</v>
      </c>
      <c r="DE180" s="2">
        <f t="shared" si="80"/>
        <v>105.8377728262561</v>
      </c>
      <c r="DF180" s="2">
        <f t="shared" si="80"/>
        <v>124.23781727843391</v>
      </c>
      <c r="DG180" s="2">
        <f t="shared" si="80"/>
        <v>107.14944857335362</v>
      </c>
      <c r="DH180" s="2">
        <f t="shared" si="80"/>
        <v>99.167373014735276</v>
      </c>
      <c r="DI180" s="2">
        <f t="shared" si="80"/>
        <v>97.752007122730134</v>
      </c>
      <c r="DJ180" s="2">
        <f t="shared" si="80"/>
        <v>99.39199492485055</v>
      </c>
      <c r="DL180" s="2">
        <f t="shared" si="81"/>
        <v>51.331209933466987</v>
      </c>
      <c r="DM180" s="2">
        <f t="shared" si="81"/>
        <v>62.775826681939158</v>
      </c>
      <c r="DN180" s="2">
        <f t="shared" si="81"/>
        <v>72.05474606028757</v>
      </c>
      <c r="DO180" s="2">
        <f t="shared" si="81"/>
        <v>79.315753568581997</v>
      </c>
      <c r="DP180" s="2">
        <f t="shared" si="81"/>
        <v>86.128457104183241</v>
      </c>
      <c r="DQ180" s="2">
        <f t="shared" si="81"/>
        <v>91.26145502008896</v>
      </c>
      <c r="DR180" s="2">
        <f t="shared" si="81"/>
        <v>95.430171324173671</v>
      </c>
      <c r="DS180" s="2">
        <f t="shared" si="81"/>
        <v>97.706979350196377</v>
      </c>
      <c r="DT180" s="2">
        <f t="shared" si="81"/>
        <v>97.468553258512458</v>
      </c>
      <c r="DU180" s="2">
        <f t="shared" si="81"/>
        <v>99.171933567556323</v>
      </c>
      <c r="DV180" s="2">
        <f t="shared" si="81"/>
        <v>105.79927225293495</v>
      </c>
      <c r="DW180" s="2">
        <f t="shared" si="81"/>
        <v>98.675073996448077</v>
      </c>
      <c r="DX180" s="2">
        <f t="shared" si="81"/>
        <v>93.474681475713467</v>
      </c>
      <c r="DY180" s="2">
        <f t="shared" si="81"/>
        <v>90.907471676270333</v>
      </c>
      <c r="DZ180" s="2">
        <f t="shared" si="81"/>
        <v>89.831193786239311</v>
      </c>
      <c r="EB180" s="2">
        <f t="shared" si="82"/>
        <v>0.99788045755930577</v>
      </c>
      <c r="EC180" s="2">
        <f t="shared" si="82"/>
        <v>0.99434970493613795</v>
      </c>
      <c r="ED180" s="2">
        <f t="shared" si="82"/>
        <v>0.99545051739834056</v>
      </c>
      <c r="EE180" s="2">
        <f t="shared" si="82"/>
        <v>0.99675745736887111</v>
      </c>
      <c r="EF180" s="2">
        <f t="shared" si="82"/>
        <v>0.99670265730696983</v>
      </c>
      <c r="EG180" s="2">
        <f t="shared" si="82"/>
        <v>0.99618003083090645</v>
      </c>
      <c r="EH180" s="2">
        <f t="shared" si="82"/>
        <v>0.99630462075522297</v>
      </c>
      <c r="EI180" s="2">
        <f t="shared" si="82"/>
        <v>0.99645558858943573</v>
      </c>
      <c r="EJ180" s="2">
        <f t="shared" si="82"/>
        <v>0.99695336624921882</v>
      </c>
      <c r="EK180" s="2">
        <f t="shared" si="82"/>
        <v>0.99695228361766697</v>
      </c>
      <c r="EL180" s="2">
        <f t="shared" si="82"/>
        <v>0.99684952036758023</v>
      </c>
      <c r="EM180" s="2">
        <f t="shared" si="82"/>
        <v>0.99633801725199</v>
      </c>
      <c r="EN180" s="2">
        <f t="shared" si="82"/>
        <v>0.99541706848707678</v>
      </c>
      <c r="EO180" s="2">
        <f t="shared" si="82"/>
        <v>0.99438649055630346</v>
      </c>
      <c r="EP180" s="2">
        <f t="shared" si="82"/>
        <v>0.99399855646860336</v>
      </c>
    </row>
    <row r="181" spans="2:146" x14ac:dyDescent="0.25">
      <c r="B181" s="2">
        <v>159</v>
      </c>
      <c r="C181" s="49">
        <v>51.625</v>
      </c>
      <c r="D181" s="49">
        <v>62.732100000000003</v>
      </c>
      <c r="E181" s="49">
        <v>71.759299999999996</v>
      </c>
      <c r="F181" s="49">
        <v>81.037000000000006</v>
      </c>
      <c r="G181" s="49">
        <v>85.778000000000006</v>
      </c>
      <c r="H181" s="49">
        <v>91.332999999999998</v>
      </c>
      <c r="I181" s="49">
        <v>95.076999999999998</v>
      </c>
      <c r="J181" s="49">
        <v>97.13</v>
      </c>
      <c r="K181" s="49">
        <v>97.768000000000001</v>
      </c>
      <c r="L181" s="49">
        <v>99.518000000000001</v>
      </c>
      <c r="M181" s="49">
        <v>106.358</v>
      </c>
      <c r="N181" s="49">
        <v>97.603999999999999</v>
      </c>
      <c r="O181" s="49">
        <v>93.584999999999994</v>
      </c>
      <c r="P181" s="49">
        <v>91.113</v>
      </c>
      <c r="Q181" s="49">
        <v>88.944000000000003</v>
      </c>
      <c r="T181" s="4">
        <f t="shared" si="75"/>
        <v>51.298609076413307</v>
      </c>
      <c r="U181" s="4">
        <f t="shared" si="75"/>
        <v>62.738046216337644</v>
      </c>
      <c r="V181" s="4">
        <f t="shared" si="75"/>
        <v>72.014444013219375</v>
      </c>
      <c r="W181" s="4" t="e">
        <f t="shared" si="75"/>
        <v>#N/A</v>
      </c>
      <c r="X181" s="4" t="e">
        <f t="shared" si="75"/>
        <v>#N/A</v>
      </c>
      <c r="Y181" s="4" t="e">
        <f t="shared" si="75"/>
        <v>#N/A</v>
      </c>
      <c r="Z181" s="4" t="e">
        <f t="shared" si="75"/>
        <v>#N/A</v>
      </c>
      <c r="AA181" s="4" t="e">
        <f t="shared" si="75"/>
        <v>#N/A</v>
      </c>
      <c r="AB181" s="4" t="e">
        <f t="shared" si="75"/>
        <v>#N/A</v>
      </c>
      <c r="AC181" s="4" t="e">
        <f t="shared" si="75"/>
        <v>#N/A</v>
      </c>
      <c r="AD181" s="4" t="e">
        <f t="shared" si="75"/>
        <v>#N/A</v>
      </c>
      <c r="AE181" s="4" t="e">
        <f t="shared" si="75"/>
        <v>#N/A</v>
      </c>
      <c r="AF181" s="4">
        <f t="shared" si="75"/>
        <v>93.355955759773607</v>
      </c>
      <c r="AG181" s="4">
        <f t="shared" si="75"/>
        <v>90.805629368267873</v>
      </c>
      <c r="AH181" s="4">
        <f t="shared" si="75"/>
        <v>89.752433037633892</v>
      </c>
      <c r="AJ181" s="4">
        <f t="shared" si="76"/>
        <v>0.3263909235866933</v>
      </c>
      <c r="AK181" s="4">
        <f t="shared" si="76"/>
        <v>-5.9462163376409194E-3</v>
      </c>
      <c r="AL181" s="4">
        <f t="shared" si="76"/>
        <v>-0.25514401321937896</v>
      </c>
      <c r="AM181" s="4">
        <f t="shared" si="76"/>
        <v>0</v>
      </c>
      <c r="AN181" s="4">
        <f t="shared" si="76"/>
        <v>0</v>
      </c>
      <c r="AO181" s="4">
        <f t="shared" si="76"/>
        <v>0</v>
      </c>
      <c r="AP181" s="4">
        <f t="shared" si="76"/>
        <v>0</v>
      </c>
      <c r="AQ181" s="4">
        <f t="shared" si="76"/>
        <v>0</v>
      </c>
      <c r="AR181" s="4">
        <f t="shared" si="76"/>
        <v>0</v>
      </c>
      <c r="AS181" s="4">
        <f t="shared" si="76"/>
        <v>0</v>
      </c>
      <c r="AT181" s="4">
        <f t="shared" si="76"/>
        <v>0</v>
      </c>
      <c r="AU181" s="4">
        <f t="shared" si="76"/>
        <v>0</v>
      </c>
      <c r="AV181" s="4">
        <f t="shared" si="76"/>
        <v>0.22904424022638636</v>
      </c>
      <c r="AW181" s="4">
        <f t="shared" si="76"/>
        <v>0.30737063173212675</v>
      </c>
      <c r="AX181" s="4">
        <f t="shared" si="76"/>
        <v>-0.80843303763388974</v>
      </c>
      <c r="AZ181" s="2">
        <f t="shared" si="77"/>
        <v>51.298609076413307</v>
      </c>
      <c r="BA181" s="2">
        <f t="shared" si="77"/>
        <v>62.738046057990367</v>
      </c>
      <c r="BB181" s="2">
        <f t="shared" si="77"/>
        <v>72.014308194407548</v>
      </c>
      <c r="BC181" s="2" t="e">
        <f t="shared" si="77"/>
        <v>#N/A</v>
      </c>
      <c r="BD181" s="2" t="e">
        <f t="shared" si="77"/>
        <v>#N/A</v>
      </c>
      <c r="BE181" s="2" t="e">
        <f t="shared" si="77"/>
        <v>#N/A</v>
      </c>
      <c r="BF181" s="2" t="e">
        <f t="shared" si="77"/>
        <v>#N/A</v>
      </c>
      <c r="BG181" s="2" t="e">
        <f t="shared" si="77"/>
        <v>#N/A</v>
      </c>
      <c r="BH181" s="2" t="e">
        <f t="shared" si="77"/>
        <v>#N/A</v>
      </c>
      <c r="BI181" s="2" t="e">
        <f t="shared" si="77"/>
        <v>#N/A</v>
      </c>
      <c r="BJ181" s="2" t="e">
        <f t="shared" si="77"/>
        <v>#N/A</v>
      </c>
      <c r="BK181" s="2" t="e">
        <f t="shared" si="77"/>
        <v>#N/A</v>
      </c>
      <c r="BL181" s="2">
        <f t="shared" si="77"/>
        <v>93.355701796604862</v>
      </c>
      <c r="BM181" s="2">
        <f t="shared" si="77"/>
        <v>90.805626565144877</v>
      </c>
      <c r="BN181" s="2">
        <f t="shared" si="77"/>
        <v>89.752433037633892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51.625</v>
      </c>
      <c r="CG181" s="2">
        <f t="shared" si="79"/>
        <v>62.732100000000003</v>
      </c>
      <c r="CH181" s="2">
        <f t="shared" si="79"/>
        <v>71.759299999999996</v>
      </c>
      <c r="CI181" s="2" t="str">
        <f t="shared" si="79"/>
        <v/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 t="str">
        <f t="shared" si="79"/>
        <v/>
      </c>
      <c r="CR181" s="2">
        <f t="shared" si="79"/>
        <v>93.584999999999994</v>
      </c>
      <c r="CS181" s="2">
        <f t="shared" si="79"/>
        <v>91.113</v>
      </c>
      <c r="CT181" s="2">
        <f t="shared" si="79"/>
        <v>88.944000000000003</v>
      </c>
      <c r="CV181" s="2">
        <f t="shared" si="80"/>
        <v>62.174033228782299</v>
      </c>
      <c r="CW181" s="2">
        <f t="shared" si="80"/>
        <v>67.338454352399012</v>
      </c>
      <c r="CX181" s="2">
        <f t="shared" si="80"/>
        <v>77.62799840165259</v>
      </c>
      <c r="CY181" s="2">
        <f t="shared" si="80"/>
        <v>84.274198424827716</v>
      </c>
      <c r="CZ181" s="2">
        <f t="shared" si="80"/>
        <v>90.332853098310537</v>
      </c>
      <c r="DA181" s="2">
        <f t="shared" si="80"/>
        <v>95.179900956626796</v>
      </c>
      <c r="DB181" s="2">
        <f t="shared" si="80"/>
        <v>100.07202327672672</v>
      </c>
      <c r="DC181" s="2">
        <f t="shared" si="80"/>
        <v>103.85528865528686</v>
      </c>
      <c r="DD181" s="2">
        <f t="shared" si="80"/>
        <v>105.96708445445431</v>
      </c>
      <c r="DE181" s="2">
        <f t="shared" si="80"/>
        <v>105.82424431121845</v>
      </c>
      <c r="DF181" s="2">
        <f t="shared" si="80"/>
        <v>124.31511877251381</v>
      </c>
      <c r="DG181" s="2">
        <f t="shared" si="80"/>
        <v>107.14598218655067</v>
      </c>
      <c r="DH181" s="2">
        <f t="shared" si="80"/>
        <v>99.102055156196869</v>
      </c>
      <c r="DI181" s="2">
        <f t="shared" si="80"/>
        <v>97.698151732108016</v>
      </c>
      <c r="DJ181" s="2">
        <f t="shared" si="80"/>
        <v>99.380406477016308</v>
      </c>
      <c r="DL181" s="2">
        <f t="shared" si="81"/>
        <v>51.277541731601744</v>
      </c>
      <c r="DM181" s="2">
        <f t="shared" si="81"/>
        <v>62.714204844523806</v>
      </c>
      <c r="DN181" s="2">
        <f t="shared" si="81"/>
        <v>71.990909545865392</v>
      </c>
      <c r="DO181" s="2">
        <f t="shared" si="81"/>
        <v>79.239338852257092</v>
      </c>
      <c r="DP181" s="2">
        <f t="shared" si="81"/>
        <v>86.041145655630288</v>
      </c>
      <c r="DQ181" s="2">
        <f t="shared" si="81"/>
        <v>91.187788711514088</v>
      </c>
      <c r="DR181" s="2">
        <f t="shared" si="81"/>
        <v>95.338400595315775</v>
      </c>
      <c r="DS181" s="2">
        <f t="shared" si="81"/>
        <v>97.600045351480475</v>
      </c>
      <c r="DT181" s="2">
        <f t="shared" si="81"/>
        <v>97.340359425527865</v>
      </c>
      <c r="DU181" s="2">
        <f t="shared" si="81"/>
        <v>99.055199662517381</v>
      </c>
      <c r="DV181" s="2">
        <f t="shared" si="81"/>
        <v>105.64363460181039</v>
      </c>
      <c r="DW181" s="2">
        <f t="shared" si="81"/>
        <v>98.568938265559311</v>
      </c>
      <c r="DX181" s="2">
        <f t="shared" si="81"/>
        <v>93.331573280579192</v>
      </c>
      <c r="DY181" s="2">
        <f t="shared" si="81"/>
        <v>90.770140519840666</v>
      </c>
      <c r="DZ181" s="2">
        <f t="shared" si="81"/>
        <v>89.699417294434539</v>
      </c>
      <c r="EB181" s="2">
        <f t="shared" si="82"/>
        <v>0.99806659374560924</v>
      </c>
      <c r="EC181" s="2">
        <f t="shared" si="82"/>
        <v>0.99484430642724675</v>
      </c>
      <c r="ED181" s="2">
        <f t="shared" si="82"/>
        <v>0.99584916095155473</v>
      </c>
      <c r="EE181" s="2">
        <f t="shared" si="82"/>
        <v>0.99704192200823305</v>
      </c>
      <c r="EF181" s="2">
        <f t="shared" si="82"/>
        <v>0.99699191498592921</v>
      </c>
      <c r="EG181" s="2">
        <f t="shared" si="82"/>
        <v>0.99651497533964772</v>
      </c>
      <c r="EH181" s="2">
        <f t="shared" si="82"/>
        <v>0.99662867787665799</v>
      </c>
      <c r="EI181" s="2">
        <f t="shared" si="82"/>
        <v>0.9967664499278629</v>
      </c>
      <c r="EJ181" s="2">
        <f t="shared" si="82"/>
        <v>0.99722069194455476</v>
      </c>
      <c r="EK181" s="2">
        <f t="shared" si="82"/>
        <v>0.9972197040431664</v>
      </c>
      <c r="EL181" s="2">
        <f t="shared" si="82"/>
        <v>0.99712593171117292</v>
      </c>
      <c r="EM181" s="2">
        <f t="shared" si="82"/>
        <v>0.99665915557080009</v>
      </c>
      <c r="EN181" s="2">
        <f t="shared" si="82"/>
        <v>0.99581863065411991</v>
      </c>
      <c r="EO181" s="2">
        <f t="shared" si="82"/>
        <v>0.99487788858635651</v>
      </c>
      <c r="EP181" s="2">
        <f t="shared" si="82"/>
        <v>0.99452372663583377</v>
      </c>
    </row>
    <row r="182" spans="2:146" x14ac:dyDescent="0.25">
      <c r="B182" s="2">
        <v>160</v>
      </c>
      <c r="C182" s="49">
        <v>50.214300000000001</v>
      </c>
      <c r="D182" s="49">
        <v>62.5</v>
      </c>
      <c r="E182" s="49">
        <v>71.981499999999997</v>
      </c>
      <c r="F182" s="49">
        <v>80.278000000000006</v>
      </c>
      <c r="G182" s="49">
        <v>86.37</v>
      </c>
      <c r="H182" s="49">
        <v>91.703999999999994</v>
      </c>
      <c r="I182" s="49">
        <v>95.730999999999995</v>
      </c>
      <c r="J182" s="49">
        <v>98.37</v>
      </c>
      <c r="K182" s="49">
        <v>97</v>
      </c>
      <c r="L182" s="49">
        <v>98.661000000000001</v>
      </c>
      <c r="M182" s="49">
        <v>106.358</v>
      </c>
      <c r="N182" s="49">
        <v>98.774000000000001</v>
      </c>
      <c r="O182" s="49">
        <v>92.83</v>
      </c>
      <c r="P182" s="49">
        <v>90.509</v>
      </c>
      <c r="Q182" s="49">
        <v>88.667000000000002</v>
      </c>
      <c r="T182" s="4">
        <f t="shared" si="75"/>
        <v>51.243248355961079</v>
      </c>
      <c r="U182" s="4">
        <f t="shared" si="75"/>
        <v>62.674594943325076</v>
      </c>
      <c r="V182" s="4">
        <f t="shared" si="75"/>
        <v>71.94866751889333</v>
      </c>
      <c r="W182" s="4" t="e">
        <f t="shared" si="75"/>
        <v>#N/A</v>
      </c>
      <c r="X182" s="4" t="e">
        <f t="shared" si="75"/>
        <v>#N/A</v>
      </c>
      <c r="Y182" s="4" t="e">
        <f t="shared" si="75"/>
        <v>#N/A</v>
      </c>
      <c r="Z182" s="4" t="e">
        <f t="shared" si="75"/>
        <v>#N/A</v>
      </c>
      <c r="AA182" s="4" t="e">
        <f t="shared" si="75"/>
        <v>#N/A</v>
      </c>
      <c r="AB182" s="4" t="e">
        <f t="shared" si="75"/>
        <v>#N/A</v>
      </c>
      <c r="AC182" s="4" t="e">
        <f t="shared" si="75"/>
        <v>#N/A</v>
      </c>
      <c r="AD182" s="4" t="e">
        <f t="shared" si="75"/>
        <v>#N/A</v>
      </c>
      <c r="AE182" s="4" t="e">
        <f t="shared" si="75"/>
        <v>#N/A</v>
      </c>
      <c r="AF182" s="4">
        <f t="shared" si="75"/>
        <v>93.210857039803074</v>
      </c>
      <c r="AG182" s="4">
        <f t="shared" si="75"/>
        <v>90.665578320570887</v>
      </c>
      <c r="AH182" s="4" t="e">
        <f t="shared" si="75"/>
        <v>#N/A</v>
      </c>
      <c r="AJ182" s="4">
        <f t="shared" si="76"/>
        <v>-1.0289483559610773</v>
      </c>
      <c r="AK182" s="4">
        <f t="shared" si="76"/>
        <v>-0.17459494332507575</v>
      </c>
      <c r="AL182" s="4">
        <f t="shared" si="76"/>
        <v>3.2832481106666478E-2</v>
      </c>
      <c r="AM182" s="4">
        <f t="shared" si="76"/>
        <v>0</v>
      </c>
      <c r="AN182" s="4">
        <f t="shared" si="76"/>
        <v>0</v>
      </c>
      <c r="AO182" s="4">
        <f t="shared" si="76"/>
        <v>0</v>
      </c>
      <c r="AP182" s="4">
        <f t="shared" si="76"/>
        <v>0</v>
      </c>
      <c r="AQ182" s="4">
        <f t="shared" si="76"/>
        <v>0</v>
      </c>
      <c r="AR182" s="4">
        <f t="shared" si="76"/>
        <v>0</v>
      </c>
      <c r="AS182" s="4">
        <f t="shared" si="76"/>
        <v>0</v>
      </c>
      <c r="AT182" s="4">
        <f t="shared" si="76"/>
        <v>0</v>
      </c>
      <c r="AU182" s="4">
        <f t="shared" si="76"/>
        <v>0</v>
      </c>
      <c r="AV182" s="4">
        <f t="shared" si="76"/>
        <v>-0.38085703980307528</v>
      </c>
      <c r="AW182" s="4">
        <f t="shared" si="76"/>
        <v>-0.15657832057088683</v>
      </c>
      <c r="AX182" s="4">
        <f t="shared" si="76"/>
        <v>0</v>
      </c>
      <c r="AZ182" s="2">
        <f t="shared" si="77"/>
        <v>51.243248355961079</v>
      </c>
      <c r="BA182" s="2">
        <f t="shared" si="77"/>
        <v>62.674594923717216</v>
      </c>
      <c r="BB182" s="2">
        <f t="shared" si="77"/>
        <v>71.948629922284312</v>
      </c>
      <c r="BC182" s="2" t="e">
        <f t="shared" si="77"/>
        <v>#N/A</v>
      </c>
      <c r="BD182" s="2" t="e">
        <f t="shared" si="77"/>
        <v>#N/A</v>
      </c>
      <c r="BE182" s="2" t="e">
        <f t="shared" si="77"/>
        <v>#N/A</v>
      </c>
      <c r="BF182" s="2" t="e">
        <f t="shared" si="77"/>
        <v>#N/A</v>
      </c>
      <c r="BG182" s="2" t="e">
        <f t="shared" si="77"/>
        <v>#N/A</v>
      </c>
      <c r="BH182" s="2" t="e">
        <f t="shared" si="77"/>
        <v>#N/A</v>
      </c>
      <c r="BI182" s="2" t="e">
        <f t="shared" si="77"/>
        <v>#N/A</v>
      </c>
      <c r="BJ182" s="2" t="e">
        <f t="shared" si="77"/>
        <v>#N/A</v>
      </c>
      <c r="BK182" s="2" t="e">
        <f t="shared" si="77"/>
        <v>#N/A</v>
      </c>
      <c r="BL182" s="2">
        <f t="shared" si="77"/>
        <v>93.210775411788845</v>
      </c>
      <c r="BM182" s="2">
        <f t="shared" si="77"/>
        <v>90.665577740219575</v>
      </c>
      <c r="BN182" s="2" t="e">
        <f t="shared" si="77"/>
        <v>#N/A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50.214300000000001</v>
      </c>
      <c r="CG182" s="2">
        <f t="shared" si="79"/>
        <v>62.5</v>
      </c>
      <c r="CH182" s="2">
        <f t="shared" si="79"/>
        <v>71.981499999999997</v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 t="str">
        <f t="shared" si="79"/>
        <v/>
      </c>
      <c r="CR182" s="2">
        <f t="shared" si="79"/>
        <v>92.83</v>
      </c>
      <c r="CS182" s="2">
        <f t="shared" si="79"/>
        <v>90.509</v>
      </c>
      <c r="CT182" s="2" t="str">
        <f t="shared" si="79"/>
        <v/>
      </c>
      <c r="CV182" s="2">
        <f t="shared" si="80"/>
        <v>62.209904243542447</v>
      </c>
      <c r="CW182" s="2">
        <f t="shared" si="80"/>
        <v>67.33180555681956</v>
      </c>
      <c r="CX182" s="2">
        <f t="shared" si="80"/>
        <v>77.619422871520229</v>
      </c>
      <c r="CY182" s="2">
        <f t="shared" si="80"/>
        <v>84.25303324426109</v>
      </c>
      <c r="CZ182" s="2">
        <f t="shared" si="80"/>
        <v>90.305989140300568</v>
      </c>
      <c r="DA182" s="2">
        <f t="shared" si="80"/>
        <v>95.152411993286918</v>
      </c>
      <c r="DB182" s="2">
        <f t="shared" si="80"/>
        <v>100.04724434633951</v>
      </c>
      <c r="DC182" s="2">
        <f t="shared" si="80"/>
        <v>103.83729299226995</v>
      </c>
      <c r="DD182" s="2">
        <f t="shared" si="80"/>
        <v>105.96914477538142</v>
      </c>
      <c r="DE182" s="2">
        <f t="shared" si="80"/>
        <v>105.8107157961808</v>
      </c>
      <c r="DF182" s="2">
        <f t="shared" si="80"/>
        <v>124.39242026659375</v>
      </c>
      <c r="DG182" s="2">
        <f t="shared" si="80"/>
        <v>107.14251579974771</v>
      </c>
      <c r="DH182" s="2">
        <f t="shared" si="80"/>
        <v>99.036737297658476</v>
      </c>
      <c r="DI182" s="2">
        <f t="shared" si="80"/>
        <v>97.644296341485898</v>
      </c>
      <c r="DJ182" s="2">
        <f t="shared" si="80"/>
        <v>99.368818029182066</v>
      </c>
      <c r="DL182" s="2">
        <f t="shared" si="81"/>
        <v>51.223873529736494</v>
      </c>
      <c r="DM182" s="2">
        <f t="shared" si="81"/>
        <v>62.652583007108447</v>
      </c>
      <c r="DN182" s="2">
        <f t="shared" si="81"/>
        <v>71.927073031443214</v>
      </c>
      <c r="DO182" s="2">
        <f t="shared" si="81"/>
        <v>79.162924135932187</v>
      </c>
      <c r="DP182" s="2">
        <f t="shared" si="81"/>
        <v>85.953834207077335</v>
      </c>
      <c r="DQ182" s="2">
        <f t="shared" si="81"/>
        <v>91.11412240293923</v>
      </c>
      <c r="DR182" s="2">
        <f t="shared" si="81"/>
        <v>95.246629866457866</v>
      </c>
      <c r="DS182" s="2">
        <f t="shared" si="81"/>
        <v>97.493111352764586</v>
      </c>
      <c r="DT182" s="2">
        <f t="shared" si="81"/>
        <v>97.212165592543272</v>
      </c>
      <c r="DU182" s="2">
        <f t="shared" si="81"/>
        <v>98.93846575747844</v>
      </c>
      <c r="DV182" s="2">
        <f t="shared" si="81"/>
        <v>105.48799695068581</v>
      </c>
      <c r="DW182" s="2">
        <f t="shared" si="81"/>
        <v>98.462802534670544</v>
      </c>
      <c r="DX182" s="2">
        <f t="shared" si="81"/>
        <v>93.188465085444932</v>
      </c>
      <c r="DY182" s="2">
        <f t="shared" si="81"/>
        <v>90.632809363411013</v>
      </c>
      <c r="DZ182" s="2">
        <f t="shared" si="81"/>
        <v>89.567640802629754</v>
      </c>
      <c r="EB182" s="2">
        <f t="shared" si="82"/>
        <v>0.99823641251974271</v>
      </c>
      <c r="EC182" s="2">
        <f t="shared" si="82"/>
        <v>0.99529581754769725</v>
      </c>
      <c r="ED182" s="2">
        <f t="shared" si="82"/>
        <v>0.99621300667620294</v>
      </c>
      <c r="EE182" s="2">
        <f t="shared" si="82"/>
        <v>0.99730149844510296</v>
      </c>
      <c r="EF182" s="2">
        <f t="shared" si="82"/>
        <v>0.99725586754757156</v>
      </c>
      <c r="EG182" s="2">
        <f t="shared" si="82"/>
        <v>0.99682064480288612</v>
      </c>
      <c r="EH182" s="2">
        <f t="shared" si="82"/>
        <v>0.99692440533675397</v>
      </c>
      <c r="EI182" s="2">
        <f t="shared" si="82"/>
        <v>0.99705012799482517</v>
      </c>
      <c r="EJ182" s="2">
        <f t="shared" si="82"/>
        <v>0.99746462090314514</v>
      </c>
      <c r="EK182" s="2">
        <f t="shared" si="82"/>
        <v>0.99746371948546475</v>
      </c>
      <c r="EL182" s="2">
        <f t="shared" si="82"/>
        <v>0.99737815553753661</v>
      </c>
      <c r="EM182" s="2">
        <f t="shared" si="82"/>
        <v>0.99695221774769649</v>
      </c>
      <c r="EN182" s="2">
        <f t="shared" si="82"/>
        <v>0.99618514228914889</v>
      </c>
      <c r="EO182" s="2">
        <f t="shared" si="82"/>
        <v>0.99532647255695783</v>
      </c>
      <c r="EP182" s="2">
        <f t="shared" si="82"/>
        <v>0.99500317159736329</v>
      </c>
    </row>
    <row r="183" spans="2:146" x14ac:dyDescent="0.25">
      <c r="B183" s="2">
        <v>161</v>
      </c>
      <c r="C183" s="49">
        <v>50.732100000000003</v>
      </c>
      <c r="D183" s="49">
        <v>62.339300000000001</v>
      </c>
      <c r="E183" s="49">
        <v>71.629599999999996</v>
      </c>
      <c r="F183" s="49">
        <v>80.926000000000002</v>
      </c>
      <c r="G183" s="49">
        <v>86.185000000000002</v>
      </c>
      <c r="H183" s="49">
        <v>91.480999999999995</v>
      </c>
      <c r="I183" s="49">
        <v>95.326999999999998</v>
      </c>
      <c r="J183" s="49">
        <v>98.832999999999998</v>
      </c>
      <c r="K183" s="49">
        <v>96.981999999999999</v>
      </c>
      <c r="L183" s="49">
        <v>99.036000000000001</v>
      </c>
      <c r="M183" s="49">
        <v>106.943</v>
      </c>
      <c r="N183" s="49">
        <v>98.075000000000003</v>
      </c>
      <c r="O183" s="49">
        <v>91.924999999999997</v>
      </c>
      <c r="P183" s="49">
        <v>90.716999999999999</v>
      </c>
      <c r="Q183" s="49">
        <v>89</v>
      </c>
      <c r="T183" s="4">
        <f t="shared" si="75"/>
        <v>51.188022160005652</v>
      </c>
      <c r="U183" s="4" t="e">
        <f t="shared" si="75"/>
        <v>#N/A</v>
      </c>
      <c r="V183" s="4">
        <f t="shared" si="75"/>
        <v>71.883103759142884</v>
      </c>
      <c r="W183" s="4" t="e">
        <f t="shared" si="75"/>
        <v>#N/A</v>
      </c>
      <c r="X183" s="4" t="e">
        <f t="shared" si="75"/>
        <v>#N/A</v>
      </c>
      <c r="Y183" s="4" t="e">
        <f t="shared" si="75"/>
        <v>#N/A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 t="e">
        <f t="shared" si="75"/>
        <v>#N/A</v>
      </c>
      <c r="AD183" s="4" t="e">
        <f t="shared" si="75"/>
        <v>#N/A</v>
      </c>
      <c r="AE183" s="4" t="e">
        <f t="shared" si="75"/>
        <v>#N/A</v>
      </c>
      <c r="AF183" s="4">
        <f t="shared" si="75"/>
        <v>93.06600627899644</v>
      </c>
      <c r="AG183" s="4">
        <f t="shared" si="75"/>
        <v>90.525731671808146</v>
      </c>
      <c r="AH183" s="4" t="e">
        <f t="shared" si="75"/>
        <v>#N/A</v>
      </c>
      <c r="AJ183" s="4">
        <f t="shared" si="76"/>
        <v>-0.45592216000564889</v>
      </c>
      <c r="AK183" s="4">
        <f t="shared" si="76"/>
        <v>0</v>
      </c>
      <c r="AL183" s="4">
        <f t="shared" si="76"/>
        <v>-0.25350375914288747</v>
      </c>
      <c r="AM183" s="4">
        <f t="shared" si="76"/>
        <v>0</v>
      </c>
      <c r="AN183" s="4">
        <f t="shared" si="76"/>
        <v>0</v>
      </c>
      <c r="AO183" s="4">
        <f t="shared" si="76"/>
        <v>0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0</v>
      </c>
      <c r="AT183" s="4">
        <f t="shared" si="76"/>
        <v>0</v>
      </c>
      <c r="AU183" s="4">
        <f t="shared" si="76"/>
        <v>0</v>
      </c>
      <c r="AV183" s="4">
        <f t="shared" si="76"/>
        <v>-1.1410062789964428</v>
      </c>
      <c r="AW183" s="4">
        <f t="shared" si="76"/>
        <v>0.19126832819185324</v>
      </c>
      <c r="AX183" s="4">
        <f t="shared" si="76"/>
        <v>0</v>
      </c>
      <c r="AZ183" s="2">
        <f t="shared" si="77"/>
        <v>51.188022160005652</v>
      </c>
      <c r="BA183" s="2" t="e">
        <f t="shared" si="77"/>
        <v>#N/A</v>
      </c>
      <c r="BB183" s="2">
        <f t="shared" si="77"/>
        <v>71.883094111191383</v>
      </c>
      <c r="BC183" s="2" t="e">
        <f t="shared" si="77"/>
        <v>#N/A</v>
      </c>
      <c r="BD183" s="2" t="e">
        <f t="shared" si="77"/>
        <v>#N/A</v>
      </c>
      <c r="BE183" s="2" t="e">
        <f t="shared" si="77"/>
        <v>#N/A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 t="e">
        <f t="shared" si="77"/>
        <v>#N/A</v>
      </c>
      <c r="BJ183" s="2" t="e">
        <f t="shared" si="77"/>
        <v>#N/A</v>
      </c>
      <c r="BK183" s="2" t="e">
        <f t="shared" si="77"/>
        <v>#N/A</v>
      </c>
      <c r="BL183" s="2">
        <f t="shared" si="77"/>
        <v>93.065981720307022</v>
      </c>
      <c r="BM183" s="2">
        <f t="shared" si="77"/>
        <v>90.525731561994363</v>
      </c>
      <c r="BN183" s="2" t="e">
        <f t="shared" si="77"/>
        <v>#N/A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50.732100000000003</v>
      </c>
      <c r="CG183" s="2" t="str">
        <f t="shared" si="79"/>
        <v/>
      </c>
      <c r="CH183" s="2">
        <f t="shared" si="79"/>
        <v>71.629599999999996</v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>
        <f t="shared" si="79"/>
        <v>91.924999999999997</v>
      </c>
      <c r="CS183" s="2">
        <f t="shared" si="79"/>
        <v>90.716999999999999</v>
      </c>
      <c r="CT183" s="2" t="str">
        <f t="shared" si="79"/>
        <v/>
      </c>
      <c r="CV183" s="2">
        <f t="shared" si="80"/>
        <v>62.245775258302594</v>
      </c>
      <c r="CW183" s="2">
        <f t="shared" si="80"/>
        <v>67.325156761240109</v>
      </c>
      <c r="CX183" s="2">
        <f t="shared" si="80"/>
        <v>77.610847341387867</v>
      </c>
      <c r="CY183" s="2">
        <f t="shared" si="80"/>
        <v>84.231868063694463</v>
      </c>
      <c r="CZ183" s="2">
        <f t="shared" si="80"/>
        <v>90.279125182290585</v>
      </c>
      <c r="DA183" s="2">
        <f t="shared" si="80"/>
        <v>95.124923029947027</v>
      </c>
      <c r="DB183" s="2">
        <f t="shared" si="80"/>
        <v>100.02246541595228</v>
      </c>
      <c r="DC183" s="2">
        <f t="shared" si="80"/>
        <v>103.81929732925303</v>
      </c>
      <c r="DD183" s="2">
        <f t="shared" si="80"/>
        <v>105.97120509630854</v>
      </c>
      <c r="DE183" s="2">
        <f t="shared" si="80"/>
        <v>105.79718728114315</v>
      </c>
      <c r="DF183" s="2">
        <f t="shared" si="80"/>
        <v>124.46972176067365</v>
      </c>
      <c r="DG183" s="2">
        <f t="shared" si="80"/>
        <v>107.13904941294477</v>
      </c>
      <c r="DH183" s="2">
        <f t="shared" si="80"/>
        <v>98.971419439120069</v>
      </c>
      <c r="DI183" s="2">
        <f t="shared" si="80"/>
        <v>97.59044095086378</v>
      </c>
      <c r="DJ183" s="2">
        <f t="shared" si="80"/>
        <v>99.357229581347838</v>
      </c>
      <c r="DL183" s="2">
        <f t="shared" si="81"/>
        <v>51.170205327871244</v>
      </c>
      <c r="DM183" s="2">
        <f t="shared" si="81"/>
        <v>62.590961169693095</v>
      </c>
      <c r="DN183" s="2">
        <f t="shared" si="81"/>
        <v>71.863236517021036</v>
      </c>
      <c r="DO183" s="2">
        <f t="shared" si="81"/>
        <v>79.086509419607282</v>
      </c>
      <c r="DP183" s="2">
        <f t="shared" si="81"/>
        <v>85.866522758524383</v>
      </c>
      <c r="DQ183" s="2">
        <f t="shared" si="81"/>
        <v>91.040456094364359</v>
      </c>
      <c r="DR183" s="2">
        <f t="shared" si="81"/>
        <v>95.154859137599971</v>
      </c>
      <c r="DS183" s="2">
        <f t="shared" si="81"/>
        <v>97.386177354048698</v>
      </c>
      <c r="DT183" s="2">
        <f t="shared" si="81"/>
        <v>97.083971759558693</v>
      </c>
      <c r="DU183" s="2">
        <f t="shared" si="81"/>
        <v>98.821731852439498</v>
      </c>
      <c r="DV183" s="2">
        <f t="shared" si="81"/>
        <v>105.33235929956123</v>
      </c>
      <c r="DW183" s="2">
        <f t="shared" si="81"/>
        <v>98.356666803781778</v>
      </c>
      <c r="DX183" s="2">
        <f t="shared" si="81"/>
        <v>93.045356890310657</v>
      </c>
      <c r="DY183" s="2">
        <f t="shared" si="81"/>
        <v>90.495478206981346</v>
      </c>
      <c r="DZ183" s="2">
        <f t="shared" si="81"/>
        <v>89.435864310824982</v>
      </c>
      <c r="EB183" s="2">
        <f t="shared" si="82"/>
        <v>0.99839133947541103</v>
      </c>
      <c r="EC183" s="2">
        <f t="shared" si="82"/>
        <v>0.99570795806378876</v>
      </c>
      <c r="ED183" s="2">
        <f t="shared" si="82"/>
        <v>0.99654506980776214</v>
      </c>
      <c r="EE183" s="2">
        <f t="shared" si="82"/>
        <v>0.997538352841154</v>
      </c>
      <c r="EF183" s="2">
        <f t="shared" si="82"/>
        <v>0.99749671703129339</v>
      </c>
      <c r="EG183" s="2">
        <f t="shared" si="82"/>
        <v>0.9970995822096872</v>
      </c>
      <c r="EH183" s="2">
        <f t="shared" si="82"/>
        <v>0.99719426504448638</v>
      </c>
      <c r="EI183" s="2">
        <f t="shared" si="82"/>
        <v>0.99730898628576259</v>
      </c>
      <c r="EJ183" s="2">
        <f t="shared" si="82"/>
        <v>0.99768719082672541</v>
      </c>
      <c r="EK183" s="2">
        <f t="shared" si="82"/>
        <v>0.99768636835704316</v>
      </c>
      <c r="EL183" s="2">
        <f t="shared" si="82"/>
        <v>0.99760829768000758</v>
      </c>
      <c r="EM183" s="2">
        <f t="shared" si="82"/>
        <v>0.99721964393680629</v>
      </c>
      <c r="EN183" s="2">
        <f t="shared" si="82"/>
        <v>0.99651964017819805</v>
      </c>
      <c r="EO183" s="2">
        <f t="shared" si="82"/>
        <v>0.9957359388477276</v>
      </c>
      <c r="EP183" s="2">
        <f t="shared" si="82"/>
        <v>0.99544083382067616</v>
      </c>
    </row>
    <row r="184" spans="2:146" x14ac:dyDescent="0.25">
      <c r="B184" s="2">
        <v>162</v>
      </c>
      <c r="C184" s="49">
        <v>50.107100000000003</v>
      </c>
      <c r="D184" s="49">
        <v>62.321399999999997</v>
      </c>
      <c r="E184" s="49">
        <v>71.259299999999996</v>
      </c>
      <c r="F184" s="49">
        <v>80.296000000000006</v>
      </c>
      <c r="G184" s="49">
        <v>85.980999999999995</v>
      </c>
      <c r="H184" s="49">
        <v>91.019000000000005</v>
      </c>
      <c r="I184" s="49">
        <v>95.135000000000005</v>
      </c>
      <c r="J184" s="49">
        <v>96.5</v>
      </c>
      <c r="K184" s="49">
        <v>97.070999999999998</v>
      </c>
      <c r="L184" s="49">
        <v>98.838999999999999</v>
      </c>
      <c r="M184" s="49">
        <v>106.34</v>
      </c>
      <c r="N184" s="49">
        <v>97.736000000000004</v>
      </c>
      <c r="O184" s="49">
        <v>93.641999999999996</v>
      </c>
      <c r="P184" s="49">
        <v>90.17</v>
      </c>
      <c r="Q184" s="49">
        <v>89.537000000000006</v>
      </c>
      <c r="T184" s="4">
        <f t="shared" si="75"/>
        <v>51.132919953340355</v>
      </c>
      <c r="U184" s="4" t="e">
        <f t="shared" si="75"/>
        <v>#N/A</v>
      </c>
      <c r="V184" s="4">
        <f t="shared" si="75"/>
        <v>71.817692322723119</v>
      </c>
      <c r="W184" s="4" t="e">
        <f t="shared" si="75"/>
        <v>#N/A</v>
      </c>
      <c r="X184" s="4" t="e">
        <f t="shared" si="75"/>
        <v>#N/A</v>
      </c>
      <c r="Y184" s="4" t="e">
        <f t="shared" si="75"/>
        <v>#N/A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 t="e">
        <f t="shared" si="75"/>
        <v>#N/A</v>
      </c>
      <c r="AD184" s="4" t="e">
        <f t="shared" si="75"/>
        <v>#N/A</v>
      </c>
      <c r="AE184" s="4" t="e">
        <f t="shared" si="75"/>
        <v>#N/A</v>
      </c>
      <c r="AF184" s="4">
        <f t="shared" si="75"/>
        <v>92.921318433913839</v>
      </c>
      <c r="AG184" s="4">
        <f t="shared" si="75"/>
        <v>90.386073561414591</v>
      </c>
      <c r="AH184" s="4" t="e">
        <f t="shared" si="75"/>
        <v>#N/A</v>
      </c>
      <c r="AJ184" s="4">
        <f t="shared" si="76"/>
        <v>-1.0258199533403527</v>
      </c>
      <c r="AK184" s="4">
        <f t="shared" si="76"/>
        <v>0</v>
      </c>
      <c r="AL184" s="4">
        <f t="shared" si="76"/>
        <v>-0.55839232272312245</v>
      </c>
      <c r="AM184" s="4">
        <f t="shared" si="76"/>
        <v>0</v>
      </c>
      <c r="AN184" s="4">
        <f t="shared" si="76"/>
        <v>0</v>
      </c>
      <c r="AO184" s="4">
        <f t="shared" si="76"/>
        <v>0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</v>
      </c>
      <c r="AT184" s="4">
        <f t="shared" si="76"/>
        <v>0</v>
      </c>
      <c r="AU184" s="4">
        <f t="shared" si="76"/>
        <v>0</v>
      </c>
      <c r="AV184" s="4">
        <f t="shared" si="76"/>
        <v>0.72068156608615652</v>
      </c>
      <c r="AW184" s="4">
        <f t="shared" si="76"/>
        <v>-0.21607356141458922</v>
      </c>
      <c r="AX184" s="4">
        <f t="shared" si="76"/>
        <v>0</v>
      </c>
      <c r="AZ184" s="2">
        <f t="shared" si="77"/>
        <v>51.132919953340355</v>
      </c>
      <c r="BA184" s="2" t="e">
        <f t="shared" si="77"/>
        <v>#N/A</v>
      </c>
      <c r="BB184" s="2">
        <f t="shared" si="77"/>
        <v>71.817690027529991</v>
      </c>
      <c r="BC184" s="2" t="e">
        <f t="shared" si="77"/>
        <v>#N/A</v>
      </c>
      <c r="BD184" s="2" t="e">
        <f t="shared" si="77"/>
        <v>#N/A</v>
      </c>
      <c r="BE184" s="2" t="e">
        <f t="shared" si="77"/>
        <v>#N/A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 t="e">
        <f t="shared" si="77"/>
        <v>#N/A</v>
      </c>
      <c r="BJ184" s="2" t="e">
        <f t="shared" si="77"/>
        <v>#N/A</v>
      </c>
      <c r="BK184" s="2" t="e">
        <f t="shared" si="77"/>
        <v>#N/A</v>
      </c>
      <c r="BL184" s="2">
        <f t="shared" si="77"/>
        <v>92.921311517696964</v>
      </c>
      <c r="BM184" s="2">
        <f t="shared" si="77"/>
        <v>90.386073542423944</v>
      </c>
      <c r="BN184" s="2" t="e">
        <f t="shared" si="77"/>
        <v>#N/A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50.107100000000003</v>
      </c>
      <c r="CG184" s="2" t="str">
        <f t="shared" si="79"/>
        <v/>
      </c>
      <c r="CH184" s="2">
        <f t="shared" si="79"/>
        <v>71.259299999999996</v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>
        <f t="shared" si="79"/>
        <v>93.641999999999996</v>
      </c>
      <c r="CS184" s="2">
        <f t="shared" si="79"/>
        <v>90.17</v>
      </c>
      <c r="CT184" s="2" t="str">
        <f t="shared" si="79"/>
        <v/>
      </c>
      <c r="CV184" s="2">
        <f t="shared" si="80"/>
        <v>62.281646273062741</v>
      </c>
      <c r="CW184" s="2">
        <f t="shared" si="80"/>
        <v>67.318507965660658</v>
      </c>
      <c r="CX184" s="2">
        <f t="shared" si="80"/>
        <v>77.602271811255491</v>
      </c>
      <c r="CY184" s="2">
        <f t="shared" si="80"/>
        <v>84.210702883127837</v>
      </c>
      <c r="CZ184" s="2">
        <f t="shared" si="80"/>
        <v>90.252261224280616</v>
      </c>
      <c r="DA184" s="2">
        <f t="shared" si="80"/>
        <v>95.097434066607136</v>
      </c>
      <c r="DB184" s="2">
        <f t="shared" si="80"/>
        <v>99.997686485565069</v>
      </c>
      <c r="DC184" s="2">
        <f t="shared" si="80"/>
        <v>103.80130166623613</v>
      </c>
      <c r="DD184" s="2">
        <f t="shared" si="80"/>
        <v>105.97326541723565</v>
      </c>
      <c r="DE184" s="2">
        <f t="shared" si="80"/>
        <v>105.78365876610552</v>
      </c>
      <c r="DF184" s="2">
        <f t="shared" si="80"/>
        <v>124.54702325475357</v>
      </c>
      <c r="DG184" s="2">
        <f t="shared" si="80"/>
        <v>107.13558302614182</v>
      </c>
      <c r="DH184" s="2">
        <f t="shared" si="80"/>
        <v>98.906101580581662</v>
      </c>
      <c r="DI184" s="2">
        <f t="shared" si="80"/>
        <v>97.536585560241647</v>
      </c>
      <c r="DJ184" s="2">
        <f t="shared" si="80"/>
        <v>99.345641133513595</v>
      </c>
      <c r="DL184" s="2">
        <f t="shared" si="81"/>
        <v>51.116537126005994</v>
      </c>
      <c r="DM184" s="2">
        <f t="shared" si="81"/>
        <v>62.529339332277736</v>
      </c>
      <c r="DN184" s="2">
        <f t="shared" si="81"/>
        <v>71.799400002598873</v>
      </c>
      <c r="DO184" s="2">
        <f t="shared" si="81"/>
        <v>79.010094703282377</v>
      </c>
      <c r="DP184" s="2">
        <f t="shared" si="81"/>
        <v>85.77921130997143</v>
      </c>
      <c r="DQ184" s="2">
        <f t="shared" si="81"/>
        <v>90.966789785789487</v>
      </c>
      <c r="DR184" s="2">
        <f t="shared" si="81"/>
        <v>95.063088408742075</v>
      </c>
      <c r="DS184" s="2">
        <f t="shared" si="81"/>
        <v>97.279243355332795</v>
      </c>
      <c r="DT184" s="2">
        <f t="shared" si="81"/>
        <v>96.955777926574086</v>
      </c>
      <c r="DU184" s="2">
        <f t="shared" si="81"/>
        <v>98.704997947400557</v>
      </c>
      <c r="DV184" s="2">
        <f t="shared" si="81"/>
        <v>105.17672164843665</v>
      </c>
      <c r="DW184" s="2">
        <f t="shared" si="81"/>
        <v>98.250531072893011</v>
      </c>
      <c r="DX184" s="2">
        <f t="shared" si="81"/>
        <v>92.902248695176382</v>
      </c>
      <c r="DY184" s="2">
        <f t="shared" si="81"/>
        <v>90.358147050551693</v>
      </c>
      <c r="DZ184" s="2">
        <f t="shared" si="81"/>
        <v>89.304087819020197</v>
      </c>
      <c r="EB184" s="2">
        <f t="shared" si="82"/>
        <v>0.99853267647287802</v>
      </c>
      <c r="EC184" s="2">
        <f t="shared" si="82"/>
        <v>0.9960841323913997</v>
      </c>
      <c r="ED184" s="2">
        <f t="shared" si="82"/>
        <v>0.99684810805163138</v>
      </c>
      <c r="EE184" s="2">
        <f t="shared" si="82"/>
        <v>0.99775446472941398</v>
      </c>
      <c r="EF184" s="2">
        <f t="shared" si="82"/>
        <v>0.99771647582549416</v>
      </c>
      <c r="EG184" s="2">
        <f t="shared" si="82"/>
        <v>0.9973541122919366</v>
      </c>
      <c r="EH184" s="2">
        <f t="shared" si="82"/>
        <v>0.99744050743536949</v>
      </c>
      <c r="EI184" s="2">
        <f t="shared" si="82"/>
        <v>0.99754518507258827</v>
      </c>
      <c r="EJ184" s="2">
        <f t="shared" si="82"/>
        <v>0.99789026362874989</v>
      </c>
      <c r="EK184" s="2">
        <f t="shared" si="82"/>
        <v>0.99788951322204256</v>
      </c>
      <c r="EL184" s="2">
        <f t="shared" si="82"/>
        <v>0.9978182824305446</v>
      </c>
      <c r="EM184" s="2">
        <f t="shared" si="82"/>
        <v>0.99746366464098202</v>
      </c>
      <c r="EN184" s="2">
        <f t="shared" si="82"/>
        <v>0.9968249017948263</v>
      </c>
      <c r="EO184" s="2">
        <f t="shared" si="82"/>
        <v>0.99610967039216602</v>
      </c>
      <c r="EP184" s="2">
        <f t="shared" si="82"/>
        <v>0.9958403223413671</v>
      </c>
    </row>
    <row r="185" spans="2:146" x14ac:dyDescent="0.25">
      <c r="B185" s="2">
        <v>163</v>
      </c>
      <c r="C185" s="49">
        <v>51.446399999999997</v>
      </c>
      <c r="D185" s="49">
        <v>63.107100000000003</v>
      </c>
      <c r="E185" s="49">
        <v>71.703699999999998</v>
      </c>
      <c r="F185" s="49">
        <v>79.667000000000002</v>
      </c>
      <c r="G185" s="49">
        <v>86.241</v>
      </c>
      <c r="H185" s="49">
        <v>90.647999999999996</v>
      </c>
      <c r="I185" s="49">
        <v>95.730999999999995</v>
      </c>
      <c r="J185" s="49">
        <v>96.814999999999998</v>
      </c>
      <c r="K185" s="49">
        <v>96.606999999999999</v>
      </c>
      <c r="L185" s="49">
        <v>98.463999999999999</v>
      </c>
      <c r="M185" s="49">
        <v>105.30200000000001</v>
      </c>
      <c r="N185" s="49">
        <v>97.641999999999996</v>
      </c>
      <c r="O185" s="49">
        <v>92.509</v>
      </c>
      <c r="P185" s="49">
        <v>90.754999999999995</v>
      </c>
      <c r="Q185" s="49">
        <v>88.37</v>
      </c>
      <c r="T185" s="4">
        <f t="shared" si="75"/>
        <v>51.077932007741424</v>
      </c>
      <c r="U185" s="4" t="e">
        <f t="shared" si="75"/>
        <v>#N/A</v>
      </c>
      <c r="V185" s="4">
        <f t="shared" si="75"/>
        <v>71.752408217783127</v>
      </c>
      <c r="W185" s="4" t="e">
        <f t="shared" si="75"/>
        <v>#N/A</v>
      </c>
      <c r="X185" s="4" t="e">
        <f t="shared" si="75"/>
        <v>#N/A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 t="e">
        <f t="shared" si="75"/>
        <v>#N/A</v>
      </c>
      <c r="AE185" s="4" t="e">
        <f t="shared" si="75"/>
        <v>#N/A</v>
      </c>
      <c r="AF185" s="4">
        <f t="shared" si="75"/>
        <v>92.77675800469973</v>
      </c>
      <c r="AG185" s="4" t="e">
        <f t="shared" si="75"/>
        <v>#N/A</v>
      </c>
      <c r="AH185" s="4" t="e">
        <f t="shared" si="75"/>
        <v>#N/A</v>
      </c>
      <c r="AJ185" s="4">
        <f t="shared" si="76"/>
        <v>0.36846799225857296</v>
      </c>
      <c r="AK185" s="4">
        <f t="shared" si="76"/>
        <v>0</v>
      </c>
      <c r="AL185" s="4">
        <f t="shared" si="76"/>
        <v>-4.8708217783129726E-2</v>
      </c>
      <c r="AM185" s="4">
        <f t="shared" si="76"/>
        <v>0</v>
      </c>
      <c r="AN185" s="4">
        <f t="shared" si="76"/>
        <v>0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0</v>
      </c>
      <c r="AU185" s="4">
        <f t="shared" si="76"/>
        <v>0</v>
      </c>
      <c r="AV185" s="4">
        <f t="shared" si="76"/>
        <v>-0.26775800469972921</v>
      </c>
      <c r="AW185" s="4">
        <f t="shared" si="76"/>
        <v>0</v>
      </c>
      <c r="AX185" s="4">
        <f t="shared" si="76"/>
        <v>0</v>
      </c>
      <c r="AZ185" s="2">
        <f t="shared" si="77"/>
        <v>51.077932007741424</v>
      </c>
      <c r="BA185" s="2" t="e">
        <f t="shared" si="77"/>
        <v>#N/A</v>
      </c>
      <c r="BB185" s="2">
        <f t="shared" si="77"/>
        <v>71.752407711607717</v>
      </c>
      <c r="BC185" s="2" t="e">
        <f t="shared" si="77"/>
        <v>#N/A</v>
      </c>
      <c r="BD185" s="2" t="e">
        <f t="shared" si="77"/>
        <v>#N/A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 t="e">
        <f t="shared" si="77"/>
        <v>#N/A</v>
      </c>
      <c r="BK185" s="2" t="e">
        <f t="shared" si="77"/>
        <v>#N/A</v>
      </c>
      <c r="BL185" s="2">
        <f t="shared" si="77"/>
        <v>92.776756181520014</v>
      </c>
      <c r="BM185" s="2" t="e">
        <f t="shared" si="77"/>
        <v>#N/A</v>
      </c>
      <c r="BN185" s="2" t="e">
        <f t="shared" si="77"/>
        <v>#N/A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51.446399999999997</v>
      </c>
      <c r="CG185" s="2" t="str">
        <f t="shared" si="79"/>
        <v/>
      </c>
      <c r="CH185" s="2">
        <f t="shared" si="79"/>
        <v>71.703699999999998</v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>
        <f t="shared" si="79"/>
        <v>92.509</v>
      </c>
      <c r="CS185" s="2" t="str">
        <f t="shared" si="79"/>
        <v/>
      </c>
      <c r="CT185" s="2" t="str">
        <f t="shared" si="79"/>
        <v/>
      </c>
      <c r="CV185" s="2">
        <f t="shared" si="80"/>
        <v>62.317517287822888</v>
      </c>
      <c r="CW185" s="2">
        <f t="shared" si="80"/>
        <v>67.31185917008122</v>
      </c>
      <c r="CX185" s="2">
        <f t="shared" si="80"/>
        <v>77.59369628112313</v>
      </c>
      <c r="CY185" s="2">
        <f t="shared" si="80"/>
        <v>84.189537702561211</v>
      </c>
      <c r="CZ185" s="2">
        <f t="shared" si="80"/>
        <v>90.225397266270647</v>
      </c>
      <c r="DA185" s="2">
        <f t="shared" si="80"/>
        <v>95.069945103267258</v>
      </c>
      <c r="DB185" s="2">
        <f t="shared" si="80"/>
        <v>99.972907555177841</v>
      </c>
      <c r="DC185" s="2">
        <f t="shared" si="80"/>
        <v>103.78330600321922</v>
      </c>
      <c r="DD185" s="2">
        <f t="shared" si="80"/>
        <v>105.97532573816275</v>
      </c>
      <c r="DE185" s="2">
        <f t="shared" si="80"/>
        <v>105.77013025106787</v>
      </c>
      <c r="DF185" s="2">
        <f t="shared" si="80"/>
        <v>124.62432474883349</v>
      </c>
      <c r="DG185" s="2">
        <f t="shared" si="80"/>
        <v>107.13211663933886</v>
      </c>
      <c r="DH185" s="2">
        <f t="shared" si="80"/>
        <v>98.84078372204327</v>
      </c>
      <c r="DI185" s="2">
        <f t="shared" si="80"/>
        <v>97.482730169619529</v>
      </c>
      <c r="DJ185" s="2">
        <f t="shared" si="80"/>
        <v>99.334052685679353</v>
      </c>
      <c r="DL185" s="2">
        <f t="shared" si="81"/>
        <v>51.062868924140744</v>
      </c>
      <c r="DM185" s="2">
        <f t="shared" si="81"/>
        <v>62.467717494862384</v>
      </c>
      <c r="DN185" s="2">
        <f t="shared" si="81"/>
        <v>71.735563488176695</v>
      </c>
      <c r="DO185" s="2">
        <f t="shared" si="81"/>
        <v>78.933679986957472</v>
      </c>
      <c r="DP185" s="2">
        <f t="shared" si="81"/>
        <v>85.691899861418477</v>
      </c>
      <c r="DQ185" s="2">
        <f t="shared" si="81"/>
        <v>90.89312347721463</v>
      </c>
      <c r="DR185" s="2">
        <f t="shared" si="81"/>
        <v>94.971317679884166</v>
      </c>
      <c r="DS185" s="2">
        <f t="shared" si="81"/>
        <v>97.172309356616907</v>
      </c>
      <c r="DT185" s="2">
        <f t="shared" si="81"/>
        <v>96.827584093589508</v>
      </c>
      <c r="DU185" s="2">
        <f t="shared" si="81"/>
        <v>98.588264042361615</v>
      </c>
      <c r="DV185" s="2">
        <f t="shared" si="81"/>
        <v>105.02108399731208</v>
      </c>
      <c r="DW185" s="2">
        <f t="shared" si="81"/>
        <v>98.144395342004245</v>
      </c>
      <c r="DX185" s="2">
        <f t="shared" si="81"/>
        <v>92.759140500042122</v>
      </c>
      <c r="DY185" s="2">
        <f t="shared" si="81"/>
        <v>90.220815894122026</v>
      </c>
      <c r="DZ185" s="2">
        <f t="shared" si="81"/>
        <v>89.172311327215425</v>
      </c>
      <c r="EB185" s="2">
        <f t="shared" si="82"/>
        <v>0.99866161224109917</v>
      </c>
      <c r="EC185" s="2">
        <f t="shared" si="82"/>
        <v>0.99642745536127109</v>
      </c>
      <c r="ED185" s="2">
        <f t="shared" si="82"/>
        <v>0.99712464294914738</v>
      </c>
      <c r="EE185" s="2">
        <f t="shared" si="82"/>
        <v>0.99795164277298765</v>
      </c>
      <c r="EF185" s="2">
        <f t="shared" si="82"/>
        <v>0.99791698266988038</v>
      </c>
      <c r="EG185" s="2">
        <f t="shared" si="82"/>
        <v>0.99758635981231059</v>
      </c>
      <c r="EH185" s="2">
        <f t="shared" si="82"/>
        <v>0.99766518922066827</v>
      </c>
      <c r="EI185" s="2">
        <f t="shared" si="82"/>
        <v>0.99776069849494553</v>
      </c>
      <c r="EJ185" s="2">
        <f t="shared" si="82"/>
        <v>0.99807554031621748</v>
      </c>
      <c r="EK185" s="2">
        <f t="shared" si="82"/>
        <v>0.99807485568296261</v>
      </c>
      <c r="EL185" s="2">
        <f t="shared" si="82"/>
        <v>0.99800986788756174</v>
      </c>
      <c r="EM185" s="2">
        <f t="shared" si="82"/>
        <v>0.99768631831594778</v>
      </c>
      <c r="EN185" s="2">
        <f t="shared" si="82"/>
        <v>0.9971034668041423</v>
      </c>
      <c r="EO185" s="2">
        <f t="shared" si="82"/>
        <v>0.99645076230065821</v>
      </c>
      <c r="EP185" s="2">
        <f t="shared" si="82"/>
        <v>0.99620493987025116</v>
      </c>
    </row>
    <row r="186" spans="2:146" x14ac:dyDescent="0.25">
      <c r="B186" s="2">
        <v>164</v>
      </c>
      <c r="C186" s="49">
        <v>50.160699999999999</v>
      </c>
      <c r="D186" s="49">
        <v>62.446399999999997</v>
      </c>
      <c r="E186" s="49">
        <v>71.814800000000005</v>
      </c>
      <c r="F186" s="49">
        <v>80.073999999999998</v>
      </c>
      <c r="G186" s="49">
        <v>85.906999999999996</v>
      </c>
      <c r="H186" s="49">
        <v>91.537000000000006</v>
      </c>
      <c r="I186" s="49">
        <v>94.364999999999995</v>
      </c>
      <c r="J186" s="49">
        <v>99.37</v>
      </c>
      <c r="K186" s="49">
        <v>97.875</v>
      </c>
      <c r="L186" s="49">
        <v>98.179000000000002</v>
      </c>
      <c r="M186" s="49">
        <v>106.98099999999999</v>
      </c>
      <c r="N186" s="49">
        <v>97.113</v>
      </c>
      <c r="O186" s="49">
        <v>92.962000000000003</v>
      </c>
      <c r="P186" s="49">
        <v>89.491</v>
      </c>
      <c r="Q186" s="49">
        <v>88.741</v>
      </c>
      <c r="T186" s="4">
        <f t="shared" si="75"/>
        <v>51.023049342386614</v>
      </c>
      <c r="U186" s="4" t="e">
        <f t="shared" si="75"/>
        <v>#N/A</v>
      </c>
      <c r="V186" s="4">
        <f t="shared" si="75"/>
        <v>71.687238029882636</v>
      </c>
      <c r="W186" s="4" t="e">
        <f t="shared" si="75"/>
        <v>#N/A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 t="e">
        <f t="shared" si="75"/>
        <v>#N/A</v>
      </c>
      <c r="AE186" s="4" t="e">
        <f t="shared" si="75"/>
        <v>#N/A</v>
      </c>
      <c r="AF186" s="4">
        <f t="shared" si="75"/>
        <v>92.632308091591739</v>
      </c>
      <c r="AG186" s="4" t="e">
        <f t="shared" si="75"/>
        <v>#N/A</v>
      </c>
      <c r="AH186" s="4" t="e">
        <f t="shared" si="75"/>
        <v>#N/A</v>
      </c>
      <c r="AJ186" s="4">
        <f t="shared" si="76"/>
        <v>-0.86234934238661509</v>
      </c>
      <c r="AK186" s="4">
        <f t="shared" si="76"/>
        <v>0</v>
      </c>
      <c r="AL186" s="4">
        <f t="shared" si="76"/>
        <v>0.12756197011736958</v>
      </c>
      <c r="AM186" s="4">
        <f t="shared" si="76"/>
        <v>0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0</v>
      </c>
      <c r="AU186" s="4">
        <f t="shared" si="76"/>
        <v>0</v>
      </c>
      <c r="AV186" s="4">
        <f t="shared" si="76"/>
        <v>0.32969190840826457</v>
      </c>
      <c r="AW186" s="4">
        <f t="shared" si="76"/>
        <v>0</v>
      </c>
      <c r="AX186" s="4">
        <f t="shared" si="76"/>
        <v>0</v>
      </c>
      <c r="AZ186" s="2">
        <f t="shared" si="77"/>
        <v>51.023049342386614</v>
      </c>
      <c r="BA186" s="2" t="e">
        <f t="shared" si="77"/>
        <v>#N/A</v>
      </c>
      <c r="BB186" s="2">
        <f t="shared" si="77"/>
        <v>71.68723792639689</v>
      </c>
      <c r="BC186" s="2" t="e">
        <f t="shared" si="77"/>
        <v>#N/A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 t="e">
        <f t="shared" si="77"/>
        <v>#N/A</v>
      </c>
      <c r="BK186" s="2" t="e">
        <f t="shared" si="77"/>
        <v>#N/A</v>
      </c>
      <c r="BL186" s="2">
        <f t="shared" si="77"/>
        <v>92.632307641720928</v>
      </c>
      <c r="BM186" s="2" t="e">
        <f t="shared" si="77"/>
        <v>#N/A</v>
      </c>
      <c r="BN186" s="2" t="e">
        <f t="shared" si="77"/>
        <v>#N/A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50.160699999999999</v>
      </c>
      <c r="CG186" s="2" t="str">
        <f t="shared" si="79"/>
        <v/>
      </c>
      <c r="CH186" s="2">
        <f t="shared" si="79"/>
        <v>71.814800000000005</v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>
        <f t="shared" si="79"/>
        <v>92.962000000000003</v>
      </c>
      <c r="CS186" s="2" t="str">
        <f t="shared" si="79"/>
        <v/>
      </c>
      <c r="CT186" s="2" t="str">
        <f t="shared" si="79"/>
        <v/>
      </c>
      <c r="CV186" s="2">
        <f t="shared" si="80"/>
        <v>62.353388302583035</v>
      </c>
      <c r="CW186" s="2">
        <f t="shared" si="80"/>
        <v>67.305210374501769</v>
      </c>
      <c r="CX186" s="2">
        <f t="shared" si="80"/>
        <v>77.585120750990768</v>
      </c>
      <c r="CY186" s="2">
        <f t="shared" si="80"/>
        <v>84.168372521994598</v>
      </c>
      <c r="CZ186" s="2">
        <f t="shared" si="80"/>
        <v>90.198533308260664</v>
      </c>
      <c r="DA186" s="2">
        <f t="shared" si="80"/>
        <v>95.042456139927367</v>
      </c>
      <c r="DB186" s="2">
        <f t="shared" si="80"/>
        <v>99.948128624790627</v>
      </c>
      <c r="DC186" s="2">
        <f t="shared" si="80"/>
        <v>103.7653103402023</v>
      </c>
      <c r="DD186" s="2">
        <f t="shared" si="80"/>
        <v>105.97738605908987</v>
      </c>
      <c r="DE186" s="2">
        <f t="shared" si="80"/>
        <v>105.75660173603022</v>
      </c>
      <c r="DF186" s="2">
        <f t="shared" si="80"/>
        <v>124.70162624291341</v>
      </c>
      <c r="DG186" s="2">
        <f t="shared" si="80"/>
        <v>107.12865025253592</v>
      </c>
      <c r="DH186" s="2">
        <f t="shared" si="80"/>
        <v>98.775465863504863</v>
      </c>
      <c r="DI186" s="2">
        <f t="shared" si="80"/>
        <v>97.428874778997411</v>
      </c>
      <c r="DJ186" s="2">
        <f t="shared" si="80"/>
        <v>99.322464237845125</v>
      </c>
      <c r="DL186" s="2">
        <f t="shared" si="81"/>
        <v>51.009200722275494</v>
      </c>
      <c r="DM186" s="2">
        <f t="shared" si="81"/>
        <v>62.406095657447025</v>
      </c>
      <c r="DN186" s="2">
        <f t="shared" si="81"/>
        <v>71.671726973754517</v>
      </c>
      <c r="DO186" s="2">
        <f t="shared" si="81"/>
        <v>78.857265270632567</v>
      </c>
      <c r="DP186" s="2">
        <f t="shared" si="81"/>
        <v>85.604588412865525</v>
      </c>
      <c r="DQ186" s="2">
        <f t="shared" si="81"/>
        <v>90.819457168639758</v>
      </c>
      <c r="DR186" s="2">
        <f t="shared" si="81"/>
        <v>94.879546951026271</v>
      </c>
      <c r="DS186" s="2">
        <f t="shared" si="81"/>
        <v>97.065375357901004</v>
      </c>
      <c r="DT186" s="2">
        <f t="shared" si="81"/>
        <v>96.699390260604901</v>
      </c>
      <c r="DU186" s="2">
        <f t="shared" si="81"/>
        <v>98.471530137322674</v>
      </c>
      <c r="DV186" s="2">
        <f t="shared" si="81"/>
        <v>104.8654463461875</v>
      </c>
      <c r="DW186" s="2">
        <f t="shared" si="81"/>
        <v>98.038259611115478</v>
      </c>
      <c r="DX186" s="2">
        <f t="shared" si="81"/>
        <v>92.616032304907847</v>
      </c>
      <c r="DY186" s="2">
        <f t="shared" si="81"/>
        <v>90.083484737692373</v>
      </c>
      <c r="DZ186" s="2">
        <f t="shared" si="81"/>
        <v>89.040534835410654</v>
      </c>
      <c r="EB186" s="2">
        <f t="shared" si="82"/>
        <v>0.99877923209457886</v>
      </c>
      <c r="EC186" s="2">
        <f t="shared" si="82"/>
        <v>0.9967407760439766</v>
      </c>
      <c r="ED186" s="2">
        <f t="shared" si="82"/>
        <v>0.99737697957777227</v>
      </c>
      <c r="EE186" s="2">
        <f t="shared" si="82"/>
        <v>0.99813153924736941</v>
      </c>
      <c r="EF186" s="2">
        <f t="shared" si="82"/>
        <v>0.99809991736362058</v>
      </c>
      <c r="EG186" s="2">
        <f t="shared" si="82"/>
        <v>0.997798266395166</v>
      </c>
      <c r="EH186" s="2">
        <f t="shared" si="82"/>
        <v>0.99787018971735286</v>
      </c>
      <c r="EI186" s="2">
        <f t="shared" si="82"/>
        <v>0.99795733027888767</v>
      </c>
      <c r="EJ186" s="2">
        <f t="shared" si="82"/>
        <v>0.99824457465951888</v>
      </c>
      <c r="EK186" s="2">
        <f t="shared" si="82"/>
        <v>0.9982439500550192</v>
      </c>
      <c r="EL186" s="2">
        <f t="shared" si="82"/>
        <v>0.99818466005743045</v>
      </c>
      <c r="EM186" s="2">
        <f t="shared" si="82"/>
        <v>0.99788946756543384</v>
      </c>
      <c r="EN186" s="2">
        <f t="shared" si="82"/>
        <v>0.99735765689194567</v>
      </c>
      <c r="EO186" s="2">
        <f t="shared" si="82"/>
        <v>0.99676204555155867</v>
      </c>
      <c r="EP186" s="2">
        <f t="shared" si="82"/>
        <v>0.99653770788269058</v>
      </c>
    </row>
    <row r="187" spans="2:146" x14ac:dyDescent="0.25">
      <c r="B187" s="2">
        <v>165</v>
      </c>
      <c r="C187" s="49">
        <v>50.982100000000003</v>
      </c>
      <c r="D187" s="49">
        <v>62.785699999999999</v>
      </c>
      <c r="E187" s="49">
        <v>72.444400000000002</v>
      </c>
      <c r="F187" s="49">
        <v>78.796000000000006</v>
      </c>
      <c r="G187" s="49">
        <v>86.111000000000004</v>
      </c>
      <c r="H187" s="49">
        <v>91.462999999999994</v>
      </c>
      <c r="I187" s="49">
        <v>96.114999999999995</v>
      </c>
      <c r="J187" s="49">
        <v>96.573999999999998</v>
      </c>
      <c r="K187" s="49">
        <v>96.804000000000002</v>
      </c>
      <c r="L187" s="49">
        <v>99.070999999999998</v>
      </c>
      <c r="M187" s="49">
        <v>106.52800000000001</v>
      </c>
      <c r="N187" s="49">
        <v>99.17</v>
      </c>
      <c r="O187" s="49">
        <v>92.471999999999994</v>
      </c>
      <c r="P187" s="49">
        <v>88.849000000000004</v>
      </c>
      <c r="Q187" s="49">
        <v>89.332999999999998</v>
      </c>
      <c r="T187" s="4">
        <f t="shared" si="75"/>
        <v>50.968263668375378</v>
      </c>
      <c r="U187" s="4" t="e">
        <f t="shared" si="75"/>
        <v>#N/A</v>
      </c>
      <c r="V187" s="4" t="e">
        <f t="shared" si="75"/>
        <v>#N/A</v>
      </c>
      <c r="W187" s="4" t="e">
        <f t="shared" si="75"/>
        <v>#N/A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 t="e">
        <f t="shared" si="75"/>
        <v>#N/A</v>
      </c>
      <c r="AE187" s="4" t="e">
        <f t="shared" si="75"/>
        <v>#N/A</v>
      </c>
      <c r="AF187" s="4">
        <f t="shared" si="75"/>
        <v>92.487958455389304</v>
      </c>
      <c r="AG187" s="4" t="e">
        <f t="shared" si="75"/>
        <v>#N/A</v>
      </c>
      <c r="AH187" s="4" t="e">
        <f t="shared" si="75"/>
        <v>#N/A</v>
      </c>
      <c r="AJ187" s="4">
        <f t="shared" si="76"/>
        <v>1.3836331624624165E-2</v>
      </c>
      <c r="AK187" s="4">
        <f t="shared" si="76"/>
        <v>0</v>
      </c>
      <c r="AL187" s="4">
        <f t="shared" si="76"/>
        <v>0</v>
      </c>
      <c r="AM187" s="4">
        <f t="shared" si="76"/>
        <v>0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0</v>
      </c>
      <c r="AU187" s="4">
        <f t="shared" si="76"/>
        <v>0</v>
      </c>
      <c r="AV187" s="4">
        <f t="shared" si="76"/>
        <v>-1.5958455389309734E-2</v>
      </c>
      <c r="AW187" s="4">
        <f t="shared" si="76"/>
        <v>0</v>
      </c>
      <c r="AX187" s="4">
        <f t="shared" si="76"/>
        <v>0</v>
      </c>
      <c r="AZ187" s="2">
        <f t="shared" si="77"/>
        <v>50.968263668375378</v>
      </c>
      <c r="BA187" s="2" t="e">
        <f t="shared" si="77"/>
        <v>#N/A</v>
      </c>
      <c r="BB187" s="2" t="e">
        <f t="shared" si="77"/>
        <v>#N/A</v>
      </c>
      <c r="BC187" s="2" t="e">
        <f t="shared" si="77"/>
        <v>#N/A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 t="e">
        <f t="shared" si="77"/>
        <v>#N/A</v>
      </c>
      <c r="BK187" s="2" t="e">
        <f t="shared" si="77"/>
        <v>#N/A</v>
      </c>
      <c r="BL187" s="2">
        <f t="shared" si="77"/>
        <v>92.48795835148259</v>
      </c>
      <c r="BM187" s="2" t="e">
        <f t="shared" si="77"/>
        <v>#N/A</v>
      </c>
      <c r="BN187" s="2" t="e">
        <f t="shared" si="77"/>
        <v>#N/A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50.982100000000003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>
        <f t="shared" si="79"/>
        <v>92.471999999999994</v>
      </c>
      <c r="CS187" s="2" t="str">
        <f t="shared" si="79"/>
        <v/>
      </c>
      <c r="CT187" s="2" t="str">
        <f t="shared" si="79"/>
        <v/>
      </c>
      <c r="CV187" s="2">
        <f t="shared" si="80"/>
        <v>62.389259317343182</v>
      </c>
      <c r="CW187" s="2">
        <f t="shared" si="80"/>
        <v>67.298561578922317</v>
      </c>
      <c r="CX187" s="2">
        <f t="shared" si="80"/>
        <v>77.576545220858407</v>
      </c>
      <c r="CY187" s="2">
        <f t="shared" si="80"/>
        <v>84.147207341427972</v>
      </c>
      <c r="CZ187" s="2">
        <f t="shared" si="80"/>
        <v>90.171669350250696</v>
      </c>
      <c r="DA187" s="2">
        <f t="shared" si="80"/>
        <v>95.014967176587476</v>
      </c>
      <c r="DB187" s="2">
        <f t="shared" si="80"/>
        <v>99.923349694403399</v>
      </c>
      <c r="DC187" s="2">
        <f t="shared" si="80"/>
        <v>103.7473146771854</v>
      </c>
      <c r="DD187" s="2">
        <f t="shared" si="80"/>
        <v>105.97944638001698</v>
      </c>
      <c r="DE187" s="2">
        <f t="shared" si="80"/>
        <v>105.74307322099257</v>
      </c>
      <c r="DF187" s="2">
        <f t="shared" si="80"/>
        <v>124.77892773699332</v>
      </c>
      <c r="DG187" s="2">
        <f t="shared" si="80"/>
        <v>107.12518386573296</v>
      </c>
      <c r="DH187" s="2">
        <f t="shared" si="80"/>
        <v>98.710148004966456</v>
      </c>
      <c r="DI187" s="2">
        <f t="shared" si="80"/>
        <v>97.375019388375279</v>
      </c>
      <c r="DJ187" s="2">
        <f t="shared" si="80"/>
        <v>99.310875790010883</v>
      </c>
      <c r="DL187" s="2">
        <f t="shared" si="81"/>
        <v>50.955532520410245</v>
      </c>
      <c r="DM187" s="2">
        <f t="shared" si="81"/>
        <v>62.344473820031673</v>
      </c>
      <c r="DN187" s="2">
        <f t="shared" si="81"/>
        <v>71.607890459332339</v>
      </c>
      <c r="DO187" s="2">
        <f t="shared" si="81"/>
        <v>78.780850554307676</v>
      </c>
      <c r="DP187" s="2">
        <f t="shared" si="81"/>
        <v>85.517276964312572</v>
      </c>
      <c r="DQ187" s="2">
        <f t="shared" si="81"/>
        <v>90.745790860064886</v>
      </c>
      <c r="DR187" s="2">
        <f t="shared" si="81"/>
        <v>94.787776222168361</v>
      </c>
      <c r="DS187" s="2">
        <f t="shared" si="81"/>
        <v>96.958441359185116</v>
      </c>
      <c r="DT187" s="2">
        <f t="shared" si="81"/>
        <v>96.571196427620322</v>
      </c>
      <c r="DU187" s="2">
        <f t="shared" si="81"/>
        <v>98.354796232283718</v>
      </c>
      <c r="DV187" s="2">
        <f t="shared" si="81"/>
        <v>104.70980869506293</v>
      </c>
      <c r="DW187" s="2">
        <f t="shared" si="81"/>
        <v>97.932123880226712</v>
      </c>
      <c r="DX187" s="2">
        <f t="shared" si="81"/>
        <v>92.472924109773572</v>
      </c>
      <c r="DY187" s="2">
        <f t="shared" si="81"/>
        <v>89.946153581262706</v>
      </c>
      <c r="DZ187" s="2">
        <f t="shared" si="81"/>
        <v>88.908758343605882</v>
      </c>
      <c r="EB187" s="2">
        <f t="shared" si="82"/>
        <v>0.99888652683492929</v>
      </c>
      <c r="EC187" s="2">
        <f t="shared" si="82"/>
        <v>0.9970266997519357</v>
      </c>
      <c r="ED187" s="2">
        <f t="shared" si="82"/>
        <v>0.99760722469684071</v>
      </c>
      <c r="EE187" s="2">
        <f t="shared" si="82"/>
        <v>0.99829566334042563</v>
      </c>
      <c r="EF187" s="2">
        <f t="shared" si="82"/>
        <v>0.99826681427438901</v>
      </c>
      <c r="EG187" s="2">
        <f t="shared" si="82"/>
        <v>0.99799160600347558</v>
      </c>
      <c r="EH187" s="2">
        <f t="shared" si="82"/>
        <v>0.99805722586015466</v>
      </c>
      <c r="EI187" s="2">
        <f t="shared" si="82"/>
        <v>0.99813672818207122</v>
      </c>
      <c r="EJ187" s="2">
        <f t="shared" si="82"/>
        <v>0.99839878574080498</v>
      </c>
      <c r="EK187" s="2">
        <f t="shared" si="82"/>
        <v>0.99839821591868561</v>
      </c>
      <c r="EL187" s="2">
        <f t="shared" si="82"/>
        <v>0.99834412580208132</v>
      </c>
      <c r="EM187" s="2">
        <f t="shared" si="82"/>
        <v>0.99807481402817122</v>
      </c>
      <c r="EN187" s="2">
        <f t="shared" si="82"/>
        <v>0.99758959403066938</v>
      </c>
      <c r="EO187" s="2">
        <f t="shared" si="82"/>
        <v>0.99704610886764056</v>
      </c>
      <c r="EP187" s="2">
        <f t="shared" si="82"/>
        <v>0.99684138980779391</v>
      </c>
    </row>
    <row r="188" spans="2:146" x14ac:dyDescent="0.25">
      <c r="B188" s="2">
        <v>166</v>
      </c>
      <c r="C188" s="49">
        <v>51.982100000000003</v>
      </c>
      <c r="D188" s="49">
        <v>62.5</v>
      </c>
      <c r="E188" s="49">
        <v>70.129599999999996</v>
      </c>
      <c r="F188" s="49">
        <v>78.480999999999995</v>
      </c>
      <c r="G188" s="49">
        <v>86.332999999999998</v>
      </c>
      <c r="H188" s="49">
        <v>90.980999999999995</v>
      </c>
      <c r="I188" s="49">
        <v>95.135000000000005</v>
      </c>
      <c r="J188" s="49">
        <v>97.388999999999996</v>
      </c>
      <c r="K188" s="49">
        <v>96.856999999999999</v>
      </c>
      <c r="L188" s="49">
        <v>99.088999999999999</v>
      </c>
      <c r="M188" s="49">
        <v>105.604</v>
      </c>
      <c r="N188" s="49">
        <v>97.867999999999995</v>
      </c>
      <c r="O188" s="49">
        <v>92.792000000000002</v>
      </c>
      <c r="P188" s="49">
        <v>89.849000000000004</v>
      </c>
      <c r="Q188" s="49">
        <v>88.796000000000006</v>
      </c>
      <c r="T188" s="4">
        <f t="shared" si="75"/>
        <v>50.913567337111438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 t="e">
        <f t="shared" si="75"/>
        <v>#N/A</v>
      </c>
      <c r="AF188" s="4" t="e">
        <f t="shared" si="75"/>
        <v>#N/A</v>
      </c>
      <c r="AG188" s="4" t="e">
        <f t="shared" si="75"/>
        <v>#N/A</v>
      </c>
      <c r="AH188" s="4" t="e">
        <f t="shared" si="75"/>
        <v>#N/A</v>
      </c>
      <c r="AJ188" s="4">
        <f t="shared" si="76"/>
        <v>1.0685326628885647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</v>
      </c>
      <c r="AV188" s="4">
        <f t="shared" si="76"/>
        <v>0</v>
      </c>
      <c r="AW188" s="4">
        <f t="shared" si="76"/>
        <v>0</v>
      </c>
      <c r="AX188" s="4">
        <f t="shared" si="76"/>
        <v>0</v>
      </c>
      <c r="AZ188" s="2">
        <f t="shared" si="77"/>
        <v>50.913567337111438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 t="e">
        <f t="shared" si="77"/>
        <v>#N/A</v>
      </c>
      <c r="BL188" s="2" t="e">
        <f t="shared" si="77"/>
        <v>#N/A</v>
      </c>
      <c r="BM188" s="2" t="e">
        <f t="shared" si="77"/>
        <v>#N/A</v>
      </c>
      <c r="BN188" s="2" t="e">
        <f t="shared" si="77"/>
        <v>#N/A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51.982100000000003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62.425130332103329</v>
      </c>
      <c r="CW188" s="2">
        <f t="shared" si="80"/>
        <v>67.291912783342866</v>
      </c>
      <c r="CX188" s="2">
        <f t="shared" si="80"/>
        <v>77.567969690726045</v>
      </c>
      <c r="CY188" s="2">
        <f t="shared" si="80"/>
        <v>84.126042160861346</v>
      </c>
      <c r="CZ188" s="2">
        <f t="shared" si="80"/>
        <v>90.144805392240727</v>
      </c>
      <c r="DA188" s="2">
        <f t="shared" si="80"/>
        <v>94.987478213247584</v>
      </c>
      <c r="DB188" s="2">
        <f t="shared" si="80"/>
        <v>99.898570764016185</v>
      </c>
      <c r="DC188" s="2">
        <f t="shared" si="80"/>
        <v>103.72931901416848</v>
      </c>
      <c r="DD188" s="2">
        <f t="shared" si="80"/>
        <v>105.9815067009441</v>
      </c>
      <c r="DE188" s="2">
        <f t="shared" si="80"/>
        <v>105.72954470595494</v>
      </c>
      <c r="DF188" s="2">
        <f t="shared" si="80"/>
        <v>124.85622923107324</v>
      </c>
      <c r="DG188" s="2">
        <f t="shared" si="80"/>
        <v>107.12171747893001</v>
      </c>
      <c r="DH188" s="2">
        <f t="shared" si="80"/>
        <v>98.644830146428063</v>
      </c>
      <c r="DI188" s="2">
        <f t="shared" si="80"/>
        <v>97.32116399775316</v>
      </c>
      <c r="DJ188" s="2">
        <f t="shared" si="80"/>
        <v>99.299287342176655</v>
      </c>
      <c r="DL188" s="2">
        <f t="shared" si="81"/>
        <v>50.901864318544995</v>
      </c>
      <c r="DM188" s="2">
        <f t="shared" si="81"/>
        <v>62.282851982616315</v>
      </c>
      <c r="DN188" s="2">
        <f t="shared" si="81"/>
        <v>71.544053944910161</v>
      </c>
      <c r="DO188" s="2">
        <f t="shared" si="81"/>
        <v>78.704435837982771</v>
      </c>
      <c r="DP188" s="2">
        <f t="shared" si="81"/>
        <v>85.429965515759619</v>
      </c>
      <c r="DQ188" s="2">
        <f t="shared" si="81"/>
        <v>90.672124551490029</v>
      </c>
      <c r="DR188" s="2">
        <f t="shared" si="81"/>
        <v>94.696005493310466</v>
      </c>
      <c r="DS188" s="2">
        <f t="shared" si="81"/>
        <v>96.851507360469213</v>
      </c>
      <c r="DT188" s="2">
        <f t="shared" si="81"/>
        <v>96.443002594635729</v>
      </c>
      <c r="DU188" s="2">
        <f t="shared" si="81"/>
        <v>98.238062327244791</v>
      </c>
      <c r="DV188" s="2">
        <f t="shared" si="81"/>
        <v>104.55417104393835</v>
      </c>
      <c r="DW188" s="2">
        <f t="shared" si="81"/>
        <v>97.825988149337945</v>
      </c>
      <c r="DX188" s="2">
        <f t="shared" si="81"/>
        <v>92.329815914639298</v>
      </c>
      <c r="DY188" s="2">
        <f t="shared" si="81"/>
        <v>89.808822424833053</v>
      </c>
      <c r="DZ188" s="2">
        <f t="shared" si="81"/>
        <v>88.776981851801096</v>
      </c>
      <c r="EB188" s="2">
        <f t="shared" si="82"/>
        <v>0.99898440090225515</v>
      </c>
      <c r="EC188" s="2">
        <f t="shared" si="82"/>
        <v>0.99728760833409891</v>
      </c>
      <c r="ED188" s="2">
        <f t="shared" si="82"/>
        <v>0.99781730344617436</v>
      </c>
      <c r="EE188" s="2">
        <f t="shared" si="82"/>
        <v>0.9984453933588443</v>
      </c>
      <c r="EF188" s="2">
        <f t="shared" si="82"/>
        <v>0.99841907473806157</v>
      </c>
      <c r="EG188" s="2">
        <f t="shared" si="82"/>
        <v>0.99816799915995946</v>
      </c>
      <c r="EH188" s="2">
        <f t="shared" si="82"/>
        <v>0.99822786599202029</v>
      </c>
      <c r="EI188" s="2">
        <f t="shared" si="82"/>
        <v>0.99830039725938269</v>
      </c>
      <c r="EJ188" s="2">
        <f t="shared" si="82"/>
        <v>0.9985394694660682</v>
      </c>
      <c r="EK188" s="2">
        <f t="shared" si="82"/>
        <v>0.99853894963562573</v>
      </c>
      <c r="EL188" s="2">
        <f t="shared" si="82"/>
        <v>0.9984896047198355</v>
      </c>
      <c r="EM188" s="2">
        <f t="shared" si="82"/>
        <v>0.99824391205252427</v>
      </c>
      <c r="EN188" s="2">
        <f t="shared" si="82"/>
        <v>0.997801217289781</v>
      </c>
      <c r="EO188" s="2">
        <f t="shared" si="82"/>
        <v>0.99730531889336282</v>
      </c>
      <c r="EP188" s="2">
        <f t="shared" si="82"/>
        <v>0.99711851243441485</v>
      </c>
    </row>
    <row r="189" spans="2:146" x14ac:dyDescent="0.25">
      <c r="B189" s="2">
        <v>167</v>
      </c>
      <c r="C189" s="49">
        <v>50.696399999999997</v>
      </c>
      <c r="D189" s="49">
        <v>62.5</v>
      </c>
      <c r="E189" s="49">
        <v>71.185199999999995</v>
      </c>
      <c r="F189" s="49">
        <v>78.888999999999996</v>
      </c>
      <c r="G189" s="49">
        <v>85.667000000000002</v>
      </c>
      <c r="H189" s="49">
        <v>90.944000000000003</v>
      </c>
      <c r="I189" s="49">
        <v>95.691999999999993</v>
      </c>
      <c r="J189" s="49">
        <v>96.703999999999994</v>
      </c>
      <c r="K189" s="49">
        <v>98.125</v>
      </c>
      <c r="L189" s="49">
        <v>99.036000000000001</v>
      </c>
      <c r="M189" s="49">
        <v>107.18899999999999</v>
      </c>
      <c r="N189" s="49">
        <v>98.17</v>
      </c>
      <c r="O189" s="49">
        <v>92.849000000000004</v>
      </c>
      <c r="P189" s="49">
        <v>89.453000000000003</v>
      </c>
      <c r="Q189" s="49">
        <v>86.87</v>
      </c>
      <c r="T189" s="4">
        <f t="shared" si="75"/>
        <v>50.858953292315078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 t="e">
        <f t="shared" si="75"/>
        <v>#N/A</v>
      </c>
      <c r="AF189" s="4" t="e">
        <f t="shared" si="75"/>
        <v>#N/A</v>
      </c>
      <c r="AG189" s="4" t="e">
        <f t="shared" si="75"/>
        <v>#N/A</v>
      </c>
      <c r="AH189" s="4" t="e">
        <f t="shared" si="75"/>
        <v>#N/A</v>
      </c>
      <c r="AJ189" s="4">
        <f t="shared" si="76"/>
        <v>-0.16255329231508142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</v>
      </c>
      <c r="AV189" s="4">
        <f t="shared" si="76"/>
        <v>0</v>
      </c>
      <c r="AW189" s="4">
        <f t="shared" si="76"/>
        <v>0</v>
      </c>
      <c r="AX189" s="4">
        <f t="shared" si="76"/>
        <v>0</v>
      </c>
      <c r="AZ189" s="2">
        <f t="shared" si="77"/>
        <v>50.858953292315078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 t="e">
        <f t="shared" si="77"/>
        <v>#N/A</v>
      </c>
      <c r="BL189" s="2" t="e">
        <f t="shared" si="77"/>
        <v>#N/A</v>
      </c>
      <c r="BM189" s="2" t="e">
        <f t="shared" si="77"/>
        <v>#N/A</v>
      </c>
      <c r="BN189" s="2" t="e">
        <f t="shared" si="77"/>
        <v>#N/A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50.696399999999997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62.461001346863476</v>
      </c>
      <c r="CW189" s="2">
        <f t="shared" si="80"/>
        <v>67.285263987763429</v>
      </c>
      <c r="CX189" s="2">
        <f t="shared" si="80"/>
        <v>77.559394160593683</v>
      </c>
      <c r="CY189" s="2">
        <f t="shared" si="80"/>
        <v>84.104876980294719</v>
      </c>
      <c r="CZ189" s="2">
        <f t="shared" si="80"/>
        <v>90.117941434230744</v>
      </c>
      <c r="DA189" s="2">
        <f t="shared" si="80"/>
        <v>94.959989249907707</v>
      </c>
      <c r="DB189" s="2">
        <f t="shared" si="80"/>
        <v>99.873791833628957</v>
      </c>
      <c r="DC189" s="2">
        <f t="shared" si="80"/>
        <v>103.71132335115158</v>
      </c>
      <c r="DD189" s="2">
        <f t="shared" si="80"/>
        <v>105.9835670218712</v>
      </c>
      <c r="DE189" s="2">
        <f t="shared" si="80"/>
        <v>105.71601619091729</v>
      </c>
      <c r="DF189" s="2">
        <f t="shared" si="80"/>
        <v>124.93353072515316</v>
      </c>
      <c r="DG189" s="2">
        <f t="shared" si="80"/>
        <v>107.11825109212707</v>
      </c>
      <c r="DH189" s="2">
        <f t="shared" si="80"/>
        <v>98.579512287889656</v>
      </c>
      <c r="DI189" s="2">
        <f t="shared" si="80"/>
        <v>97.267308607131042</v>
      </c>
      <c r="DJ189" s="2">
        <f t="shared" si="80"/>
        <v>99.287698894342412</v>
      </c>
      <c r="DL189" s="2">
        <f t="shared" si="81"/>
        <v>50.848196116679752</v>
      </c>
      <c r="DM189" s="2">
        <f t="shared" si="81"/>
        <v>62.221230145200963</v>
      </c>
      <c r="DN189" s="2">
        <f t="shared" si="81"/>
        <v>71.480217430487997</v>
      </c>
      <c r="DO189" s="2">
        <f t="shared" si="81"/>
        <v>78.628021121657866</v>
      </c>
      <c r="DP189" s="2">
        <f t="shared" si="81"/>
        <v>85.342654067206681</v>
      </c>
      <c r="DQ189" s="2">
        <f t="shared" si="81"/>
        <v>90.598458242915157</v>
      </c>
      <c r="DR189" s="2">
        <f t="shared" si="81"/>
        <v>94.604234764452571</v>
      </c>
      <c r="DS189" s="2">
        <f t="shared" si="81"/>
        <v>96.744573361753325</v>
      </c>
      <c r="DT189" s="2">
        <f t="shared" si="81"/>
        <v>96.314808761651136</v>
      </c>
      <c r="DU189" s="2">
        <f t="shared" si="81"/>
        <v>98.121328422205835</v>
      </c>
      <c r="DV189" s="2">
        <f t="shared" si="81"/>
        <v>104.39853339281377</v>
      </c>
      <c r="DW189" s="2">
        <f t="shared" si="81"/>
        <v>97.719852418449179</v>
      </c>
      <c r="DX189" s="2">
        <f t="shared" si="81"/>
        <v>92.186707719505023</v>
      </c>
      <c r="DY189" s="2">
        <f t="shared" si="81"/>
        <v>89.671491268403386</v>
      </c>
      <c r="DZ189" s="2">
        <f t="shared" si="81"/>
        <v>88.645205359996325</v>
      </c>
      <c r="EB189" s="2">
        <f t="shared" si="82"/>
        <v>0.9990736798368608</v>
      </c>
      <c r="EC189" s="2">
        <f t="shared" si="82"/>
        <v>0.99752567887600252</v>
      </c>
      <c r="ED189" s="2">
        <f t="shared" si="82"/>
        <v>0.99800897470023464</v>
      </c>
      <c r="EE189" s="2">
        <f t="shared" si="82"/>
        <v>0.99858198792453912</v>
      </c>
      <c r="EF189" s="2">
        <f t="shared" si="82"/>
        <v>0.9985579784335189</v>
      </c>
      <c r="EG189" s="2">
        <f t="shared" si="82"/>
        <v>0.99832892600536893</v>
      </c>
      <c r="EH189" s="2">
        <f t="shared" si="82"/>
        <v>0.99838354252400607</v>
      </c>
      <c r="EI189" s="2">
        <f t="shared" si="82"/>
        <v>0.99844971203763544</v>
      </c>
      <c r="EJ189" s="2">
        <f t="shared" si="82"/>
        <v>0.99866780912085396</v>
      </c>
      <c r="EK189" s="2">
        <f t="shared" si="82"/>
        <v>0.998667334907959</v>
      </c>
      <c r="EL189" s="2">
        <f t="shared" si="82"/>
        <v>0.99862232004129792</v>
      </c>
      <c r="EM189" s="2">
        <f t="shared" si="82"/>
        <v>0.99839818124928525</v>
      </c>
      <c r="EN189" s="2">
        <f t="shared" si="82"/>
        <v>0.99799429829369801</v>
      </c>
      <c r="EO189" s="2">
        <f t="shared" si="82"/>
        <v>0.99754183878540759</v>
      </c>
      <c r="EP189" s="2">
        <f t="shared" si="82"/>
        <v>0.99737138564869587</v>
      </c>
    </row>
    <row r="190" spans="2:146" x14ac:dyDescent="0.25">
      <c r="B190" s="2">
        <v>168</v>
      </c>
      <c r="C190" s="49">
        <v>51.339300000000001</v>
      </c>
      <c r="D190" s="49">
        <v>61.946399999999997</v>
      </c>
      <c r="E190" s="49">
        <v>72.074100000000001</v>
      </c>
      <c r="F190" s="49">
        <v>79.241</v>
      </c>
      <c r="G190" s="49">
        <v>85.962999999999994</v>
      </c>
      <c r="H190" s="49">
        <v>89.926000000000002</v>
      </c>
      <c r="I190" s="49">
        <v>96.269000000000005</v>
      </c>
      <c r="J190" s="49">
        <v>96.593000000000004</v>
      </c>
      <c r="K190" s="49">
        <v>97.5</v>
      </c>
      <c r="L190" s="49">
        <v>98.106999999999999</v>
      </c>
      <c r="M190" s="49">
        <v>106.396</v>
      </c>
      <c r="N190" s="49">
        <v>98.603999999999999</v>
      </c>
      <c r="O190" s="49">
        <v>92.792000000000002</v>
      </c>
      <c r="P190" s="49">
        <v>90.697999999999993</v>
      </c>
      <c r="Q190" s="49">
        <v>88.296000000000006</v>
      </c>
      <c r="T190" s="4">
        <f t="shared" si="75"/>
        <v>50.80441502544133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 t="e">
        <f t="shared" si="75"/>
        <v>#N/A</v>
      </c>
      <c r="AH190" s="4" t="e">
        <f t="shared" si="75"/>
        <v>#N/A</v>
      </c>
      <c r="AJ190" s="4">
        <f t="shared" si="76"/>
        <v>0.5348849745586719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0</v>
      </c>
      <c r="AX190" s="4">
        <f t="shared" si="76"/>
        <v>0</v>
      </c>
      <c r="AZ190" s="2">
        <f t="shared" si="77"/>
        <v>50.80441502544133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 t="e">
        <f t="shared" si="77"/>
        <v>#N/A</v>
      </c>
      <c r="BN190" s="2" t="e">
        <f t="shared" si="77"/>
        <v>#N/A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51.339300000000001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62.49687236162363</v>
      </c>
      <c r="CW190" s="2">
        <f t="shared" si="80"/>
        <v>67.278615192183977</v>
      </c>
      <c r="CX190" s="2">
        <f t="shared" si="80"/>
        <v>77.550818630461322</v>
      </c>
      <c r="CY190" s="2">
        <f t="shared" si="80"/>
        <v>84.083711799728093</v>
      </c>
      <c r="CZ190" s="2">
        <f t="shared" si="80"/>
        <v>90.091077476220775</v>
      </c>
      <c r="DA190" s="2">
        <f t="shared" si="80"/>
        <v>94.932500286567816</v>
      </c>
      <c r="DB190" s="2">
        <f t="shared" si="80"/>
        <v>99.849012903241743</v>
      </c>
      <c r="DC190" s="2">
        <f t="shared" si="80"/>
        <v>103.69332768813466</v>
      </c>
      <c r="DD190" s="2">
        <f t="shared" si="80"/>
        <v>105.98562734279831</v>
      </c>
      <c r="DE190" s="2">
        <f t="shared" si="80"/>
        <v>105.70248767587964</v>
      </c>
      <c r="DF190" s="2">
        <f t="shared" si="80"/>
        <v>125.01083221923308</v>
      </c>
      <c r="DG190" s="2">
        <f t="shared" si="80"/>
        <v>107.11478470532411</v>
      </c>
      <c r="DH190" s="2">
        <f t="shared" si="80"/>
        <v>98.514194429351264</v>
      </c>
      <c r="DI190" s="2">
        <f t="shared" si="80"/>
        <v>97.213453216508924</v>
      </c>
      <c r="DJ190" s="2">
        <f t="shared" si="80"/>
        <v>99.27611044650817</v>
      </c>
      <c r="DL190" s="2">
        <f t="shared" si="81"/>
        <v>50.794527914814502</v>
      </c>
      <c r="DM190" s="2">
        <f t="shared" si="81"/>
        <v>62.159608307785604</v>
      </c>
      <c r="DN190" s="2">
        <f t="shared" si="81"/>
        <v>71.416380916065819</v>
      </c>
      <c r="DO190" s="2">
        <f t="shared" si="81"/>
        <v>78.551606405332961</v>
      </c>
      <c r="DP190" s="2">
        <f t="shared" si="81"/>
        <v>85.255342618653728</v>
      </c>
      <c r="DQ190" s="2">
        <f t="shared" si="81"/>
        <v>90.5247919343403</v>
      </c>
      <c r="DR190" s="2">
        <f t="shared" si="81"/>
        <v>94.512464035594661</v>
      </c>
      <c r="DS190" s="2">
        <f t="shared" si="81"/>
        <v>96.637639363037437</v>
      </c>
      <c r="DT190" s="2">
        <f t="shared" si="81"/>
        <v>96.186614928666543</v>
      </c>
      <c r="DU190" s="2">
        <f t="shared" si="81"/>
        <v>98.004594517166893</v>
      </c>
      <c r="DV190" s="2">
        <f t="shared" si="81"/>
        <v>104.24289574168921</v>
      </c>
      <c r="DW190" s="2">
        <f t="shared" si="81"/>
        <v>97.613716687560412</v>
      </c>
      <c r="DX190" s="2">
        <f t="shared" si="81"/>
        <v>92.043599524370762</v>
      </c>
      <c r="DY190" s="2">
        <f t="shared" si="81"/>
        <v>89.534160111973733</v>
      </c>
      <c r="DZ190" s="2">
        <f t="shared" si="81"/>
        <v>88.513428868191554</v>
      </c>
      <c r="EB190" s="2">
        <f t="shared" si="82"/>
        <v>0.99915511710736515</v>
      </c>
      <c r="EC190" s="2">
        <f t="shared" si="82"/>
        <v>0.99774290091406315</v>
      </c>
      <c r="ED190" s="2">
        <f t="shared" si="82"/>
        <v>0.99818384517547942</v>
      </c>
      <c r="EE190" s="2">
        <f t="shared" si="82"/>
        <v>0.99870659623925284</v>
      </c>
      <c r="EF190" s="2">
        <f t="shared" si="82"/>
        <v>0.99868469381175295</v>
      </c>
      <c r="EG190" s="2">
        <f t="shared" si="82"/>
        <v>0.99847573828157776</v>
      </c>
      <c r="EH190" s="2">
        <f t="shared" si="82"/>
        <v>0.99852556355035338</v>
      </c>
      <c r="EI190" s="2">
        <f t="shared" si="82"/>
        <v>0.99858592768266508</v>
      </c>
      <c r="EJ190" s="2">
        <f t="shared" si="82"/>
        <v>0.9987848850443487</v>
      </c>
      <c r="EK190" s="2">
        <f t="shared" si="82"/>
        <v>0.99878445245562153</v>
      </c>
      <c r="EL190" s="2">
        <f t="shared" si="82"/>
        <v>0.99874338861693346</v>
      </c>
      <c r="EM190" s="2">
        <f t="shared" si="82"/>
        <v>0.99853891800784211</v>
      </c>
      <c r="EN190" s="2">
        <f t="shared" si="82"/>
        <v>0.99817045542529381</v>
      </c>
      <c r="EO190" s="2">
        <f t="shared" si="82"/>
        <v>0.99775764532505706</v>
      </c>
      <c r="EP190" s="2">
        <f t="shared" si="82"/>
        <v>0.99760212061463116</v>
      </c>
    </row>
    <row r="191" spans="2:146" x14ac:dyDescent="0.25">
      <c r="B191" s="2">
        <v>169</v>
      </c>
      <c r="C191" s="49">
        <v>51.107100000000003</v>
      </c>
      <c r="D191" s="49">
        <v>63.125</v>
      </c>
      <c r="E191" s="49">
        <v>70.666700000000006</v>
      </c>
      <c r="F191" s="49">
        <v>79.721999999999994</v>
      </c>
      <c r="G191" s="49">
        <v>85.462999999999994</v>
      </c>
      <c r="H191" s="49">
        <v>90.167000000000002</v>
      </c>
      <c r="I191" s="49">
        <v>95.173000000000002</v>
      </c>
      <c r="J191" s="49">
        <v>97.962999999999994</v>
      </c>
      <c r="K191" s="49">
        <v>97.588999999999999</v>
      </c>
      <c r="L191" s="49">
        <v>99.804000000000002</v>
      </c>
      <c r="M191" s="49">
        <v>106.86799999999999</v>
      </c>
      <c r="N191" s="49">
        <v>96.774000000000001</v>
      </c>
      <c r="O191" s="49">
        <v>92.057000000000002</v>
      </c>
      <c r="P191" s="49">
        <v>90.358000000000004</v>
      </c>
      <c r="Q191" s="49">
        <v>87.906999999999996</v>
      </c>
      <c r="T191" s="4">
        <f t="shared" si="75"/>
        <v>50.749946534288938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 t="e">
        <f t="shared" si="75"/>
        <v>#N/A</v>
      </c>
      <c r="AH191" s="4" t="e">
        <f t="shared" si="75"/>
        <v>#N/A</v>
      </c>
      <c r="AJ191" s="4">
        <f t="shared" si="76"/>
        <v>0.35715346571106465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0</v>
      </c>
      <c r="AX191" s="4">
        <f t="shared" si="76"/>
        <v>0</v>
      </c>
      <c r="AZ191" s="2">
        <f t="shared" si="77"/>
        <v>50.749946534288938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 t="e">
        <f t="shared" si="77"/>
        <v>#N/A</v>
      </c>
      <c r="BN191" s="2" t="e">
        <f t="shared" si="77"/>
        <v>#N/A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51.107100000000003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62.532743376383777</v>
      </c>
      <c r="CW191" s="2">
        <f t="shared" si="80"/>
        <v>67.271966396604526</v>
      </c>
      <c r="CX191" s="2">
        <f t="shared" si="80"/>
        <v>77.54224310032896</v>
      </c>
      <c r="CY191" s="2">
        <f t="shared" si="80"/>
        <v>84.062546619161466</v>
      </c>
      <c r="CZ191" s="2">
        <f t="shared" si="80"/>
        <v>90.064213518210806</v>
      </c>
      <c r="DA191" s="2">
        <f t="shared" si="80"/>
        <v>94.905011323227924</v>
      </c>
      <c r="DB191" s="2">
        <f t="shared" si="80"/>
        <v>99.824233972854515</v>
      </c>
      <c r="DC191" s="2">
        <f t="shared" si="80"/>
        <v>103.67533202511775</v>
      </c>
      <c r="DD191" s="2">
        <f t="shared" si="80"/>
        <v>105.98768766372542</v>
      </c>
      <c r="DE191" s="2">
        <f t="shared" si="80"/>
        <v>105.68895916084199</v>
      </c>
      <c r="DF191" s="2">
        <f t="shared" si="80"/>
        <v>125.088133713313</v>
      </c>
      <c r="DG191" s="2">
        <f t="shared" si="80"/>
        <v>107.11131831852116</v>
      </c>
      <c r="DH191" s="2">
        <f t="shared" si="80"/>
        <v>98.448876570812857</v>
      </c>
      <c r="DI191" s="2">
        <f t="shared" si="80"/>
        <v>97.159597825886792</v>
      </c>
      <c r="DJ191" s="2">
        <f t="shared" si="80"/>
        <v>99.264521998673942</v>
      </c>
      <c r="DL191" s="2">
        <f t="shared" si="81"/>
        <v>50.740859712949252</v>
      </c>
      <c r="DM191" s="2">
        <f t="shared" si="81"/>
        <v>62.097986470370245</v>
      </c>
      <c r="DN191" s="2">
        <f t="shared" si="81"/>
        <v>71.352544401643641</v>
      </c>
      <c r="DO191" s="2">
        <f t="shared" si="81"/>
        <v>78.475191689008057</v>
      </c>
      <c r="DP191" s="2">
        <f t="shared" si="81"/>
        <v>85.168031170100775</v>
      </c>
      <c r="DQ191" s="2">
        <f t="shared" si="81"/>
        <v>90.451125625765428</v>
      </c>
      <c r="DR191" s="2">
        <f t="shared" si="81"/>
        <v>94.420693306736766</v>
      </c>
      <c r="DS191" s="2">
        <f t="shared" si="81"/>
        <v>96.530705364321534</v>
      </c>
      <c r="DT191" s="2">
        <f t="shared" si="81"/>
        <v>96.05842109568195</v>
      </c>
      <c r="DU191" s="2">
        <f t="shared" si="81"/>
        <v>97.887860612127952</v>
      </c>
      <c r="DV191" s="2">
        <f t="shared" si="81"/>
        <v>104.08725809056463</v>
      </c>
      <c r="DW191" s="2">
        <f t="shared" si="81"/>
        <v>97.507580956671646</v>
      </c>
      <c r="DX191" s="2">
        <f t="shared" si="81"/>
        <v>91.900491329236488</v>
      </c>
      <c r="DY191" s="2">
        <f t="shared" si="81"/>
        <v>89.396828955544066</v>
      </c>
      <c r="DZ191" s="2">
        <f t="shared" si="81"/>
        <v>88.381652376386768</v>
      </c>
      <c r="EB191" s="2">
        <f t="shared" si="82"/>
        <v>0.9992294003571397</v>
      </c>
      <c r="EC191" s="2">
        <f t="shared" si="82"/>
        <v>0.99794109226852667</v>
      </c>
      <c r="ED191" s="2">
        <f t="shared" si="82"/>
        <v>0.99834338238338205</v>
      </c>
      <c r="EE191" s="2">
        <f t="shared" si="82"/>
        <v>0.99882026749047348</v>
      </c>
      <c r="EF191" s="2">
        <f t="shared" si="82"/>
        <v>0.99880028765331275</v>
      </c>
      <c r="EG191" s="2">
        <f t="shared" si="82"/>
        <v>0.99860967032184</v>
      </c>
      <c r="EH191" s="2">
        <f t="shared" si="82"/>
        <v>0.99865512349920049</v>
      </c>
      <c r="EI191" s="2">
        <f t="shared" si="82"/>
        <v>0.99871019023691043</v>
      </c>
      <c r="EJ191" s="2">
        <f t="shared" si="82"/>
        <v>0.99889168349156732</v>
      </c>
      <c r="EK191" s="2">
        <f t="shared" si="82"/>
        <v>0.99889128888156775</v>
      </c>
      <c r="EL191" s="2">
        <f t="shared" si="82"/>
        <v>0.99885383006786099</v>
      </c>
      <c r="EM191" s="2">
        <f t="shared" si="82"/>
        <v>0.99866730605565956</v>
      </c>
      <c r="EN191" s="2">
        <f t="shared" si="82"/>
        <v>0.99833116686787282</v>
      </c>
      <c r="EO191" s="2">
        <f t="shared" si="82"/>
        <v>0.99795454465648892</v>
      </c>
      <c r="EP191" s="2">
        <f t="shared" si="82"/>
        <v>0.99781264650506085</v>
      </c>
    </row>
    <row r="192" spans="2:146" x14ac:dyDescent="0.25">
      <c r="B192" s="2">
        <v>170</v>
      </c>
      <c r="C192" s="49">
        <v>51.571399999999997</v>
      </c>
      <c r="D192" s="49">
        <v>61.785699999999999</v>
      </c>
      <c r="E192" s="49">
        <v>71.166700000000006</v>
      </c>
      <c r="F192" s="49">
        <v>79.832999999999998</v>
      </c>
      <c r="G192" s="49">
        <v>86.093000000000004</v>
      </c>
      <c r="H192" s="49">
        <v>89.87</v>
      </c>
      <c r="I192" s="49">
        <v>95.712000000000003</v>
      </c>
      <c r="J192" s="49">
        <v>97.019000000000005</v>
      </c>
      <c r="K192" s="49">
        <v>97.036000000000001</v>
      </c>
      <c r="L192" s="49">
        <v>98.356999999999999</v>
      </c>
      <c r="M192" s="49">
        <v>106.547</v>
      </c>
      <c r="N192" s="49">
        <v>98.037999999999997</v>
      </c>
      <c r="O192" s="49">
        <v>92.528000000000006</v>
      </c>
      <c r="P192" s="49">
        <v>89.697999999999993</v>
      </c>
      <c r="Q192" s="49">
        <v>88.203999999999994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50.695542284594488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 t="e">
        <f t="shared" si="83"/>
        <v>#N/A</v>
      </c>
      <c r="AH192" s="4" t="e">
        <f t="shared" si="83"/>
        <v>#N/A</v>
      </c>
      <c r="AJ192" s="4">
        <f t="shared" ref="AJ192:AX208" si="84">IF(OR($B192 &lt; C$226, $B192 &gt; C$231), 0, C192-T192)</f>
        <v>0.87585771540550894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</v>
      </c>
      <c r="AX192" s="4">
        <f t="shared" si="84"/>
        <v>0</v>
      </c>
      <c r="AZ192" s="2">
        <f t="shared" ref="AZ192:BN208" si="85">IF(OR($B192 &lt; C$226, $B192 &gt; C$231), #N/A, ((1-EB192)*CV192) + (EB192*DL192))</f>
        <v>50.695542284594488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 t="e">
        <f t="shared" si="85"/>
        <v>#N/A</v>
      </c>
      <c r="BN192" s="2" t="e">
        <f t="shared" si="85"/>
        <v>#N/A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51.571399999999997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62.568614391143925</v>
      </c>
      <c r="CW192" s="2">
        <f t="shared" si="88"/>
        <v>67.265317601025075</v>
      </c>
      <c r="CX192" s="2">
        <f t="shared" si="88"/>
        <v>77.533667570196599</v>
      </c>
      <c r="CY192" s="2">
        <f t="shared" si="88"/>
        <v>84.04138143859484</v>
      </c>
      <c r="CZ192" s="2">
        <f t="shared" si="88"/>
        <v>90.037349560200838</v>
      </c>
      <c r="DA192" s="2">
        <f t="shared" si="88"/>
        <v>94.877522359888047</v>
      </c>
      <c r="DB192" s="2">
        <f t="shared" si="88"/>
        <v>99.799455042467301</v>
      </c>
      <c r="DC192" s="2">
        <f t="shared" si="88"/>
        <v>103.65733636210084</v>
      </c>
      <c r="DD192" s="2">
        <f t="shared" si="88"/>
        <v>105.98974798465252</v>
      </c>
      <c r="DE192" s="2">
        <f t="shared" si="88"/>
        <v>105.67543064580434</v>
      </c>
      <c r="DF192" s="2">
        <f t="shared" si="88"/>
        <v>125.1654352073929</v>
      </c>
      <c r="DG192" s="2">
        <f t="shared" si="88"/>
        <v>107.10785193171822</v>
      </c>
      <c r="DH192" s="2">
        <f t="shared" si="88"/>
        <v>98.38355871227445</v>
      </c>
      <c r="DI192" s="2">
        <f t="shared" si="88"/>
        <v>97.105742435264673</v>
      </c>
      <c r="DJ192" s="2">
        <f t="shared" si="88"/>
        <v>99.2529335508397</v>
      </c>
      <c r="DL192" s="2">
        <f t="shared" ref="DL192:DZ208" si="89">CF$223*$B192+CF$224</f>
        <v>50.687191511084002</v>
      </c>
      <c r="DM192" s="2">
        <f t="shared" si="89"/>
        <v>62.036364632954893</v>
      </c>
      <c r="DN192" s="2">
        <f t="shared" si="89"/>
        <v>71.288707887221477</v>
      </c>
      <c r="DO192" s="2">
        <f t="shared" si="89"/>
        <v>78.398776972683152</v>
      </c>
      <c r="DP192" s="2">
        <f t="shared" si="89"/>
        <v>85.080719721547823</v>
      </c>
      <c r="DQ192" s="2">
        <f t="shared" si="89"/>
        <v>90.377459317190556</v>
      </c>
      <c r="DR192" s="2">
        <f t="shared" si="89"/>
        <v>94.328922577878856</v>
      </c>
      <c r="DS192" s="2">
        <f t="shared" si="89"/>
        <v>96.423771365605631</v>
      </c>
      <c r="DT192" s="2">
        <f t="shared" si="89"/>
        <v>95.930227262697358</v>
      </c>
      <c r="DU192" s="2">
        <f t="shared" si="89"/>
        <v>97.77112670708901</v>
      </c>
      <c r="DV192" s="2">
        <f t="shared" si="89"/>
        <v>103.93162043944005</v>
      </c>
      <c r="DW192" s="2">
        <f t="shared" si="89"/>
        <v>97.401445225782879</v>
      </c>
      <c r="DX192" s="2">
        <f t="shared" si="89"/>
        <v>91.757383134102213</v>
      </c>
      <c r="DY192" s="2">
        <f t="shared" si="89"/>
        <v>89.259497799114413</v>
      </c>
      <c r="DZ192" s="2">
        <f t="shared" si="89"/>
        <v>88.249875884581996</v>
      </c>
      <c r="EB192" s="2">
        <f t="shared" ref="EB192:EP208" si="90">POWER(10,($B192-C$224)/C$225)/(1+POWER(10,($B192-C$224)/C$225))</f>
        <v>0.99929715711705658</v>
      </c>
      <c r="EC192" s="2">
        <f t="shared" si="90"/>
        <v>0.99812191359459368</v>
      </c>
      <c r="ED192" s="2">
        <f t="shared" si="90"/>
        <v>0.99848892651626642</v>
      </c>
      <c r="EE192" s="2">
        <f t="shared" si="90"/>
        <v>0.99892395946681123</v>
      </c>
      <c r="EF192" s="2">
        <f t="shared" si="90"/>
        <v>0.99890573382313341</v>
      </c>
      <c r="EG192" s="2">
        <f t="shared" si="90"/>
        <v>0.99873184912534507</v>
      </c>
      <c r="EH192" s="2">
        <f t="shared" si="90"/>
        <v>0.99877331289420368</v>
      </c>
      <c r="EI192" s="2">
        <f t="shared" si="90"/>
        <v>0.99882354600043977</v>
      </c>
      <c r="EJ192" s="2">
        <f t="shared" si="90"/>
        <v>0.99898910474852987</v>
      </c>
      <c r="EK192" s="2">
        <f t="shared" si="90"/>
        <v>0.99898874478971755</v>
      </c>
      <c r="EL192" s="2">
        <f t="shared" si="90"/>
        <v>0.99895457516649655</v>
      </c>
      <c r="EM192" s="2">
        <f t="shared" si="90"/>
        <v>0.99878442613583962</v>
      </c>
      <c r="EN192" s="2">
        <f t="shared" si="90"/>
        <v>0.99847778257319419</v>
      </c>
      <c r="EO192" s="2">
        <f t="shared" si="90"/>
        <v>0.99813418675015109</v>
      </c>
      <c r="EP192" s="2">
        <f t="shared" si="90"/>
        <v>0.99800472588587641</v>
      </c>
    </row>
    <row r="193" spans="2:146" x14ac:dyDescent="0.25">
      <c r="B193" s="2">
        <v>171</v>
      </c>
      <c r="C193" s="49">
        <v>52.267899999999997</v>
      </c>
      <c r="D193" s="49">
        <v>62.446399999999997</v>
      </c>
      <c r="E193" s="49">
        <v>71.574100000000001</v>
      </c>
      <c r="F193" s="49">
        <v>79.278000000000006</v>
      </c>
      <c r="G193" s="49">
        <v>85.111000000000004</v>
      </c>
      <c r="H193" s="49">
        <v>90.296000000000006</v>
      </c>
      <c r="I193" s="49">
        <v>95.230999999999995</v>
      </c>
      <c r="J193" s="49">
        <v>97.352000000000004</v>
      </c>
      <c r="K193" s="49">
        <v>97.643000000000001</v>
      </c>
      <c r="L193" s="49">
        <v>98.445999999999998</v>
      </c>
      <c r="M193" s="49">
        <v>105.453</v>
      </c>
      <c r="N193" s="49">
        <v>97.716999999999999</v>
      </c>
      <c r="O193" s="49">
        <v>92.057000000000002</v>
      </c>
      <c r="P193" s="49">
        <v>89.566000000000003</v>
      </c>
      <c r="Q193" s="49">
        <v>89.221999999999994</v>
      </c>
      <c r="T193" s="4" t="e">
        <f t="shared" si="83"/>
        <v>#N/A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 t="e">
        <f t="shared" si="83"/>
        <v>#N/A</v>
      </c>
      <c r="AJ193" s="4">
        <f t="shared" si="84"/>
        <v>0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0</v>
      </c>
      <c r="AZ193" s="2" t="e">
        <f t="shared" si="85"/>
        <v>#N/A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 t="e">
        <f t="shared" si="85"/>
        <v>#N/A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62.604485405904072</v>
      </c>
      <c r="CW193" s="2">
        <f t="shared" si="88"/>
        <v>67.258668805445637</v>
      </c>
      <c r="CX193" s="2">
        <f t="shared" si="88"/>
        <v>77.525092040064237</v>
      </c>
      <c r="CY193" s="2">
        <f t="shared" si="88"/>
        <v>84.020216258028228</v>
      </c>
      <c r="CZ193" s="2">
        <f t="shared" si="88"/>
        <v>90.010485602190855</v>
      </c>
      <c r="DA193" s="2">
        <f t="shared" si="88"/>
        <v>94.850033396548156</v>
      </c>
      <c r="DB193" s="2">
        <f t="shared" si="88"/>
        <v>99.774676112080073</v>
      </c>
      <c r="DC193" s="2">
        <f t="shared" si="88"/>
        <v>103.63934069908393</v>
      </c>
      <c r="DD193" s="2">
        <f t="shared" si="88"/>
        <v>105.99180830557964</v>
      </c>
      <c r="DE193" s="2">
        <f t="shared" si="88"/>
        <v>105.66190213076671</v>
      </c>
      <c r="DF193" s="2">
        <f t="shared" si="88"/>
        <v>125.24273670147284</v>
      </c>
      <c r="DG193" s="2">
        <f t="shared" si="88"/>
        <v>107.10438554491526</v>
      </c>
      <c r="DH193" s="2">
        <f t="shared" si="88"/>
        <v>98.318240853736057</v>
      </c>
      <c r="DI193" s="2">
        <f t="shared" si="88"/>
        <v>97.051887044642555</v>
      </c>
      <c r="DJ193" s="2">
        <f t="shared" si="88"/>
        <v>99.241345103005457</v>
      </c>
      <c r="DL193" s="2">
        <f t="shared" si="89"/>
        <v>50.633523309218752</v>
      </c>
      <c r="DM193" s="2">
        <f t="shared" si="89"/>
        <v>61.974742795539541</v>
      </c>
      <c r="DN193" s="2">
        <f t="shared" si="89"/>
        <v>71.224871372799299</v>
      </c>
      <c r="DO193" s="2">
        <f t="shared" si="89"/>
        <v>78.322362256358247</v>
      </c>
      <c r="DP193" s="2">
        <f t="shared" si="89"/>
        <v>84.99340827299487</v>
      </c>
      <c r="DQ193" s="2">
        <f t="shared" si="89"/>
        <v>90.303793008615699</v>
      </c>
      <c r="DR193" s="2">
        <f t="shared" si="89"/>
        <v>94.237151849020961</v>
      </c>
      <c r="DS193" s="2">
        <f t="shared" si="89"/>
        <v>96.316837366889743</v>
      </c>
      <c r="DT193" s="2">
        <f t="shared" si="89"/>
        <v>95.802033429712765</v>
      </c>
      <c r="DU193" s="2">
        <f t="shared" si="89"/>
        <v>97.654392802050069</v>
      </c>
      <c r="DV193" s="2">
        <f t="shared" si="89"/>
        <v>103.77598278831547</v>
      </c>
      <c r="DW193" s="2">
        <f t="shared" si="89"/>
        <v>97.295309494894113</v>
      </c>
      <c r="DX193" s="2">
        <f t="shared" si="89"/>
        <v>91.614274938967952</v>
      </c>
      <c r="DY193" s="2">
        <f t="shared" si="89"/>
        <v>89.122166642684746</v>
      </c>
      <c r="DZ193" s="2">
        <f t="shared" si="89"/>
        <v>88.118099392777225</v>
      </c>
      <c r="EB193" s="2">
        <f t="shared" si="90"/>
        <v>0.9993589600288415</v>
      </c>
      <c r="EC193" s="2">
        <f t="shared" si="90"/>
        <v>0.99828688174609581</v>
      </c>
      <c r="ED193" s="2">
        <f t="shared" si="90"/>
        <v>0.99862170134781891</v>
      </c>
      <c r="EE193" s="2">
        <f t="shared" si="90"/>
        <v>0.99901854644621801</v>
      </c>
      <c r="EF193" s="2">
        <f t="shared" si="90"/>
        <v>0.99900192128698306</v>
      </c>
      <c r="EG193" s="2">
        <f t="shared" si="90"/>
        <v>0.99884330358810602</v>
      </c>
      <c r="EH193" s="2">
        <f t="shared" si="90"/>
        <v>0.99888112729730161</v>
      </c>
      <c r="EI193" s="2">
        <f t="shared" si="90"/>
        <v>0.99892695012342492</v>
      </c>
      <c r="EJ193" s="2">
        <f t="shared" si="90"/>
        <v>0.99907797056069292</v>
      </c>
      <c r="EK193" s="2">
        <f t="shared" si="90"/>
        <v>0.99907764221593542</v>
      </c>
      <c r="EL193" s="2">
        <f t="shared" si="90"/>
        <v>0.99904647350897402</v>
      </c>
      <c r="EM193" s="2">
        <f t="shared" si="90"/>
        <v>0.99889126487250568</v>
      </c>
      <c r="EN193" s="2">
        <f t="shared" si="90"/>
        <v>0.99861153523782342</v>
      </c>
      <c r="EO193" s="2">
        <f t="shared" si="90"/>
        <v>0.99829807868521814</v>
      </c>
      <c r="EP193" s="2">
        <f t="shared" si="90"/>
        <v>0.9981799688512244</v>
      </c>
    </row>
    <row r="194" spans="2:146" x14ac:dyDescent="0.25">
      <c r="B194" s="2">
        <v>172</v>
      </c>
      <c r="C194" s="49">
        <v>51.589300000000001</v>
      </c>
      <c r="D194" s="49">
        <v>62.357100000000003</v>
      </c>
      <c r="E194" s="49">
        <v>70.722200000000001</v>
      </c>
      <c r="F194" s="49">
        <v>80.537000000000006</v>
      </c>
      <c r="G194" s="49">
        <v>85.778000000000006</v>
      </c>
      <c r="H194" s="49">
        <v>90.721999999999994</v>
      </c>
      <c r="I194" s="49">
        <v>95.287999999999997</v>
      </c>
      <c r="J194" s="49">
        <v>97.667000000000002</v>
      </c>
      <c r="K194" s="49">
        <v>96.213999999999999</v>
      </c>
      <c r="L194" s="49">
        <v>98.929000000000002</v>
      </c>
      <c r="M194" s="49">
        <v>107.453</v>
      </c>
      <c r="N194" s="49">
        <v>98.150999999999996</v>
      </c>
      <c r="O194" s="49">
        <v>92.358000000000004</v>
      </c>
      <c r="P194" s="49">
        <v>90.093999999999994</v>
      </c>
      <c r="Q194" s="49">
        <v>88.444000000000003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 t="e">
        <f t="shared" si="83"/>
        <v>#N/A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 t="e">
        <f t="shared" si="85"/>
        <v>#N/A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62.640356420664219</v>
      </c>
      <c r="CW194" s="2">
        <f t="shared" si="88"/>
        <v>67.252020009866186</v>
      </c>
      <c r="CX194" s="2">
        <f t="shared" si="88"/>
        <v>77.516516509931876</v>
      </c>
      <c r="CY194" s="2">
        <f t="shared" si="88"/>
        <v>83.999051077461601</v>
      </c>
      <c r="CZ194" s="2">
        <f t="shared" si="88"/>
        <v>89.983621644180886</v>
      </c>
      <c r="DA194" s="2">
        <f t="shared" si="88"/>
        <v>94.822544433208265</v>
      </c>
      <c r="DB194" s="2">
        <f t="shared" si="88"/>
        <v>99.749897181692859</v>
      </c>
      <c r="DC194" s="2">
        <f t="shared" si="88"/>
        <v>103.62134503606703</v>
      </c>
      <c r="DD194" s="2">
        <f t="shared" si="88"/>
        <v>105.99386862650675</v>
      </c>
      <c r="DE194" s="2">
        <f t="shared" si="88"/>
        <v>105.64837361572906</v>
      </c>
      <c r="DF194" s="2">
        <f t="shared" si="88"/>
        <v>125.32003819555274</v>
      </c>
      <c r="DG194" s="2">
        <f t="shared" si="88"/>
        <v>107.1009191581123</v>
      </c>
      <c r="DH194" s="2">
        <f t="shared" si="88"/>
        <v>98.25292299519765</v>
      </c>
      <c r="DI194" s="2">
        <f t="shared" si="88"/>
        <v>96.998031654020423</v>
      </c>
      <c r="DJ194" s="2">
        <f t="shared" si="88"/>
        <v>99.229756655171229</v>
      </c>
      <c r="DL194" s="2">
        <f t="shared" si="89"/>
        <v>50.579855107353502</v>
      </c>
      <c r="DM194" s="2">
        <f t="shared" si="89"/>
        <v>61.913120958124182</v>
      </c>
      <c r="DN194" s="2">
        <f t="shared" si="89"/>
        <v>71.161034858377121</v>
      </c>
      <c r="DO194" s="2">
        <f t="shared" si="89"/>
        <v>78.245947540033342</v>
      </c>
      <c r="DP194" s="2">
        <f t="shared" si="89"/>
        <v>84.906096824441917</v>
      </c>
      <c r="DQ194" s="2">
        <f t="shared" si="89"/>
        <v>90.230126700040827</v>
      </c>
      <c r="DR194" s="2">
        <f t="shared" si="89"/>
        <v>94.145381120163066</v>
      </c>
      <c r="DS194" s="2">
        <f t="shared" si="89"/>
        <v>96.209903368173855</v>
      </c>
      <c r="DT194" s="2">
        <f t="shared" si="89"/>
        <v>95.673839596728172</v>
      </c>
      <c r="DU194" s="2">
        <f t="shared" si="89"/>
        <v>97.537658897011127</v>
      </c>
      <c r="DV194" s="2">
        <f t="shared" si="89"/>
        <v>103.6203451371909</v>
      </c>
      <c r="DW194" s="2">
        <f t="shared" si="89"/>
        <v>97.189173764005346</v>
      </c>
      <c r="DX194" s="2">
        <f t="shared" si="89"/>
        <v>91.471166743833678</v>
      </c>
      <c r="DY194" s="2">
        <f t="shared" si="89"/>
        <v>88.984835486255093</v>
      </c>
      <c r="DZ194" s="2">
        <f t="shared" si="89"/>
        <v>87.986322900972453</v>
      </c>
      <c r="EB194" s="2">
        <f t="shared" si="90"/>
        <v>0.99941533161987506</v>
      </c>
      <c r="EC194" s="2">
        <f t="shared" si="90"/>
        <v>0.99843738204081445</v>
      </c>
      <c r="ED194" s="2">
        <f t="shared" si="90"/>
        <v>0.99874282422491967</v>
      </c>
      <c r="EE194" s="2">
        <f t="shared" si="90"/>
        <v>0.99910482641587561</v>
      </c>
      <c r="EF194" s="2">
        <f t="shared" si="90"/>
        <v>0.99908966144916811</v>
      </c>
      <c r="EG194" s="2">
        <f t="shared" si="90"/>
        <v>0.99894497295728879</v>
      </c>
      <c r="EH194" s="2">
        <f t="shared" si="90"/>
        <v>0.9989794754979997</v>
      </c>
      <c r="EI194" s="2">
        <f t="shared" si="90"/>
        <v>0.9990212744733028</v>
      </c>
      <c r="EJ194" s="2">
        <f t="shared" si="90"/>
        <v>0.9991590309305064</v>
      </c>
      <c r="EK194" s="2">
        <f t="shared" si="90"/>
        <v>0.99915873142792544</v>
      </c>
      <c r="EL194" s="2">
        <f t="shared" si="90"/>
        <v>0.99913030053679019</v>
      </c>
      <c r="EM194" s="2">
        <f t="shared" si="90"/>
        <v>0.99898872288891982</v>
      </c>
      <c r="EN194" s="2">
        <f t="shared" si="90"/>
        <v>0.99873355036487055</v>
      </c>
      <c r="EO194" s="2">
        <f t="shared" si="90"/>
        <v>0.99844759683983997</v>
      </c>
      <c r="EP194" s="2">
        <f t="shared" si="90"/>
        <v>0.99833984600228787</v>
      </c>
    </row>
    <row r="195" spans="2:146" x14ac:dyDescent="0.25">
      <c r="B195" s="2">
        <v>173</v>
      </c>
      <c r="C195" s="49">
        <v>51.839300000000001</v>
      </c>
      <c r="D195" s="49">
        <v>61.589300000000001</v>
      </c>
      <c r="E195" s="49">
        <v>70.962999999999994</v>
      </c>
      <c r="F195" s="49">
        <v>80.796000000000006</v>
      </c>
      <c r="G195" s="49">
        <v>86.796000000000006</v>
      </c>
      <c r="H195" s="49">
        <v>90.759</v>
      </c>
      <c r="I195" s="49">
        <v>94.980999999999995</v>
      </c>
      <c r="J195" s="49">
        <v>97.388999999999996</v>
      </c>
      <c r="K195" s="49">
        <v>97.5</v>
      </c>
      <c r="L195" s="49">
        <v>97.804000000000002</v>
      </c>
      <c r="M195" s="49">
        <v>107.151</v>
      </c>
      <c r="N195" s="49">
        <v>99</v>
      </c>
      <c r="O195" s="49">
        <v>92.057000000000002</v>
      </c>
      <c r="P195" s="49">
        <v>90.471999999999994</v>
      </c>
      <c r="Q195" s="49">
        <v>87.259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 t="e">
        <f t="shared" si="83"/>
        <v>#N/A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0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 t="e">
        <f t="shared" si="85"/>
        <v>#N/A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62.676227435424366</v>
      </c>
      <c r="CW195" s="2">
        <f t="shared" si="88"/>
        <v>67.245371214286735</v>
      </c>
      <c r="CX195" s="2">
        <f t="shared" si="88"/>
        <v>77.507940979799514</v>
      </c>
      <c r="CY195" s="2">
        <f t="shared" si="88"/>
        <v>83.977885896894975</v>
      </c>
      <c r="CZ195" s="2">
        <f t="shared" si="88"/>
        <v>89.956757686170917</v>
      </c>
      <c r="DA195" s="2">
        <f t="shared" si="88"/>
        <v>94.795055469868373</v>
      </c>
      <c r="DB195" s="2">
        <f t="shared" si="88"/>
        <v>99.725118251305631</v>
      </c>
      <c r="DC195" s="2">
        <f t="shared" si="88"/>
        <v>103.60334937305011</v>
      </c>
      <c r="DD195" s="2">
        <f t="shared" si="88"/>
        <v>105.99592894743387</v>
      </c>
      <c r="DE195" s="2">
        <f t="shared" si="88"/>
        <v>105.63484510069141</v>
      </c>
      <c r="DF195" s="2">
        <f t="shared" si="88"/>
        <v>125.39733968963266</v>
      </c>
      <c r="DG195" s="2">
        <f t="shared" si="88"/>
        <v>107.09745277130936</v>
      </c>
      <c r="DH195" s="2">
        <f t="shared" si="88"/>
        <v>98.187605136659258</v>
      </c>
      <c r="DI195" s="2">
        <f t="shared" si="88"/>
        <v>96.944176263398305</v>
      </c>
      <c r="DJ195" s="2">
        <f t="shared" si="88"/>
        <v>99.218168207336987</v>
      </c>
      <c r="DL195" s="2">
        <f t="shared" si="89"/>
        <v>50.52618690548826</v>
      </c>
      <c r="DM195" s="2">
        <f t="shared" si="89"/>
        <v>61.851499120708823</v>
      </c>
      <c r="DN195" s="2">
        <f t="shared" si="89"/>
        <v>71.097198343954943</v>
      </c>
      <c r="DO195" s="2">
        <f t="shared" si="89"/>
        <v>78.169532823708437</v>
      </c>
      <c r="DP195" s="2">
        <f t="shared" si="89"/>
        <v>84.818785375888964</v>
      </c>
      <c r="DQ195" s="2">
        <f t="shared" si="89"/>
        <v>90.15646039146597</v>
      </c>
      <c r="DR195" s="2">
        <f t="shared" si="89"/>
        <v>94.053610391305156</v>
      </c>
      <c r="DS195" s="2">
        <f t="shared" si="89"/>
        <v>96.102969369457952</v>
      </c>
      <c r="DT195" s="2">
        <f t="shared" si="89"/>
        <v>95.545645763743579</v>
      </c>
      <c r="DU195" s="2">
        <f t="shared" si="89"/>
        <v>97.420924991972186</v>
      </c>
      <c r="DV195" s="2">
        <f t="shared" si="89"/>
        <v>103.46470748606632</v>
      </c>
      <c r="DW195" s="2">
        <f t="shared" si="89"/>
        <v>97.08303803311658</v>
      </c>
      <c r="DX195" s="2">
        <f t="shared" si="89"/>
        <v>91.328058548699403</v>
      </c>
      <c r="DY195" s="2">
        <f t="shared" si="89"/>
        <v>88.847504329825426</v>
      </c>
      <c r="DZ195" s="2">
        <f t="shared" si="89"/>
        <v>87.854546409167668</v>
      </c>
      <c r="EB195" s="2">
        <f t="shared" si="90"/>
        <v>0.99946674866705987</v>
      </c>
      <c r="EC195" s="2">
        <f t="shared" si="90"/>
        <v>0.9985746795112298</v>
      </c>
      <c r="ED195" s="2">
        <f t="shared" si="90"/>
        <v>0.99885331522235643</v>
      </c>
      <c r="EE195" s="2">
        <f t="shared" si="90"/>
        <v>0.99918352767826379</v>
      </c>
      <c r="EF195" s="2">
        <f t="shared" si="90"/>
        <v>0.99916969486677887</v>
      </c>
      <c r="EG195" s="2">
        <f t="shared" si="90"/>
        <v>0.99903771457136914</v>
      </c>
      <c r="EH195" s="2">
        <f t="shared" si="90"/>
        <v>0.9990691870099071</v>
      </c>
      <c r="EI195" s="2">
        <f t="shared" si="90"/>
        <v>0.99910731483531745</v>
      </c>
      <c r="EJ195" s="2">
        <f t="shared" si="90"/>
        <v>0.99923297033580705</v>
      </c>
      <c r="EK195" s="2">
        <f t="shared" si="90"/>
        <v>0.99923269714577101</v>
      </c>
      <c r="EL195" s="2">
        <f t="shared" si="90"/>
        <v>0.99920676396087615</v>
      </c>
      <c r="EM195" s="2">
        <f t="shared" si="90"/>
        <v>0.99907762223861551</v>
      </c>
      <c r="EN195" s="2">
        <f t="shared" si="90"/>
        <v>0.99884485548307389</v>
      </c>
      <c r="EO195" s="2">
        <f t="shared" si="90"/>
        <v>0.99858399807259457</v>
      </c>
      <c r="EP195" s="2">
        <f t="shared" si="90"/>
        <v>0.99848570035692297</v>
      </c>
    </row>
    <row r="196" spans="2:146" x14ac:dyDescent="0.25">
      <c r="B196" s="2">
        <v>174</v>
      </c>
      <c r="C196" s="49">
        <v>51.089300000000001</v>
      </c>
      <c r="D196" s="49">
        <v>63.357100000000003</v>
      </c>
      <c r="E196" s="49">
        <v>71.111099999999993</v>
      </c>
      <c r="F196" s="49">
        <v>80.926000000000002</v>
      </c>
      <c r="G196" s="49">
        <v>86.63</v>
      </c>
      <c r="H196" s="49">
        <v>90.593000000000004</v>
      </c>
      <c r="I196" s="49">
        <v>94.691999999999993</v>
      </c>
      <c r="J196" s="49">
        <v>97.832999999999998</v>
      </c>
      <c r="K196" s="49">
        <v>96.018000000000001</v>
      </c>
      <c r="L196" s="49">
        <v>97.393000000000001</v>
      </c>
      <c r="M196" s="49">
        <v>105.47199999999999</v>
      </c>
      <c r="N196" s="49">
        <v>97.584999999999994</v>
      </c>
      <c r="O196" s="49">
        <v>90.906000000000006</v>
      </c>
      <c r="P196" s="49">
        <v>88.867999999999995</v>
      </c>
      <c r="Q196" s="49">
        <v>88.241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 t="e">
        <f t="shared" si="83"/>
        <v>#N/A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 t="e">
        <f t="shared" si="85"/>
        <v>#N/A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62.712098450184513</v>
      </c>
      <c r="CW196" s="2">
        <f t="shared" si="88"/>
        <v>67.238722418707283</v>
      </c>
      <c r="CX196" s="2">
        <f t="shared" si="88"/>
        <v>77.499365449667138</v>
      </c>
      <c r="CY196" s="2">
        <f t="shared" si="88"/>
        <v>83.956720716328348</v>
      </c>
      <c r="CZ196" s="2">
        <f t="shared" si="88"/>
        <v>89.929893728160934</v>
      </c>
      <c r="DA196" s="2">
        <f t="shared" si="88"/>
        <v>94.767566506528496</v>
      </c>
      <c r="DB196" s="2">
        <f t="shared" si="88"/>
        <v>99.700339320918417</v>
      </c>
      <c r="DC196" s="2">
        <f t="shared" si="88"/>
        <v>103.5853537100332</v>
      </c>
      <c r="DD196" s="2">
        <f t="shared" si="88"/>
        <v>105.99798926836097</v>
      </c>
      <c r="DE196" s="2">
        <f t="shared" si="88"/>
        <v>105.62131658565376</v>
      </c>
      <c r="DF196" s="2">
        <f t="shared" si="88"/>
        <v>125.47464118371258</v>
      </c>
      <c r="DG196" s="2">
        <f t="shared" si="88"/>
        <v>107.09398638450641</v>
      </c>
      <c r="DH196" s="2">
        <f t="shared" si="88"/>
        <v>98.122287278120851</v>
      </c>
      <c r="DI196" s="2">
        <f t="shared" si="88"/>
        <v>96.890320872776186</v>
      </c>
      <c r="DJ196" s="2">
        <f t="shared" si="88"/>
        <v>99.206579759502745</v>
      </c>
      <c r="DL196" s="2">
        <f t="shared" si="89"/>
        <v>50.47251870362301</v>
      </c>
      <c r="DM196" s="2">
        <f t="shared" si="89"/>
        <v>61.789877283293471</v>
      </c>
      <c r="DN196" s="2">
        <f t="shared" si="89"/>
        <v>71.033361829532765</v>
      </c>
      <c r="DO196" s="2">
        <f t="shared" si="89"/>
        <v>78.093118107383532</v>
      </c>
      <c r="DP196" s="2">
        <f t="shared" si="89"/>
        <v>84.731473927336012</v>
      </c>
      <c r="DQ196" s="2">
        <f t="shared" si="89"/>
        <v>90.082794082891098</v>
      </c>
      <c r="DR196" s="2">
        <f t="shared" si="89"/>
        <v>93.961839662447261</v>
      </c>
      <c r="DS196" s="2">
        <f t="shared" si="89"/>
        <v>95.996035370742064</v>
      </c>
      <c r="DT196" s="2">
        <f t="shared" si="89"/>
        <v>95.417451930758986</v>
      </c>
      <c r="DU196" s="2">
        <f t="shared" si="89"/>
        <v>97.304191086933244</v>
      </c>
      <c r="DV196" s="2">
        <f t="shared" si="89"/>
        <v>103.30906983494175</v>
      </c>
      <c r="DW196" s="2">
        <f t="shared" si="89"/>
        <v>96.976902302227813</v>
      </c>
      <c r="DX196" s="2">
        <f t="shared" si="89"/>
        <v>91.184950353565142</v>
      </c>
      <c r="DY196" s="2">
        <f t="shared" si="89"/>
        <v>88.710173173395773</v>
      </c>
      <c r="DZ196" s="2">
        <f t="shared" si="89"/>
        <v>87.722769917362896</v>
      </c>
      <c r="EB196" s="2">
        <f t="shared" si="90"/>
        <v>0.99951364618437266</v>
      </c>
      <c r="EC196" s="2">
        <f t="shared" si="90"/>
        <v>0.99869992921922912</v>
      </c>
      <c r="ED196" s="2">
        <f t="shared" si="90"/>
        <v>0.99895410552707253</v>
      </c>
      <c r="EE196" s="2">
        <f t="shared" si="90"/>
        <v>0.99925531489383257</v>
      </c>
      <c r="EF196" s="2">
        <f t="shared" si="90"/>
        <v>0.99924269739162785</v>
      </c>
      <c r="EG196" s="2">
        <f t="shared" si="90"/>
        <v>0.99912231094399895</v>
      </c>
      <c r="EH196" s="2">
        <f t="shared" si="90"/>
        <v>0.99915101893083835</v>
      </c>
      <c r="EI196" s="2">
        <f t="shared" si="90"/>
        <v>0.99918579750082426</v>
      </c>
      <c r="EJ196" s="2">
        <f t="shared" si="90"/>
        <v>0.99930041341684273</v>
      </c>
      <c r="EK196" s="2">
        <f t="shared" si="90"/>
        <v>0.9993001642309286</v>
      </c>
      <c r="EL196" s="2">
        <f t="shared" si="90"/>
        <v>0.99927650963729264</v>
      </c>
      <c r="EM196" s="2">
        <f t="shared" si="90"/>
        <v>0.99915871320543537</v>
      </c>
      <c r="EN196" s="2">
        <f t="shared" si="90"/>
        <v>0.99894638859027018</v>
      </c>
      <c r="EO196" s="2">
        <f t="shared" si="90"/>
        <v>0.99870842997330411</v>
      </c>
      <c r="EP196" s="2">
        <f t="shared" si="90"/>
        <v>0.99861875827213342</v>
      </c>
    </row>
    <row r="197" spans="2:146" x14ac:dyDescent="0.25">
      <c r="B197" s="2">
        <v>175</v>
      </c>
      <c r="C197" s="49">
        <v>50.821399999999997</v>
      </c>
      <c r="D197" s="49">
        <v>62.464300000000001</v>
      </c>
      <c r="E197" s="49">
        <v>70.574100000000001</v>
      </c>
      <c r="F197" s="49">
        <v>79.5</v>
      </c>
      <c r="G197" s="49">
        <v>86.241</v>
      </c>
      <c r="H197" s="49">
        <v>91.537000000000006</v>
      </c>
      <c r="I197" s="49">
        <v>94.287999999999997</v>
      </c>
      <c r="J197" s="49">
        <v>98.147999999999996</v>
      </c>
      <c r="K197" s="49">
        <v>97.195999999999998</v>
      </c>
      <c r="L197" s="49">
        <v>97.625</v>
      </c>
      <c r="M197" s="49">
        <v>107.13200000000001</v>
      </c>
      <c r="N197" s="49">
        <v>97.150999999999996</v>
      </c>
      <c r="O197" s="49">
        <v>92.150999999999996</v>
      </c>
      <c r="P197" s="49">
        <v>89.075000000000003</v>
      </c>
      <c r="Q197" s="49">
        <v>87.426000000000002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 t="e">
        <f t="shared" si="83"/>
        <v>#N/A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 t="e">
        <f t="shared" si="85"/>
        <v>#N/A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62.74796946494466</v>
      </c>
      <c r="CW197" s="2">
        <f t="shared" si="88"/>
        <v>67.232073623127846</v>
      </c>
      <c r="CX197" s="2">
        <f t="shared" si="88"/>
        <v>77.490789919534777</v>
      </c>
      <c r="CY197" s="2">
        <f t="shared" si="88"/>
        <v>83.935555535761722</v>
      </c>
      <c r="CZ197" s="2">
        <f t="shared" si="88"/>
        <v>89.903029770150965</v>
      </c>
      <c r="DA197" s="2">
        <f t="shared" si="88"/>
        <v>94.740077543188605</v>
      </c>
      <c r="DB197" s="2">
        <f t="shared" si="88"/>
        <v>99.675560390531189</v>
      </c>
      <c r="DC197" s="2">
        <f t="shared" si="88"/>
        <v>103.56735804701628</v>
      </c>
      <c r="DD197" s="2">
        <f t="shared" si="88"/>
        <v>106.00004958928808</v>
      </c>
      <c r="DE197" s="2">
        <f t="shared" si="88"/>
        <v>105.60778807061612</v>
      </c>
      <c r="DF197" s="2">
        <f t="shared" si="88"/>
        <v>125.5519426777925</v>
      </c>
      <c r="DG197" s="2">
        <f t="shared" si="88"/>
        <v>107.09051999770345</v>
      </c>
      <c r="DH197" s="2">
        <f t="shared" si="88"/>
        <v>98.056969419582444</v>
      </c>
      <c r="DI197" s="2">
        <f t="shared" si="88"/>
        <v>96.836465482154068</v>
      </c>
      <c r="DJ197" s="2">
        <f t="shared" si="88"/>
        <v>99.194991311668517</v>
      </c>
      <c r="DL197" s="2">
        <f t="shared" si="89"/>
        <v>50.41885050175776</v>
      </c>
      <c r="DM197" s="2">
        <f t="shared" si="89"/>
        <v>61.728255445878119</v>
      </c>
      <c r="DN197" s="2">
        <f t="shared" si="89"/>
        <v>70.969525315110602</v>
      </c>
      <c r="DO197" s="2">
        <f t="shared" si="89"/>
        <v>78.016703391058627</v>
      </c>
      <c r="DP197" s="2">
        <f t="shared" si="89"/>
        <v>84.644162478783073</v>
      </c>
      <c r="DQ197" s="2">
        <f t="shared" si="89"/>
        <v>90.009127774316227</v>
      </c>
      <c r="DR197" s="2">
        <f t="shared" si="89"/>
        <v>93.870068933589351</v>
      </c>
      <c r="DS197" s="2">
        <f t="shared" si="89"/>
        <v>95.889101372026175</v>
      </c>
      <c r="DT197" s="2">
        <f t="shared" si="89"/>
        <v>95.289258097774393</v>
      </c>
      <c r="DU197" s="2">
        <f t="shared" si="89"/>
        <v>97.187457181894302</v>
      </c>
      <c r="DV197" s="2">
        <f t="shared" si="89"/>
        <v>103.15343218381717</v>
      </c>
      <c r="DW197" s="2">
        <f t="shared" si="89"/>
        <v>96.870766571339047</v>
      </c>
      <c r="DX197" s="2">
        <f t="shared" si="89"/>
        <v>91.041842158430867</v>
      </c>
      <c r="DY197" s="2">
        <f t="shared" si="89"/>
        <v>88.572842016966106</v>
      </c>
      <c r="DZ197" s="2">
        <f t="shared" si="89"/>
        <v>87.590993425558125</v>
      </c>
      <c r="EB197" s="2">
        <f t="shared" si="90"/>
        <v>0.99955642106592912</v>
      </c>
      <c r="EC197" s="2">
        <f t="shared" si="90"/>
        <v>0.99881418570817648</v>
      </c>
      <c r="ED197" s="2">
        <f t="shared" si="90"/>
        <v>0.99904604511390194</v>
      </c>
      <c r="EE197" s="2">
        <f t="shared" si="90"/>
        <v>0.99932079460686651</v>
      </c>
      <c r="EF197" s="2">
        <f t="shared" si="90"/>
        <v>0.9993092857871505</v>
      </c>
      <c r="EG197" s="2">
        <f t="shared" si="90"/>
        <v>0.99919947624519623</v>
      </c>
      <c r="EH197" s="2">
        <f t="shared" si="90"/>
        <v>0.99922566221860798</v>
      </c>
      <c r="EI197" s="2">
        <f t="shared" si="90"/>
        <v>0.99925738529366503</v>
      </c>
      <c r="EJ197" s="2">
        <f t="shared" si="90"/>
        <v>0.99936193017604336</v>
      </c>
      <c r="EK197" s="2">
        <f t="shared" si="90"/>
        <v>0.99936170288780257</v>
      </c>
      <c r="EL197" s="2">
        <f t="shared" si="90"/>
        <v>0.99934012693997787</v>
      </c>
      <c r="EM197" s="2">
        <f t="shared" si="90"/>
        <v>0.999232680524202</v>
      </c>
      <c r="EN197" s="2">
        <f t="shared" si="90"/>
        <v>0.99903900588356809</v>
      </c>
      <c r="EO197" s="2">
        <f t="shared" si="90"/>
        <v>0.99882194025625315</v>
      </c>
      <c r="EP197" s="2">
        <f t="shared" si="90"/>
        <v>0.99874013945614537</v>
      </c>
    </row>
    <row r="198" spans="2:146" x14ac:dyDescent="0.25">
      <c r="B198" s="2">
        <v>176</v>
      </c>
      <c r="C198" s="49">
        <v>51.053600000000003</v>
      </c>
      <c r="D198" s="49">
        <v>62.964300000000001</v>
      </c>
      <c r="E198" s="49">
        <v>70.777799999999999</v>
      </c>
      <c r="F198" s="49">
        <v>79.888999999999996</v>
      </c>
      <c r="G198" s="49">
        <v>86.685000000000002</v>
      </c>
      <c r="H198" s="49">
        <v>90.980999999999995</v>
      </c>
      <c r="I198" s="49">
        <v>94.346000000000004</v>
      </c>
      <c r="J198" s="49">
        <v>96.814999999999998</v>
      </c>
      <c r="K198" s="49">
        <v>96.929000000000002</v>
      </c>
      <c r="L198" s="49">
        <v>96.463999999999999</v>
      </c>
      <c r="M198" s="49">
        <v>105.69799999999999</v>
      </c>
      <c r="N198" s="49">
        <v>98.093999999999994</v>
      </c>
      <c r="O198" s="49">
        <v>92.396000000000001</v>
      </c>
      <c r="P198" s="49">
        <v>88.942999999999998</v>
      </c>
      <c r="Q198" s="49">
        <v>87.796000000000006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62.783840479704807</v>
      </c>
      <c r="CW198" s="2">
        <f t="shared" si="88"/>
        <v>67.225424827548395</v>
      </c>
      <c r="CX198" s="2">
        <f t="shared" si="88"/>
        <v>77.482214389402415</v>
      </c>
      <c r="CY198" s="2">
        <f t="shared" si="88"/>
        <v>83.914390355195096</v>
      </c>
      <c r="CZ198" s="2">
        <f t="shared" si="88"/>
        <v>89.876165812140997</v>
      </c>
      <c r="DA198" s="2">
        <f t="shared" si="88"/>
        <v>94.712588579848713</v>
      </c>
      <c r="DB198" s="2">
        <f t="shared" si="88"/>
        <v>99.650781460143975</v>
      </c>
      <c r="DC198" s="2">
        <f t="shared" si="88"/>
        <v>103.54936238399938</v>
      </c>
      <c r="DD198" s="2">
        <f t="shared" si="88"/>
        <v>106.0021099102152</v>
      </c>
      <c r="DE198" s="2">
        <f t="shared" si="88"/>
        <v>105.59425955557847</v>
      </c>
      <c r="DF198" s="2">
        <f t="shared" si="88"/>
        <v>125.62924417187241</v>
      </c>
      <c r="DG198" s="2">
        <f t="shared" si="88"/>
        <v>107.0870536109005</v>
      </c>
      <c r="DH198" s="2">
        <f t="shared" si="88"/>
        <v>97.991651561044051</v>
      </c>
      <c r="DI198" s="2">
        <f t="shared" si="88"/>
        <v>96.782610091531936</v>
      </c>
      <c r="DJ198" s="2">
        <f t="shared" si="88"/>
        <v>99.183402863834274</v>
      </c>
      <c r="DL198" s="2">
        <f t="shared" si="89"/>
        <v>50.36518229989251</v>
      </c>
      <c r="DM198" s="2">
        <f t="shared" si="89"/>
        <v>61.66663360846276</v>
      </c>
      <c r="DN198" s="2">
        <f t="shared" si="89"/>
        <v>70.905688800688424</v>
      </c>
      <c r="DO198" s="2">
        <f t="shared" si="89"/>
        <v>77.940288674733722</v>
      </c>
      <c r="DP198" s="2">
        <f t="shared" si="89"/>
        <v>84.556851030230121</v>
      </c>
      <c r="DQ198" s="2">
        <f t="shared" si="89"/>
        <v>89.935461465741369</v>
      </c>
      <c r="DR198" s="2">
        <f t="shared" si="89"/>
        <v>93.778298204731456</v>
      </c>
      <c r="DS198" s="2">
        <f t="shared" si="89"/>
        <v>95.782167373310273</v>
      </c>
      <c r="DT198" s="2">
        <f t="shared" si="89"/>
        <v>95.1610642647898</v>
      </c>
      <c r="DU198" s="2">
        <f t="shared" si="89"/>
        <v>97.070723276855347</v>
      </c>
      <c r="DV198" s="2">
        <f t="shared" si="89"/>
        <v>102.99779453269259</v>
      </c>
      <c r="DW198" s="2">
        <f t="shared" si="89"/>
        <v>96.76463084045028</v>
      </c>
      <c r="DX198" s="2">
        <f t="shared" si="89"/>
        <v>90.898733963296593</v>
      </c>
      <c r="DY198" s="2">
        <f t="shared" si="89"/>
        <v>88.435510860536453</v>
      </c>
      <c r="DZ198" s="2">
        <f t="shared" si="89"/>
        <v>87.459216933753339</v>
      </c>
      <c r="EB198" s="2">
        <f t="shared" si="90"/>
        <v>0.9995954354138058</v>
      </c>
      <c r="EC198" s="2">
        <f t="shared" si="90"/>
        <v>0.99891841166075979</v>
      </c>
      <c r="ED198" s="2">
        <f t="shared" si="90"/>
        <v>0.9991299097702584</v>
      </c>
      <c r="EE198" s="2">
        <f t="shared" si="90"/>
        <v>0.99938052029752589</v>
      </c>
      <c r="EF198" s="2">
        <f t="shared" si="90"/>
        <v>0.99937002286389442</v>
      </c>
      <c r="EG198" s="2">
        <f t="shared" si="90"/>
        <v>0.99926986222944114</v>
      </c>
      <c r="EH198" s="2">
        <f t="shared" si="90"/>
        <v>0.99929374743070731</v>
      </c>
      <c r="EI198" s="2">
        <f t="shared" si="90"/>
        <v>0.99932268308108496</v>
      </c>
      <c r="EJ198" s="2">
        <f t="shared" si="90"/>
        <v>0.99941804073121354</v>
      </c>
      <c r="EK198" s="2">
        <f t="shared" si="90"/>
        <v>0.99941783341859247</v>
      </c>
      <c r="EL198" s="2">
        <f t="shared" si="90"/>
        <v>0.99939815367245399</v>
      </c>
      <c r="EM198" s="2">
        <f t="shared" si="90"/>
        <v>0.99930014906983022</v>
      </c>
      <c r="EN198" s="2">
        <f t="shared" si="90"/>
        <v>0.99912348883404467</v>
      </c>
      <c r="EO198" s="2">
        <f t="shared" si="90"/>
        <v>0.99892548536388048</v>
      </c>
      <c r="EP198" s="2">
        <f t="shared" si="90"/>
        <v>0.99885086614176044</v>
      </c>
    </row>
    <row r="199" spans="2:146" x14ac:dyDescent="0.25">
      <c r="B199" s="2">
        <v>177</v>
      </c>
      <c r="C199" s="49">
        <v>51.232100000000003</v>
      </c>
      <c r="D199" s="49">
        <v>62.607100000000003</v>
      </c>
      <c r="E199" s="49">
        <v>71.037000000000006</v>
      </c>
      <c r="F199" s="49">
        <v>79.314999999999998</v>
      </c>
      <c r="G199" s="49">
        <v>85.611000000000004</v>
      </c>
      <c r="H199" s="49">
        <v>91.167000000000002</v>
      </c>
      <c r="I199" s="49">
        <v>95</v>
      </c>
      <c r="J199" s="49">
        <v>98.573999999999998</v>
      </c>
      <c r="K199" s="49">
        <v>97.518000000000001</v>
      </c>
      <c r="L199" s="49">
        <v>97.695999999999998</v>
      </c>
      <c r="M199" s="49">
        <v>107.377</v>
      </c>
      <c r="N199" s="49">
        <v>98.716999999999999</v>
      </c>
      <c r="O199" s="49">
        <v>92.057000000000002</v>
      </c>
      <c r="P199" s="49">
        <v>88.811000000000007</v>
      </c>
      <c r="Q199" s="49">
        <v>86.944000000000003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62.819711494464954</v>
      </c>
      <c r="CW199" s="2">
        <f t="shared" si="88"/>
        <v>67.218776031968943</v>
      </c>
      <c r="CX199" s="2">
        <f t="shared" si="88"/>
        <v>77.473638859270054</v>
      </c>
      <c r="CY199" s="2">
        <f t="shared" si="88"/>
        <v>83.893225174628469</v>
      </c>
      <c r="CZ199" s="2">
        <f t="shared" si="88"/>
        <v>89.849301854131028</v>
      </c>
      <c r="DA199" s="2">
        <f t="shared" si="88"/>
        <v>94.685099616508836</v>
      </c>
      <c r="DB199" s="2">
        <f t="shared" si="88"/>
        <v>99.626002529756761</v>
      </c>
      <c r="DC199" s="2">
        <f t="shared" si="88"/>
        <v>103.53136672098246</v>
      </c>
      <c r="DD199" s="2">
        <f t="shared" si="88"/>
        <v>106.00417023114231</v>
      </c>
      <c r="DE199" s="2">
        <f t="shared" si="88"/>
        <v>105.58073104054083</v>
      </c>
      <c r="DF199" s="2">
        <f t="shared" si="88"/>
        <v>125.70654566595233</v>
      </c>
      <c r="DG199" s="2">
        <f t="shared" si="88"/>
        <v>107.08358722409756</v>
      </c>
      <c r="DH199" s="2">
        <f t="shared" si="88"/>
        <v>97.926333702505644</v>
      </c>
      <c r="DI199" s="2">
        <f t="shared" si="88"/>
        <v>96.728754700909818</v>
      </c>
      <c r="DJ199" s="2">
        <f t="shared" si="88"/>
        <v>99.171814416000046</v>
      </c>
      <c r="DL199" s="2">
        <f t="shared" si="89"/>
        <v>50.31151409802726</v>
      </c>
      <c r="DM199" s="2">
        <f t="shared" si="89"/>
        <v>61.605011771047401</v>
      </c>
      <c r="DN199" s="2">
        <f t="shared" si="89"/>
        <v>70.841852286266246</v>
      </c>
      <c r="DO199" s="2">
        <f t="shared" si="89"/>
        <v>77.863873958408817</v>
      </c>
      <c r="DP199" s="2">
        <f t="shared" si="89"/>
        <v>84.469539581677168</v>
      </c>
      <c r="DQ199" s="2">
        <f t="shared" si="89"/>
        <v>89.861795157166497</v>
      </c>
      <c r="DR199" s="2">
        <f t="shared" si="89"/>
        <v>93.686527475873561</v>
      </c>
      <c r="DS199" s="2">
        <f t="shared" si="89"/>
        <v>95.67523337459437</v>
      </c>
      <c r="DT199" s="2">
        <f t="shared" si="89"/>
        <v>95.032870431805208</v>
      </c>
      <c r="DU199" s="2">
        <f t="shared" si="89"/>
        <v>96.953989371816419</v>
      </c>
      <c r="DV199" s="2">
        <f t="shared" si="89"/>
        <v>102.84215688156802</v>
      </c>
      <c r="DW199" s="2">
        <f t="shared" si="89"/>
        <v>96.6584951095615</v>
      </c>
      <c r="DX199" s="2">
        <f t="shared" si="89"/>
        <v>90.755625768162332</v>
      </c>
      <c r="DY199" s="2">
        <f t="shared" si="89"/>
        <v>88.298179704106786</v>
      </c>
      <c r="DZ199" s="2">
        <f t="shared" si="89"/>
        <v>87.327440441948568</v>
      </c>
      <c r="EB199" s="2">
        <f t="shared" si="90"/>
        <v>0.99963101957746514</v>
      </c>
      <c r="EC199" s="2">
        <f t="shared" si="90"/>
        <v>0.99901348582626159</v>
      </c>
      <c r="ED199" s="2">
        <f t="shared" si="90"/>
        <v>0.99920640752300116</v>
      </c>
      <c r="EE199" s="2">
        <f t="shared" si="90"/>
        <v>0.99943499699968219</v>
      </c>
      <c r="EF199" s="2">
        <f t="shared" si="90"/>
        <v>0.99942542217381025</v>
      </c>
      <c r="EG199" s="2">
        <f t="shared" si="90"/>
        <v>0.99933406365647315</v>
      </c>
      <c r="EH199" s="2">
        <f t="shared" si="90"/>
        <v>0.99935584997234339</v>
      </c>
      <c r="EI199" s="2">
        <f t="shared" si="90"/>
        <v>0.99938224281207499</v>
      </c>
      <c r="EJ199" s="2">
        <f t="shared" si="90"/>
        <v>0.99946921965960789</v>
      </c>
      <c r="EK199" s="2">
        <f t="shared" si="90"/>
        <v>0.99946903056888214</v>
      </c>
      <c r="EL199" s="2">
        <f t="shared" si="90"/>
        <v>0.99945108055709908</v>
      </c>
      <c r="EM199" s="2">
        <f t="shared" si="90"/>
        <v>0.99936168905901357</v>
      </c>
      <c r="EN199" s="2">
        <f t="shared" si="90"/>
        <v>0.99920055065951552</v>
      </c>
      <c r="EO199" s="2">
        <f t="shared" si="90"/>
        <v>0.99901993834425507</v>
      </c>
      <c r="EP199" s="2">
        <f t="shared" si="90"/>
        <v>0.99895187148775344</v>
      </c>
    </row>
    <row r="200" spans="2:146" x14ac:dyDescent="0.25">
      <c r="B200" s="2">
        <v>178</v>
      </c>
      <c r="C200" s="49">
        <v>51.321399999999997</v>
      </c>
      <c r="D200" s="49">
        <v>62.428600000000003</v>
      </c>
      <c r="E200" s="49">
        <v>71.870400000000004</v>
      </c>
      <c r="F200" s="49">
        <v>79.759</v>
      </c>
      <c r="G200" s="49">
        <v>85.611000000000004</v>
      </c>
      <c r="H200" s="49">
        <v>91.426000000000002</v>
      </c>
      <c r="I200" s="49">
        <v>95.153999999999996</v>
      </c>
      <c r="J200" s="49">
        <v>97.388999999999996</v>
      </c>
      <c r="K200" s="49">
        <v>96.106999999999999</v>
      </c>
      <c r="L200" s="49">
        <v>96.393000000000001</v>
      </c>
      <c r="M200" s="49">
        <v>106.13200000000001</v>
      </c>
      <c r="N200" s="49">
        <v>98.679000000000002</v>
      </c>
      <c r="O200" s="49">
        <v>90.887</v>
      </c>
      <c r="P200" s="49">
        <v>88.980999999999995</v>
      </c>
      <c r="Q200" s="49">
        <v>87.537000000000006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62.855582509225101</v>
      </c>
      <c r="CW200" s="2">
        <f t="shared" si="88"/>
        <v>67.212127236389506</v>
      </c>
      <c r="CX200" s="2">
        <f t="shared" si="88"/>
        <v>77.465063329137692</v>
      </c>
      <c r="CY200" s="2">
        <f t="shared" si="88"/>
        <v>83.872059994061857</v>
      </c>
      <c r="CZ200" s="2">
        <f t="shared" si="88"/>
        <v>89.822437896121045</v>
      </c>
      <c r="DA200" s="2">
        <f t="shared" si="88"/>
        <v>94.657610653168945</v>
      </c>
      <c r="DB200" s="2">
        <f t="shared" si="88"/>
        <v>99.601223599369533</v>
      </c>
      <c r="DC200" s="2">
        <f t="shared" si="88"/>
        <v>103.51337105796556</v>
      </c>
      <c r="DD200" s="2">
        <f t="shared" si="88"/>
        <v>106.00623055206941</v>
      </c>
      <c r="DE200" s="2">
        <f t="shared" si="88"/>
        <v>105.56720252550318</v>
      </c>
      <c r="DF200" s="2">
        <f t="shared" si="88"/>
        <v>125.78384716003225</v>
      </c>
      <c r="DG200" s="2">
        <f t="shared" si="88"/>
        <v>107.0801208372946</v>
      </c>
      <c r="DH200" s="2">
        <f t="shared" si="88"/>
        <v>97.861015843967252</v>
      </c>
      <c r="DI200" s="2">
        <f t="shared" si="88"/>
        <v>96.674899310287699</v>
      </c>
      <c r="DJ200" s="2">
        <f t="shared" si="88"/>
        <v>99.160225968165804</v>
      </c>
      <c r="DL200" s="2">
        <f t="shared" si="89"/>
        <v>50.25784589616201</v>
      </c>
      <c r="DM200" s="2">
        <f t="shared" si="89"/>
        <v>61.543389933632049</v>
      </c>
      <c r="DN200" s="2">
        <f t="shared" si="89"/>
        <v>70.778015771844068</v>
      </c>
      <c r="DO200" s="2">
        <f t="shared" si="89"/>
        <v>77.787459242083912</v>
      </c>
      <c r="DP200" s="2">
        <f t="shared" si="89"/>
        <v>84.382228133124215</v>
      </c>
      <c r="DQ200" s="2">
        <f t="shared" si="89"/>
        <v>89.78812884859164</v>
      </c>
      <c r="DR200" s="2">
        <f t="shared" si="89"/>
        <v>93.594756747015651</v>
      </c>
      <c r="DS200" s="2">
        <f t="shared" si="89"/>
        <v>95.568299375878482</v>
      </c>
      <c r="DT200" s="2">
        <f t="shared" si="89"/>
        <v>94.904676598820629</v>
      </c>
      <c r="DU200" s="2">
        <f t="shared" si="89"/>
        <v>96.837255466777464</v>
      </c>
      <c r="DV200" s="2">
        <f t="shared" si="89"/>
        <v>102.68651923044345</v>
      </c>
      <c r="DW200" s="2">
        <f t="shared" si="89"/>
        <v>96.552359378672747</v>
      </c>
      <c r="DX200" s="2">
        <f t="shared" si="89"/>
        <v>90.612517573028057</v>
      </c>
      <c r="DY200" s="2">
        <f t="shared" si="89"/>
        <v>88.160848547677134</v>
      </c>
      <c r="DZ200" s="2">
        <f t="shared" si="89"/>
        <v>87.195663950143796</v>
      </c>
      <c r="EB200" s="2">
        <f t="shared" si="90"/>
        <v>0.99966347492942165</v>
      </c>
      <c r="EC200" s="2">
        <f t="shared" si="90"/>
        <v>0.99910021027632623</v>
      </c>
      <c r="ED200" s="2">
        <f t="shared" si="90"/>
        <v>0.99927618451669409</v>
      </c>
      <c r="EE200" s="2">
        <f t="shared" si="90"/>
        <v>0.99948468552102554</v>
      </c>
      <c r="EF200" s="2">
        <f t="shared" si="90"/>
        <v>0.99947595230038067</v>
      </c>
      <c r="EG200" s="2">
        <f t="shared" si="90"/>
        <v>0.99939262324703237</v>
      </c>
      <c r="EH200" s="2">
        <f t="shared" si="90"/>
        <v>0.99941249489386197</v>
      </c>
      <c r="EI200" s="2">
        <f t="shared" si="90"/>
        <v>0.99943656812265502</v>
      </c>
      <c r="EJ200" s="2">
        <f t="shared" si="90"/>
        <v>0.9995158999673619</v>
      </c>
      <c r="EK200" s="2">
        <f t="shared" si="90"/>
        <v>0.9995157274984583</v>
      </c>
      <c r="EL200" s="2">
        <f t="shared" si="90"/>
        <v>0.9994993553375241</v>
      </c>
      <c r="EM200" s="2">
        <f t="shared" si="90"/>
        <v>0.99941782080517017</v>
      </c>
      <c r="EN200" s="2">
        <f t="shared" si="90"/>
        <v>0.99927084224490836</v>
      </c>
      <c r="EO200" s="2">
        <f t="shared" si="90"/>
        <v>0.99910609606109391</v>
      </c>
      <c r="EP200" s="2">
        <f t="shared" si="90"/>
        <v>0.99904400727036935</v>
      </c>
    </row>
    <row r="201" spans="2:146" x14ac:dyDescent="0.25">
      <c r="B201" s="2">
        <v>179</v>
      </c>
      <c r="C201" s="49">
        <v>51.339300000000001</v>
      </c>
      <c r="D201" s="49">
        <v>62.285699999999999</v>
      </c>
      <c r="E201" s="49">
        <v>70.296300000000002</v>
      </c>
      <c r="F201" s="49">
        <v>79.685000000000002</v>
      </c>
      <c r="G201" s="49">
        <v>87.037000000000006</v>
      </c>
      <c r="H201" s="49">
        <v>91.278000000000006</v>
      </c>
      <c r="I201" s="49">
        <v>94.096000000000004</v>
      </c>
      <c r="J201" s="49">
        <v>97.167000000000002</v>
      </c>
      <c r="K201" s="49">
        <v>96.161000000000001</v>
      </c>
      <c r="L201" s="49">
        <v>97.481999999999999</v>
      </c>
      <c r="M201" s="49">
        <v>106.566</v>
      </c>
      <c r="N201" s="49">
        <v>98.66</v>
      </c>
      <c r="O201" s="49">
        <v>90.471999999999994</v>
      </c>
      <c r="P201" s="49">
        <v>89.207999999999998</v>
      </c>
      <c r="Q201" s="49">
        <v>87.87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62.891453523985248</v>
      </c>
      <c r="CW201" s="2">
        <f t="shared" si="88"/>
        <v>67.205478440810055</v>
      </c>
      <c r="CX201" s="2">
        <f t="shared" si="88"/>
        <v>77.45648779900533</v>
      </c>
      <c r="CY201" s="2">
        <f t="shared" si="88"/>
        <v>83.850894813495231</v>
      </c>
      <c r="CZ201" s="2">
        <f t="shared" si="88"/>
        <v>89.795573938111076</v>
      </c>
      <c r="DA201" s="2">
        <f t="shared" si="88"/>
        <v>94.630121689829053</v>
      </c>
      <c r="DB201" s="2">
        <f t="shared" si="88"/>
        <v>99.576444668982305</v>
      </c>
      <c r="DC201" s="2">
        <f t="shared" si="88"/>
        <v>103.49537539494864</v>
      </c>
      <c r="DD201" s="2">
        <f t="shared" si="88"/>
        <v>106.00829087299653</v>
      </c>
      <c r="DE201" s="2">
        <f t="shared" si="88"/>
        <v>105.55367401046553</v>
      </c>
      <c r="DF201" s="2">
        <f t="shared" si="88"/>
        <v>125.86114865411217</v>
      </c>
      <c r="DG201" s="2">
        <f t="shared" si="88"/>
        <v>107.07665445049165</v>
      </c>
      <c r="DH201" s="2">
        <f t="shared" si="88"/>
        <v>97.795697985428845</v>
      </c>
      <c r="DI201" s="2">
        <f t="shared" si="88"/>
        <v>96.621043919665567</v>
      </c>
      <c r="DJ201" s="2">
        <f t="shared" si="88"/>
        <v>99.148637520331562</v>
      </c>
      <c r="DL201" s="2">
        <f t="shared" si="89"/>
        <v>50.20417769429676</v>
      </c>
      <c r="DM201" s="2">
        <f t="shared" si="89"/>
        <v>61.48176809621669</v>
      </c>
      <c r="DN201" s="2">
        <f t="shared" si="89"/>
        <v>70.714179257421904</v>
      </c>
      <c r="DO201" s="2">
        <f t="shared" si="89"/>
        <v>77.711044525759007</v>
      </c>
      <c r="DP201" s="2">
        <f t="shared" si="89"/>
        <v>84.294916684571263</v>
      </c>
      <c r="DQ201" s="2">
        <f t="shared" si="89"/>
        <v>89.714462540016768</v>
      </c>
      <c r="DR201" s="2">
        <f t="shared" si="89"/>
        <v>93.502986018157756</v>
      </c>
      <c r="DS201" s="2">
        <f t="shared" si="89"/>
        <v>95.461365377162593</v>
      </c>
      <c r="DT201" s="2">
        <f t="shared" si="89"/>
        <v>94.776482765836022</v>
      </c>
      <c r="DU201" s="2">
        <f t="shared" si="89"/>
        <v>96.720521561738522</v>
      </c>
      <c r="DV201" s="2">
        <f t="shared" si="89"/>
        <v>102.53088157931887</v>
      </c>
      <c r="DW201" s="2">
        <f t="shared" si="89"/>
        <v>96.446223647783967</v>
      </c>
      <c r="DX201" s="2">
        <f t="shared" si="89"/>
        <v>90.469409377893783</v>
      </c>
      <c r="DY201" s="2">
        <f t="shared" si="89"/>
        <v>88.023517391247466</v>
      </c>
      <c r="DZ201" s="2">
        <f t="shared" si="89"/>
        <v>87.063887458339025</v>
      </c>
      <c r="EB201" s="2">
        <f t="shared" si="90"/>
        <v>0.99969307639973837</v>
      </c>
      <c r="EC201" s="2">
        <f t="shared" si="90"/>
        <v>0.99917931704396867</v>
      </c>
      <c r="ED201" s="2">
        <f t="shared" si="90"/>
        <v>0.999339830388704</v>
      </c>
      <c r="EE201" s="2">
        <f t="shared" si="90"/>
        <v>0.99953000629900224</v>
      </c>
      <c r="EF201" s="2">
        <f t="shared" si="90"/>
        <v>0.99952204077866069</v>
      </c>
      <c r="EG201" s="2">
        <f t="shared" si="90"/>
        <v>0.99944603621247186</v>
      </c>
      <c r="EH201" s="2">
        <f t="shared" si="90"/>
        <v>0.99946416127533466</v>
      </c>
      <c r="EI201" s="2">
        <f t="shared" si="90"/>
        <v>0.9994861185444881</v>
      </c>
      <c r="EJ201" s="2">
        <f t="shared" si="90"/>
        <v>0.99955847671597198</v>
      </c>
      <c r="EK201" s="2">
        <f t="shared" si="90"/>
        <v>0.99955831940905915</v>
      </c>
      <c r="EL201" s="2">
        <f t="shared" si="90"/>
        <v>0.99954338652673758</v>
      </c>
      <c r="EM201" s="2">
        <f t="shared" si="90"/>
        <v>0.99946901906412566</v>
      </c>
      <c r="EN201" s="2">
        <f t="shared" si="90"/>
        <v>0.99933495755597701</v>
      </c>
      <c r="EO201" s="2">
        <f t="shared" si="90"/>
        <v>0.99918468579076725</v>
      </c>
      <c r="EP201" s="2">
        <f t="shared" si="90"/>
        <v>0.99912805092249268</v>
      </c>
    </row>
    <row r="202" spans="2:146" x14ac:dyDescent="0.25">
      <c r="B202" s="2">
        <v>180</v>
      </c>
      <c r="C202" s="49">
        <v>50.607100000000003</v>
      </c>
      <c r="D202" s="49">
        <v>63.732100000000003</v>
      </c>
      <c r="E202" s="49">
        <v>71.648099999999999</v>
      </c>
      <c r="F202" s="49">
        <v>79.462999999999994</v>
      </c>
      <c r="G202" s="49">
        <v>85.019000000000005</v>
      </c>
      <c r="H202" s="49">
        <v>90.073999999999998</v>
      </c>
      <c r="I202" s="49">
        <v>94.423000000000002</v>
      </c>
      <c r="J202" s="49">
        <v>96.647999999999996</v>
      </c>
      <c r="K202" s="49">
        <v>96.731999999999999</v>
      </c>
      <c r="L202" s="49">
        <v>97.393000000000001</v>
      </c>
      <c r="M202" s="49">
        <v>106.58499999999999</v>
      </c>
      <c r="N202" s="49">
        <v>97.716999999999999</v>
      </c>
      <c r="O202" s="49">
        <v>91.754999999999995</v>
      </c>
      <c r="P202" s="49">
        <v>89.376999999999995</v>
      </c>
      <c r="Q202" s="49">
        <v>86.221999999999994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62.927324538745395</v>
      </c>
      <c r="CW202" s="2">
        <f t="shared" si="88"/>
        <v>67.198829645230603</v>
      </c>
      <c r="CX202" s="2">
        <f t="shared" si="88"/>
        <v>77.447912268872969</v>
      </c>
      <c r="CY202" s="2">
        <f t="shared" si="88"/>
        <v>83.829729632928604</v>
      </c>
      <c r="CZ202" s="2">
        <f t="shared" si="88"/>
        <v>89.768709980101107</v>
      </c>
      <c r="DA202" s="2">
        <f t="shared" si="88"/>
        <v>94.602632726489162</v>
      </c>
      <c r="DB202" s="2">
        <f t="shared" si="88"/>
        <v>99.551665738595091</v>
      </c>
      <c r="DC202" s="2">
        <f t="shared" si="88"/>
        <v>103.47737973193173</v>
      </c>
      <c r="DD202" s="2">
        <f t="shared" si="88"/>
        <v>106.01035119392364</v>
      </c>
      <c r="DE202" s="2">
        <f t="shared" si="88"/>
        <v>105.54014549542789</v>
      </c>
      <c r="DF202" s="2">
        <f t="shared" si="88"/>
        <v>125.93845014819209</v>
      </c>
      <c r="DG202" s="2">
        <f t="shared" si="88"/>
        <v>107.0731880636887</v>
      </c>
      <c r="DH202" s="2">
        <f t="shared" si="88"/>
        <v>97.730380126890438</v>
      </c>
      <c r="DI202" s="2">
        <f t="shared" si="88"/>
        <v>96.567188529043449</v>
      </c>
      <c r="DJ202" s="2">
        <f t="shared" si="88"/>
        <v>99.137049072497334</v>
      </c>
      <c r="DL202" s="2">
        <f t="shared" si="89"/>
        <v>50.15050949243151</v>
      </c>
      <c r="DM202" s="2">
        <f t="shared" si="89"/>
        <v>61.420146258801338</v>
      </c>
      <c r="DN202" s="2">
        <f t="shared" si="89"/>
        <v>70.650342742999726</v>
      </c>
      <c r="DO202" s="2">
        <f t="shared" si="89"/>
        <v>77.634629809434102</v>
      </c>
      <c r="DP202" s="2">
        <f t="shared" si="89"/>
        <v>84.20760523601831</v>
      </c>
      <c r="DQ202" s="2">
        <f t="shared" si="89"/>
        <v>89.640796231441897</v>
      </c>
      <c r="DR202" s="2">
        <f t="shared" si="89"/>
        <v>93.411215289299861</v>
      </c>
      <c r="DS202" s="2">
        <f t="shared" si="89"/>
        <v>95.354431378446691</v>
      </c>
      <c r="DT202" s="2">
        <f t="shared" si="89"/>
        <v>94.648288932851443</v>
      </c>
      <c r="DU202" s="2">
        <f t="shared" si="89"/>
        <v>96.603787656699581</v>
      </c>
      <c r="DV202" s="2">
        <f t="shared" si="89"/>
        <v>102.37524392819429</v>
      </c>
      <c r="DW202" s="2">
        <f t="shared" si="89"/>
        <v>96.340087916895214</v>
      </c>
      <c r="DX202" s="2">
        <f t="shared" si="89"/>
        <v>90.326301182759522</v>
      </c>
      <c r="DY202" s="2">
        <f t="shared" si="89"/>
        <v>87.886186234817814</v>
      </c>
      <c r="DZ202" s="2">
        <f t="shared" si="89"/>
        <v>86.932110966534239</v>
      </c>
      <c r="EB202" s="2">
        <f t="shared" si="90"/>
        <v>0.99972007479006098</v>
      </c>
      <c r="EC202" s="2">
        <f t="shared" si="90"/>
        <v>0.99925147419647498</v>
      </c>
      <c r="ED202" s="2">
        <f t="shared" si="90"/>
        <v>0.99939788318306155</v>
      </c>
      <c r="EE202" s="2">
        <f t="shared" si="90"/>
        <v>0.99957134292342575</v>
      </c>
      <c r="EF202" s="2">
        <f t="shared" si="90"/>
        <v>0.99956407767655453</v>
      </c>
      <c r="EG202" s="2">
        <f t="shared" si="90"/>
        <v>0.99949475439407376</v>
      </c>
      <c r="EH202" s="2">
        <f t="shared" si="90"/>
        <v>0.99951128623308205</v>
      </c>
      <c r="EI202" s="2">
        <f t="shared" si="90"/>
        <v>0.99953131335029455</v>
      </c>
      <c r="EJ202" s="2">
        <f t="shared" si="90"/>
        <v>0.9995973103349417</v>
      </c>
      <c r="EK202" s="2">
        <f t="shared" si="90"/>
        <v>0.99959716685818234</v>
      </c>
      <c r="EL202" s="2">
        <f t="shared" si="90"/>
        <v>0.99958354683113471</v>
      </c>
      <c r="EM202" s="2">
        <f t="shared" si="90"/>
        <v>0.99951571700501518</v>
      </c>
      <c r="EN202" s="2">
        <f t="shared" si="90"/>
        <v>0.99939343858855234</v>
      </c>
      <c r="EO202" s="2">
        <f t="shared" si="90"/>
        <v>0.99925637125665556</v>
      </c>
      <c r="EP202" s="2">
        <f t="shared" si="90"/>
        <v>0.99920471197380534</v>
      </c>
    </row>
    <row r="203" spans="2:146" x14ac:dyDescent="0.25">
      <c r="B203" s="2">
        <v>181</v>
      </c>
      <c r="C203" s="49">
        <v>50.821399999999997</v>
      </c>
      <c r="D203" s="49">
        <v>61.892899999999997</v>
      </c>
      <c r="E203" s="49">
        <v>71.462999999999994</v>
      </c>
      <c r="F203" s="49">
        <v>80</v>
      </c>
      <c r="G203" s="49">
        <v>85.759</v>
      </c>
      <c r="H203" s="49">
        <v>90.980999999999995</v>
      </c>
      <c r="I203" s="49">
        <v>94.673000000000002</v>
      </c>
      <c r="J203" s="49">
        <v>96.778000000000006</v>
      </c>
      <c r="K203" s="49">
        <v>96.75</v>
      </c>
      <c r="L203" s="49">
        <v>97.554000000000002</v>
      </c>
      <c r="M203" s="49">
        <v>107.264</v>
      </c>
      <c r="N203" s="49">
        <v>96.546999999999997</v>
      </c>
      <c r="O203" s="49">
        <v>93.057000000000002</v>
      </c>
      <c r="P203" s="49">
        <v>89.736000000000004</v>
      </c>
      <c r="Q203" s="49">
        <v>89.667000000000002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62.963195553505543</v>
      </c>
      <c r="CW203" s="2">
        <f t="shared" si="88"/>
        <v>67.192180849651152</v>
      </c>
      <c r="CX203" s="2">
        <f t="shared" si="88"/>
        <v>77.439336738740607</v>
      </c>
      <c r="CY203" s="2">
        <f t="shared" si="88"/>
        <v>83.808564452361978</v>
      </c>
      <c r="CZ203" s="2">
        <f t="shared" si="88"/>
        <v>89.741846022091124</v>
      </c>
      <c r="DA203" s="2">
        <f t="shared" si="88"/>
        <v>94.575143763149285</v>
      </c>
      <c r="DB203" s="2">
        <f t="shared" si="88"/>
        <v>99.526886808207877</v>
      </c>
      <c r="DC203" s="2">
        <f t="shared" si="88"/>
        <v>103.45938406891483</v>
      </c>
      <c r="DD203" s="2">
        <f t="shared" si="88"/>
        <v>106.01241151485074</v>
      </c>
      <c r="DE203" s="2">
        <f t="shared" si="88"/>
        <v>105.52661698039024</v>
      </c>
      <c r="DF203" s="2">
        <f t="shared" si="88"/>
        <v>126.01575164227199</v>
      </c>
      <c r="DG203" s="2">
        <f t="shared" si="88"/>
        <v>107.06972167688575</v>
      </c>
      <c r="DH203" s="2">
        <f t="shared" si="88"/>
        <v>97.665062268352045</v>
      </c>
      <c r="DI203" s="2">
        <f t="shared" si="88"/>
        <v>96.513333138421331</v>
      </c>
      <c r="DJ203" s="2">
        <f t="shared" si="88"/>
        <v>99.125460624663091</v>
      </c>
      <c r="DL203" s="2">
        <f t="shared" si="89"/>
        <v>50.096841290566267</v>
      </c>
      <c r="DM203" s="2">
        <f t="shared" si="89"/>
        <v>61.35852442138598</v>
      </c>
      <c r="DN203" s="2">
        <f t="shared" si="89"/>
        <v>70.586506228577548</v>
      </c>
      <c r="DO203" s="2">
        <f t="shared" si="89"/>
        <v>77.558215093109197</v>
      </c>
      <c r="DP203" s="2">
        <f t="shared" si="89"/>
        <v>84.120293787465357</v>
      </c>
      <c r="DQ203" s="2">
        <f t="shared" si="89"/>
        <v>89.567129922867039</v>
      </c>
      <c r="DR203" s="2">
        <f t="shared" si="89"/>
        <v>93.319444560441951</v>
      </c>
      <c r="DS203" s="2">
        <f t="shared" si="89"/>
        <v>95.247497379730802</v>
      </c>
      <c r="DT203" s="2">
        <f t="shared" si="89"/>
        <v>94.52009509986685</v>
      </c>
      <c r="DU203" s="2">
        <f t="shared" si="89"/>
        <v>96.487053751660639</v>
      </c>
      <c r="DV203" s="2">
        <f t="shared" si="89"/>
        <v>102.21960627706972</v>
      </c>
      <c r="DW203" s="2">
        <f t="shared" si="89"/>
        <v>96.233952186006434</v>
      </c>
      <c r="DX203" s="2">
        <f t="shared" si="89"/>
        <v>90.183192987625247</v>
      </c>
      <c r="DY203" s="2">
        <f t="shared" si="89"/>
        <v>87.748855078388146</v>
      </c>
      <c r="DZ203" s="2">
        <f t="shared" si="89"/>
        <v>86.800334474729468</v>
      </c>
      <c r="EB203" s="2">
        <f t="shared" si="90"/>
        <v>0.99974469888616213</v>
      </c>
      <c r="EC203" s="2">
        <f t="shared" si="90"/>
        <v>0.99931729138898573</v>
      </c>
      <c r="ED203" s="2">
        <f t="shared" si="90"/>
        <v>0.99945083384170608</v>
      </c>
      <c r="EE203" s="2">
        <f t="shared" si="90"/>
        <v>0.99960904535409234</v>
      </c>
      <c r="EF203" s="2">
        <f t="shared" si="90"/>
        <v>0.9996024188661039</v>
      </c>
      <c r="EG203" s="2">
        <f t="shared" si="90"/>
        <v>0.99953919004502789</v>
      </c>
      <c r="EH203" s="2">
        <f t="shared" si="90"/>
        <v>0.99955426858010243</v>
      </c>
      <c r="EI203" s="2">
        <f t="shared" si="90"/>
        <v>0.99957253506683341</v>
      </c>
      <c r="EJ203" s="2">
        <f t="shared" si="90"/>
        <v>0.99963272964732741</v>
      </c>
      <c r="EK203" s="2">
        <f t="shared" si="90"/>
        <v>0.99963259878569288</v>
      </c>
      <c r="EL203" s="2">
        <f t="shared" si="90"/>
        <v>0.99962017627789146</v>
      </c>
      <c r="EM203" s="2">
        <f t="shared" si="90"/>
        <v>0.99955830983810967</v>
      </c>
      <c r="EN203" s="2">
        <f t="shared" si="90"/>
        <v>0.99944677989220876</v>
      </c>
      <c r="EO203" s="2">
        <f t="shared" si="90"/>
        <v>0.99932175814738811</v>
      </c>
      <c r="EP203" s="2">
        <f t="shared" si="90"/>
        <v>0.99927463794123861</v>
      </c>
    </row>
    <row r="204" spans="2:146" x14ac:dyDescent="0.25">
      <c r="B204" s="2">
        <v>182</v>
      </c>
      <c r="C204" s="49">
        <v>51.589300000000001</v>
      </c>
      <c r="D204" s="49">
        <v>61.767899999999997</v>
      </c>
      <c r="E204" s="49">
        <v>70.5</v>
      </c>
      <c r="F204" s="49">
        <v>79.962999999999994</v>
      </c>
      <c r="G204" s="49">
        <v>86.111000000000004</v>
      </c>
      <c r="H204" s="49">
        <v>90.888999999999996</v>
      </c>
      <c r="I204" s="49">
        <v>94.962000000000003</v>
      </c>
      <c r="J204" s="49">
        <v>97.019000000000005</v>
      </c>
      <c r="K204" s="49">
        <v>96.036000000000001</v>
      </c>
      <c r="L204" s="49">
        <v>96.463999999999999</v>
      </c>
      <c r="M204" s="49">
        <v>105.943</v>
      </c>
      <c r="N204" s="49">
        <v>96.774000000000001</v>
      </c>
      <c r="O204" s="49">
        <v>92.057000000000002</v>
      </c>
      <c r="P204" s="49">
        <v>89.358000000000004</v>
      </c>
      <c r="Q204" s="49">
        <v>88.296000000000006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62.99906656826569</v>
      </c>
      <c r="CW204" s="2">
        <f t="shared" si="88"/>
        <v>67.185532054071714</v>
      </c>
      <c r="CX204" s="2">
        <f t="shared" si="88"/>
        <v>77.430761208608246</v>
      </c>
      <c r="CY204" s="2">
        <f t="shared" si="88"/>
        <v>83.787399271795351</v>
      </c>
      <c r="CZ204" s="2">
        <f t="shared" si="88"/>
        <v>89.714982064081155</v>
      </c>
      <c r="DA204" s="2">
        <f t="shared" si="88"/>
        <v>94.547654799809393</v>
      </c>
      <c r="DB204" s="2">
        <f t="shared" si="88"/>
        <v>99.502107877820649</v>
      </c>
      <c r="DC204" s="2">
        <f t="shared" si="88"/>
        <v>103.44138840589791</v>
      </c>
      <c r="DD204" s="2">
        <f t="shared" si="88"/>
        <v>106.01447183577785</v>
      </c>
      <c r="DE204" s="2">
        <f t="shared" si="88"/>
        <v>105.5130884653526</v>
      </c>
      <c r="DF204" s="2">
        <f t="shared" si="88"/>
        <v>126.09305313635193</v>
      </c>
      <c r="DG204" s="2">
        <f t="shared" si="88"/>
        <v>107.06625529008279</v>
      </c>
      <c r="DH204" s="2">
        <f t="shared" si="88"/>
        <v>97.599744409813638</v>
      </c>
      <c r="DI204" s="2">
        <f t="shared" si="88"/>
        <v>96.459477747799198</v>
      </c>
      <c r="DJ204" s="2">
        <f t="shared" si="88"/>
        <v>99.113872176828849</v>
      </c>
      <c r="DL204" s="2">
        <f t="shared" si="89"/>
        <v>50.043173088701018</v>
      </c>
      <c r="DM204" s="2">
        <f t="shared" si="89"/>
        <v>61.296902583970628</v>
      </c>
      <c r="DN204" s="2">
        <f t="shared" si="89"/>
        <v>70.52266971415537</v>
      </c>
      <c r="DO204" s="2">
        <f t="shared" si="89"/>
        <v>77.481800376784307</v>
      </c>
      <c r="DP204" s="2">
        <f t="shared" si="89"/>
        <v>84.032982338912404</v>
      </c>
      <c r="DQ204" s="2">
        <f t="shared" si="89"/>
        <v>89.493463614292168</v>
      </c>
      <c r="DR204" s="2">
        <f t="shared" si="89"/>
        <v>93.227673831584056</v>
      </c>
      <c r="DS204" s="2">
        <f t="shared" si="89"/>
        <v>95.140563381014914</v>
      </c>
      <c r="DT204" s="2">
        <f t="shared" si="89"/>
        <v>94.391901266882257</v>
      </c>
      <c r="DU204" s="2">
        <f t="shared" si="89"/>
        <v>96.370319846621697</v>
      </c>
      <c r="DV204" s="2">
        <f t="shared" si="89"/>
        <v>102.06396862594514</v>
      </c>
      <c r="DW204" s="2">
        <f t="shared" si="89"/>
        <v>96.127816455117681</v>
      </c>
      <c r="DX204" s="2">
        <f t="shared" si="89"/>
        <v>90.040084792490973</v>
      </c>
      <c r="DY204" s="2">
        <f t="shared" si="89"/>
        <v>87.611523921958494</v>
      </c>
      <c r="DZ204" s="2">
        <f t="shared" si="89"/>
        <v>86.668557982924696</v>
      </c>
      <c r="EB204" s="2">
        <f t="shared" si="90"/>
        <v>0.99976715738636646</v>
      </c>
      <c r="EC204" s="2">
        <f t="shared" si="90"/>
        <v>0.99937732494194631</v>
      </c>
      <c r="ED204" s="2">
        <f t="shared" si="90"/>
        <v>0.99949913030866977</v>
      </c>
      <c r="EE204" s="2">
        <f t="shared" si="90"/>
        <v>0.9996434328594076</v>
      </c>
      <c r="EF204" s="2">
        <f t="shared" si="90"/>
        <v>0.99963738901120469</v>
      </c>
      <c r="EG204" s="2">
        <f t="shared" si="90"/>
        <v>0.99957971928536238</v>
      </c>
      <c r="EH204" s="2">
        <f t="shared" si="90"/>
        <v>0.99959347216978001</v>
      </c>
      <c r="EI204" s="2">
        <f t="shared" si="90"/>
        <v>0.99961013268370857</v>
      </c>
      <c r="EJ204" s="2">
        <f t="shared" si="90"/>
        <v>0.99966503463271139</v>
      </c>
      <c r="EK204" s="2">
        <f t="shared" si="90"/>
        <v>0.9996649152777668</v>
      </c>
      <c r="EL204" s="2">
        <f t="shared" si="90"/>
        <v>0.99965358507107727</v>
      </c>
      <c r="EM204" s="2">
        <f t="shared" si="90"/>
        <v>0.99959715812869421</v>
      </c>
      <c r="EN204" s="2">
        <f t="shared" si="90"/>
        <v>0.99949543270413432</v>
      </c>
      <c r="EO204" s="2">
        <f t="shared" si="90"/>
        <v>0.99938139916189483</v>
      </c>
      <c r="EP204" s="2">
        <f t="shared" si="90"/>
        <v>0.99933841971525283</v>
      </c>
    </row>
    <row r="205" spans="2:146" x14ac:dyDescent="0.25">
      <c r="B205" s="2">
        <v>183</v>
      </c>
      <c r="C205" s="49">
        <v>50.142899999999997</v>
      </c>
      <c r="D205" s="49">
        <v>62.446399999999997</v>
      </c>
      <c r="E205" s="49">
        <v>69.759299999999996</v>
      </c>
      <c r="F205" s="49">
        <v>78.852000000000004</v>
      </c>
      <c r="G205" s="49">
        <v>86.888999999999996</v>
      </c>
      <c r="H205" s="49">
        <v>91.37</v>
      </c>
      <c r="I205" s="49">
        <v>95.403999999999996</v>
      </c>
      <c r="J205" s="49">
        <v>96.444000000000003</v>
      </c>
      <c r="K205" s="49">
        <v>95.963999999999999</v>
      </c>
      <c r="L205" s="49">
        <v>97.054000000000002</v>
      </c>
      <c r="M205" s="49">
        <v>105.434</v>
      </c>
      <c r="N205" s="49">
        <v>97.603999999999999</v>
      </c>
      <c r="O205" s="49">
        <v>91.320999999999998</v>
      </c>
      <c r="P205" s="49">
        <v>89.736000000000004</v>
      </c>
      <c r="Q205" s="49">
        <v>87.87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63.034937583025844</v>
      </c>
      <c r="CW205" s="2">
        <f t="shared" si="88"/>
        <v>67.178883258492263</v>
      </c>
      <c r="CX205" s="2">
        <f t="shared" si="88"/>
        <v>77.422185678475884</v>
      </c>
      <c r="CY205" s="2">
        <f t="shared" si="88"/>
        <v>83.766234091228725</v>
      </c>
      <c r="CZ205" s="2">
        <f t="shared" si="88"/>
        <v>89.688118106071187</v>
      </c>
      <c r="DA205" s="2">
        <f t="shared" si="88"/>
        <v>94.520165836469502</v>
      </c>
      <c r="DB205" s="2">
        <f t="shared" si="88"/>
        <v>99.477328947433435</v>
      </c>
      <c r="DC205" s="2">
        <f t="shared" si="88"/>
        <v>103.42339274288101</v>
      </c>
      <c r="DD205" s="2">
        <f t="shared" si="88"/>
        <v>106.01653215670497</v>
      </c>
      <c r="DE205" s="2">
        <f t="shared" si="88"/>
        <v>105.49955995031495</v>
      </c>
      <c r="DF205" s="2">
        <f t="shared" si="88"/>
        <v>126.17035463043183</v>
      </c>
      <c r="DG205" s="2">
        <f t="shared" si="88"/>
        <v>107.06278890327985</v>
      </c>
      <c r="DH205" s="2">
        <f t="shared" si="88"/>
        <v>97.534426551275232</v>
      </c>
      <c r="DI205" s="2">
        <f t="shared" si="88"/>
        <v>96.40562235717708</v>
      </c>
      <c r="DJ205" s="2">
        <f t="shared" si="88"/>
        <v>99.102283728994621</v>
      </c>
      <c r="DL205" s="2">
        <f t="shared" si="89"/>
        <v>49.989504886835768</v>
      </c>
      <c r="DM205" s="2">
        <f t="shared" si="89"/>
        <v>61.235280746555269</v>
      </c>
      <c r="DN205" s="2">
        <f t="shared" si="89"/>
        <v>70.458833199733206</v>
      </c>
      <c r="DO205" s="2">
        <f t="shared" si="89"/>
        <v>77.405385660459402</v>
      </c>
      <c r="DP205" s="2">
        <f t="shared" si="89"/>
        <v>83.945670890359452</v>
      </c>
      <c r="DQ205" s="2">
        <f t="shared" si="89"/>
        <v>89.419797305717296</v>
      </c>
      <c r="DR205" s="2">
        <f t="shared" si="89"/>
        <v>93.135903102726147</v>
      </c>
      <c r="DS205" s="2">
        <f t="shared" si="89"/>
        <v>95.033629382299011</v>
      </c>
      <c r="DT205" s="2">
        <f t="shared" si="89"/>
        <v>94.263707433897665</v>
      </c>
      <c r="DU205" s="2">
        <f t="shared" si="89"/>
        <v>96.253585941582756</v>
      </c>
      <c r="DV205" s="2">
        <f t="shared" si="89"/>
        <v>101.90833097482056</v>
      </c>
      <c r="DW205" s="2">
        <f t="shared" si="89"/>
        <v>96.021680724228901</v>
      </c>
      <c r="DX205" s="2">
        <f t="shared" si="89"/>
        <v>89.896976597356698</v>
      </c>
      <c r="DY205" s="2">
        <f t="shared" si="89"/>
        <v>87.474192765528826</v>
      </c>
      <c r="DZ205" s="2">
        <f t="shared" si="89"/>
        <v>86.53678149111991</v>
      </c>
      <c r="EB205" s="2">
        <f t="shared" si="90"/>
        <v>0.99978764066176351</v>
      </c>
      <c r="EC205" s="2">
        <f t="shared" si="90"/>
        <v>0.99943208248222115</v>
      </c>
      <c r="ED205" s="2">
        <f t="shared" si="90"/>
        <v>0.99954318127989672</v>
      </c>
      <c r="EE205" s="2">
        <f t="shared" si="90"/>
        <v>0.99967479669987913</v>
      </c>
      <c r="EF205" s="2">
        <f t="shared" si="90"/>
        <v>0.99966928429598789</v>
      </c>
      <c r="EG205" s="2">
        <f t="shared" si="90"/>
        <v>0.99961668525764258</v>
      </c>
      <c r="EH205" s="2">
        <f t="shared" si="90"/>
        <v>0.9996292289498433</v>
      </c>
      <c r="EI205" s="2">
        <f t="shared" si="90"/>
        <v>0.99964442458393776</v>
      </c>
      <c r="EJ205" s="2">
        <f t="shared" si="90"/>
        <v>0.99969449895009332</v>
      </c>
      <c r="EK205" s="2">
        <f t="shared" si="90"/>
        <v>0.99969439009067218</v>
      </c>
      <c r="EL205" s="2">
        <f t="shared" si="90"/>
        <v>0.99968405619970102</v>
      </c>
      <c r="EM205" s="2">
        <f t="shared" si="90"/>
        <v>0.99963259082374056</v>
      </c>
      <c r="EN205" s="2">
        <f t="shared" si="90"/>
        <v>0.9995398087261258</v>
      </c>
      <c r="EO205" s="2">
        <f t="shared" si="90"/>
        <v>0.99943579862083731</v>
      </c>
      <c r="EP205" s="2">
        <f t="shared" si="90"/>
        <v>0.99939659648394497</v>
      </c>
    </row>
    <row r="206" spans="2:146" x14ac:dyDescent="0.25">
      <c r="B206" s="2">
        <v>184</v>
      </c>
      <c r="C206" s="49">
        <v>51</v>
      </c>
      <c r="D206" s="49">
        <v>62.25</v>
      </c>
      <c r="E206" s="49">
        <v>70.111099999999993</v>
      </c>
      <c r="F206" s="49">
        <v>79.462999999999994</v>
      </c>
      <c r="G206" s="49">
        <v>86.388999999999996</v>
      </c>
      <c r="H206" s="49">
        <v>91.685000000000002</v>
      </c>
      <c r="I206" s="49">
        <v>94.980999999999995</v>
      </c>
      <c r="J206" s="49">
        <v>97.37</v>
      </c>
      <c r="K206" s="49">
        <v>96.661000000000001</v>
      </c>
      <c r="L206" s="49">
        <v>97.820999999999998</v>
      </c>
      <c r="M206" s="49">
        <v>106.09399999999999</v>
      </c>
      <c r="N206" s="49">
        <v>96.849000000000004</v>
      </c>
      <c r="O206" s="49">
        <v>91.415000000000006</v>
      </c>
      <c r="P206" s="49">
        <v>89.093999999999994</v>
      </c>
      <c r="Q206" s="49">
        <v>88.296000000000006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63.070808597785991</v>
      </c>
      <c r="CW206" s="2">
        <f t="shared" si="88"/>
        <v>67.172234462912812</v>
      </c>
      <c r="CX206" s="2">
        <f t="shared" si="88"/>
        <v>77.413610148343523</v>
      </c>
      <c r="CY206" s="2">
        <f t="shared" si="88"/>
        <v>83.745068910662098</v>
      </c>
      <c r="CZ206" s="2">
        <f t="shared" si="88"/>
        <v>89.661254148061218</v>
      </c>
      <c r="DA206" s="2">
        <f t="shared" si="88"/>
        <v>94.492676873129625</v>
      </c>
      <c r="DB206" s="2">
        <f t="shared" si="88"/>
        <v>99.452550017046207</v>
      </c>
      <c r="DC206" s="2">
        <f t="shared" si="88"/>
        <v>103.40539707986409</v>
      </c>
      <c r="DD206" s="2">
        <f t="shared" si="88"/>
        <v>106.01859247763208</v>
      </c>
      <c r="DE206" s="2">
        <f t="shared" si="88"/>
        <v>105.4860314352773</v>
      </c>
      <c r="DF206" s="2">
        <f t="shared" si="88"/>
        <v>126.24765612451175</v>
      </c>
      <c r="DG206" s="2">
        <f t="shared" si="88"/>
        <v>107.0593225164769</v>
      </c>
      <c r="DH206" s="2">
        <f t="shared" si="88"/>
        <v>97.469108692736839</v>
      </c>
      <c r="DI206" s="2">
        <f t="shared" si="88"/>
        <v>96.351766966554962</v>
      </c>
      <c r="DJ206" s="2">
        <f t="shared" si="88"/>
        <v>99.090695281160379</v>
      </c>
      <c r="DL206" s="2">
        <f t="shared" si="89"/>
        <v>49.935836684970518</v>
      </c>
      <c r="DM206" s="2">
        <f t="shared" si="89"/>
        <v>61.173658909139917</v>
      </c>
      <c r="DN206" s="2">
        <f t="shared" si="89"/>
        <v>70.394996685311028</v>
      </c>
      <c r="DO206" s="2">
        <f t="shared" si="89"/>
        <v>77.328970944134497</v>
      </c>
      <c r="DP206" s="2">
        <f t="shared" si="89"/>
        <v>83.858359441806499</v>
      </c>
      <c r="DQ206" s="2">
        <f t="shared" si="89"/>
        <v>89.346130997142438</v>
      </c>
      <c r="DR206" s="2">
        <f t="shared" si="89"/>
        <v>93.044132373868251</v>
      </c>
      <c r="DS206" s="2">
        <f t="shared" si="89"/>
        <v>94.926695383583109</v>
      </c>
      <c r="DT206" s="2">
        <f t="shared" si="89"/>
        <v>94.135513600913072</v>
      </c>
      <c r="DU206" s="2">
        <f t="shared" si="89"/>
        <v>96.136852036543814</v>
      </c>
      <c r="DV206" s="2">
        <f t="shared" si="89"/>
        <v>101.75269332369599</v>
      </c>
      <c r="DW206" s="2">
        <f t="shared" si="89"/>
        <v>95.915544993340134</v>
      </c>
      <c r="DX206" s="2">
        <f t="shared" si="89"/>
        <v>89.753868402222423</v>
      </c>
      <c r="DY206" s="2">
        <f t="shared" si="89"/>
        <v>87.336861609099174</v>
      </c>
      <c r="DZ206" s="2">
        <f t="shared" si="89"/>
        <v>86.405004999315139</v>
      </c>
      <c r="EB206" s="2">
        <f t="shared" si="90"/>
        <v>0.99980632236276124</v>
      </c>
      <c r="EC206" s="2">
        <f t="shared" si="90"/>
        <v>0.99948202718452062</v>
      </c>
      <c r="ED206" s="2">
        <f t="shared" si="90"/>
        <v>0.99958335962874556</v>
      </c>
      <c r="EE206" s="2">
        <f t="shared" si="90"/>
        <v>0.99970340257834844</v>
      </c>
      <c r="EF206" s="2">
        <f t="shared" si="90"/>
        <v>0.9996983749160876</v>
      </c>
      <c r="EG206" s="2">
        <f t="shared" si="90"/>
        <v>0.99965040100897029</v>
      </c>
      <c r="EH206" s="2">
        <f t="shared" si="90"/>
        <v>0.99966184175131934</v>
      </c>
      <c r="EI206" s="2">
        <f t="shared" si="90"/>
        <v>0.99967570122007743</v>
      </c>
      <c r="EJ206" s="2">
        <f t="shared" si="90"/>
        <v>0.99972137224131874</v>
      </c>
      <c r="EK206" s="2">
        <f t="shared" si="90"/>
        <v>0.99972127295500801</v>
      </c>
      <c r="EL206" s="2">
        <f t="shared" si="90"/>
        <v>0.99971184781897604</v>
      </c>
      <c r="EM206" s="2">
        <f t="shared" si="90"/>
        <v>0.99966490801591057</v>
      </c>
      <c r="EN206" s="2">
        <f t="shared" si="90"/>
        <v>0.99958028357495776</v>
      </c>
      <c r="EO206" s="2">
        <f t="shared" si="90"/>
        <v>0.99948541668085256</v>
      </c>
      <c r="EP206" s="2">
        <f t="shared" si="90"/>
        <v>0.9994496602336802</v>
      </c>
    </row>
    <row r="207" spans="2:146" x14ac:dyDescent="0.25">
      <c r="B207" s="2">
        <v>185</v>
      </c>
      <c r="C207" s="49">
        <v>51.482100000000003</v>
      </c>
      <c r="D207" s="49">
        <v>62.517899999999997</v>
      </c>
      <c r="E207" s="49">
        <v>71.018500000000003</v>
      </c>
      <c r="F207" s="49">
        <v>79.519000000000005</v>
      </c>
      <c r="G207" s="49">
        <v>86.296000000000006</v>
      </c>
      <c r="H207" s="49">
        <v>91.278000000000006</v>
      </c>
      <c r="I207" s="49">
        <v>94.635000000000005</v>
      </c>
      <c r="J207" s="49">
        <v>97.888999999999996</v>
      </c>
      <c r="K207" s="49">
        <v>96.268000000000001</v>
      </c>
      <c r="L207" s="49">
        <v>97.463999999999999</v>
      </c>
      <c r="M207" s="49">
        <v>107.83</v>
      </c>
      <c r="N207" s="49">
        <v>97.924999999999997</v>
      </c>
      <c r="O207" s="49">
        <v>91.623000000000005</v>
      </c>
      <c r="P207" s="49">
        <v>89.774000000000001</v>
      </c>
      <c r="Q207" s="49">
        <v>87.296000000000006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63.106679612546138</v>
      </c>
      <c r="CW207" s="2">
        <f t="shared" si="88"/>
        <v>67.16558566733336</v>
      </c>
      <c r="CX207" s="2">
        <f t="shared" si="88"/>
        <v>77.405034618211161</v>
      </c>
      <c r="CY207" s="2">
        <f t="shared" si="88"/>
        <v>83.723903730095486</v>
      </c>
      <c r="CZ207" s="2">
        <f t="shared" si="88"/>
        <v>89.634390190051235</v>
      </c>
      <c r="DA207" s="2">
        <f t="shared" si="88"/>
        <v>94.465187909789734</v>
      </c>
      <c r="DB207" s="2">
        <f t="shared" si="88"/>
        <v>99.427771086658993</v>
      </c>
      <c r="DC207" s="2">
        <f t="shared" si="88"/>
        <v>103.38740141684718</v>
      </c>
      <c r="DD207" s="2">
        <f t="shared" si="88"/>
        <v>106.02065279855918</v>
      </c>
      <c r="DE207" s="2">
        <f t="shared" si="88"/>
        <v>105.47250292023966</v>
      </c>
      <c r="DF207" s="2">
        <f t="shared" si="88"/>
        <v>126.32495761859167</v>
      </c>
      <c r="DG207" s="2">
        <f t="shared" si="88"/>
        <v>107.05585612967394</v>
      </c>
      <c r="DH207" s="2">
        <f t="shared" si="88"/>
        <v>97.403790834198432</v>
      </c>
      <c r="DI207" s="2">
        <f t="shared" si="88"/>
        <v>96.297911575932829</v>
      </c>
      <c r="DJ207" s="2">
        <f t="shared" si="88"/>
        <v>99.079106833326136</v>
      </c>
      <c r="DL207" s="2">
        <f t="shared" si="89"/>
        <v>49.882168483105268</v>
      </c>
      <c r="DM207" s="2">
        <f t="shared" si="89"/>
        <v>61.112037071724558</v>
      </c>
      <c r="DN207" s="2">
        <f t="shared" si="89"/>
        <v>70.33116017088885</v>
      </c>
      <c r="DO207" s="2">
        <f t="shared" si="89"/>
        <v>77.252556227809592</v>
      </c>
      <c r="DP207" s="2">
        <f t="shared" si="89"/>
        <v>83.771047993253561</v>
      </c>
      <c r="DQ207" s="2">
        <f t="shared" si="89"/>
        <v>89.272464688567567</v>
      </c>
      <c r="DR207" s="2">
        <f t="shared" si="89"/>
        <v>92.952361645010342</v>
      </c>
      <c r="DS207" s="2">
        <f t="shared" si="89"/>
        <v>94.81976138486722</v>
      </c>
      <c r="DT207" s="2">
        <f t="shared" si="89"/>
        <v>94.007319767928479</v>
      </c>
      <c r="DU207" s="2">
        <f t="shared" si="89"/>
        <v>96.020118131504873</v>
      </c>
      <c r="DV207" s="2">
        <f t="shared" si="89"/>
        <v>101.59705567257141</v>
      </c>
      <c r="DW207" s="2">
        <f t="shared" si="89"/>
        <v>95.809409262451368</v>
      </c>
      <c r="DX207" s="2">
        <f t="shared" si="89"/>
        <v>89.610760207088163</v>
      </c>
      <c r="DY207" s="2">
        <f t="shared" si="89"/>
        <v>87.199530452669507</v>
      </c>
      <c r="DZ207" s="2">
        <f t="shared" si="89"/>
        <v>86.273228507510368</v>
      </c>
      <c r="EB207" s="2">
        <f t="shared" si="90"/>
        <v>0.99982336088529622</v>
      </c>
      <c r="EC207" s="2">
        <f t="shared" si="90"/>
        <v>0.9995275816468554</v>
      </c>
      <c r="ED207" s="2">
        <f t="shared" si="90"/>
        <v>0.99962000553476771</v>
      </c>
      <c r="EE207" s="2">
        <f t="shared" si="90"/>
        <v>0.99972949287700752</v>
      </c>
      <c r="EF207" s="2">
        <f t="shared" si="90"/>
        <v>0.99972490735316355</v>
      </c>
      <c r="EG207" s="2">
        <f t="shared" si="90"/>
        <v>0.99968115212269837</v>
      </c>
      <c r="EH207" s="2">
        <f t="shared" si="90"/>
        <v>0.99969158683518</v>
      </c>
      <c r="EI207" s="2">
        <f t="shared" si="90"/>
        <v>0.99970422755771993</v>
      </c>
      <c r="EJ207" s="2">
        <f t="shared" si="90"/>
        <v>0.99974588223392946</v>
      </c>
      <c r="EK207" s="2">
        <f t="shared" si="90"/>
        <v>0.99974579167929711</v>
      </c>
      <c r="EL207" s="2">
        <f t="shared" si="90"/>
        <v>0.99973719542430428</v>
      </c>
      <c r="EM207" s="2">
        <f t="shared" si="90"/>
        <v>0.99969438346738992</v>
      </c>
      <c r="EN207" s="2">
        <f t="shared" si="90"/>
        <v>0.99961719993390941</v>
      </c>
      <c r="EO207" s="2">
        <f t="shared" si="90"/>
        <v>0.99953067318512157</v>
      </c>
      <c r="EP207" s="2">
        <f t="shared" si="90"/>
        <v>0.99949805986187157</v>
      </c>
    </row>
    <row r="208" spans="2:146" x14ac:dyDescent="0.25">
      <c r="B208" s="2">
        <v>186</v>
      </c>
      <c r="C208" s="49">
        <v>51.285699999999999</v>
      </c>
      <c r="D208" s="49">
        <v>61.607100000000003</v>
      </c>
      <c r="E208" s="49">
        <v>71</v>
      </c>
      <c r="F208" s="49">
        <v>79.462999999999994</v>
      </c>
      <c r="G208" s="49">
        <v>86.147999999999996</v>
      </c>
      <c r="H208" s="49">
        <v>91.426000000000002</v>
      </c>
      <c r="I208" s="49">
        <v>94.962000000000003</v>
      </c>
      <c r="J208" s="49">
        <v>96.167000000000002</v>
      </c>
      <c r="K208" s="49">
        <v>96.481999999999999</v>
      </c>
      <c r="L208" s="49">
        <v>96.588999999999999</v>
      </c>
      <c r="M208" s="49">
        <v>106.377</v>
      </c>
      <c r="N208" s="49">
        <v>97.546999999999997</v>
      </c>
      <c r="O208" s="49">
        <v>91.283000000000001</v>
      </c>
      <c r="P208" s="49">
        <v>88.697999999999993</v>
      </c>
      <c r="Q208" s="49">
        <v>88.259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63.142550627306285</v>
      </c>
      <c r="CW208" s="2">
        <f t="shared" si="88"/>
        <v>67.158936871753923</v>
      </c>
      <c r="CX208" s="2">
        <f t="shared" si="88"/>
        <v>77.396459088078785</v>
      </c>
      <c r="CY208" s="2">
        <f t="shared" si="88"/>
        <v>83.70273854952886</v>
      </c>
      <c r="CZ208" s="2">
        <f t="shared" si="88"/>
        <v>89.607526232041266</v>
      </c>
      <c r="DA208" s="2">
        <f t="shared" si="88"/>
        <v>94.437698946449842</v>
      </c>
      <c r="DB208" s="2">
        <f t="shared" si="88"/>
        <v>99.402992156271765</v>
      </c>
      <c r="DC208" s="2">
        <f t="shared" si="88"/>
        <v>103.36940575383026</v>
      </c>
      <c r="DD208" s="2">
        <f t="shared" si="88"/>
        <v>106.0227131194863</v>
      </c>
      <c r="DE208" s="2">
        <f t="shared" si="88"/>
        <v>105.45897440520201</v>
      </c>
      <c r="DF208" s="2">
        <f t="shared" si="88"/>
        <v>126.40225911267159</v>
      </c>
      <c r="DG208" s="2">
        <f t="shared" si="88"/>
        <v>107.052389742871</v>
      </c>
      <c r="DH208" s="2">
        <f t="shared" si="88"/>
        <v>97.338472975660039</v>
      </c>
      <c r="DI208" s="2">
        <f t="shared" si="88"/>
        <v>96.244056185310711</v>
      </c>
      <c r="DJ208" s="2">
        <f t="shared" si="88"/>
        <v>99.067518385491908</v>
      </c>
      <c r="DL208" s="2">
        <f t="shared" si="89"/>
        <v>49.828500281240025</v>
      </c>
      <c r="DM208" s="2">
        <f t="shared" si="89"/>
        <v>61.050415234309206</v>
      </c>
      <c r="DN208" s="2">
        <f t="shared" si="89"/>
        <v>70.267323656466672</v>
      </c>
      <c r="DO208" s="2">
        <f t="shared" si="89"/>
        <v>77.176141511484687</v>
      </c>
      <c r="DP208" s="2">
        <f t="shared" si="89"/>
        <v>83.683736544700608</v>
      </c>
      <c r="DQ208" s="2">
        <f t="shared" si="89"/>
        <v>89.198798379992695</v>
      </c>
      <c r="DR208" s="2">
        <f t="shared" si="89"/>
        <v>92.860590916152447</v>
      </c>
      <c r="DS208" s="2">
        <f t="shared" si="89"/>
        <v>94.712827386151332</v>
      </c>
      <c r="DT208" s="2">
        <f t="shared" si="89"/>
        <v>93.879125934943886</v>
      </c>
      <c r="DU208" s="2">
        <f t="shared" si="89"/>
        <v>95.903384226465931</v>
      </c>
      <c r="DV208" s="2">
        <f t="shared" si="89"/>
        <v>101.44141802144684</v>
      </c>
      <c r="DW208" s="2">
        <f t="shared" si="89"/>
        <v>95.703273531562601</v>
      </c>
      <c r="DX208" s="2">
        <f t="shared" si="89"/>
        <v>89.467652011953888</v>
      </c>
      <c r="DY208" s="2">
        <f t="shared" si="89"/>
        <v>87.062199296239854</v>
      </c>
      <c r="DZ208" s="2">
        <f t="shared" si="89"/>
        <v>86.141452015705596</v>
      </c>
      <c r="EB208" s="2">
        <f t="shared" si="90"/>
        <v>0.99983890070887793</v>
      </c>
      <c r="EC208" s="2">
        <f t="shared" si="90"/>
        <v>0.99956913143100845</v>
      </c>
      <c r="ED208" s="2">
        <f t="shared" si="90"/>
        <v>0.99965342934108636</v>
      </c>
      <c r="EE208" s="2">
        <f t="shared" si="90"/>
        <v>0.99975328869956082</v>
      </c>
      <c r="EF208" s="2">
        <f t="shared" si="90"/>
        <v>0.99974910645133674</v>
      </c>
      <c r="EG208" s="2">
        <f t="shared" si="90"/>
        <v>0.99970919912133094</v>
      </c>
      <c r="EH208" s="2">
        <f t="shared" si="90"/>
        <v>0.99971871621748176</v>
      </c>
      <c r="EI208" s="2">
        <f t="shared" si="90"/>
        <v>0.99973024530635424</v>
      </c>
      <c r="EJ208" s="2">
        <f t="shared" si="90"/>
        <v>0.99976823666073311</v>
      </c>
      <c r="EK208" s="2">
        <f t="shared" si="90"/>
        <v>0.9997681540702329</v>
      </c>
      <c r="EL208" s="2">
        <f t="shared" si="90"/>
        <v>0.99976031383584141</v>
      </c>
      <c r="EM208" s="2">
        <f t="shared" si="90"/>
        <v>0.99972126691417795</v>
      </c>
      <c r="EN208" s="2">
        <f t="shared" si="90"/>
        <v>0.99965087043094758</v>
      </c>
      <c r="EO208" s="2">
        <f t="shared" si="90"/>
        <v>0.99957195118106668</v>
      </c>
      <c r="EP208" s="2">
        <f t="shared" si="90"/>
        <v>0.99954220493466661</v>
      </c>
    </row>
    <row r="209" spans="1:147" x14ac:dyDescent="0.25">
      <c r="B209" s="2">
        <v>187</v>
      </c>
      <c r="C209" s="49">
        <v>50.553600000000003</v>
      </c>
      <c r="D209" s="49">
        <v>62.339300000000001</v>
      </c>
      <c r="E209" s="49">
        <v>70.351900000000001</v>
      </c>
      <c r="F209" s="49">
        <v>79.185000000000002</v>
      </c>
      <c r="G209" s="49">
        <v>85.87</v>
      </c>
      <c r="H209" s="49">
        <v>92.259</v>
      </c>
      <c r="I209" s="49">
        <v>94.596000000000004</v>
      </c>
      <c r="J209" s="49">
        <v>96.796000000000006</v>
      </c>
      <c r="K209" s="49">
        <v>96.786000000000001</v>
      </c>
      <c r="L209" s="49">
        <v>96.231999999999999</v>
      </c>
      <c r="M209" s="49">
        <v>105.755</v>
      </c>
      <c r="N209" s="49">
        <v>97.471999999999994</v>
      </c>
      <c r="O209" s="49">
        <v>91.263999999999996</v>
      </c>
      <c r="P209" s="49">
        <v>89.924999999999997</v>
      </c>
      <c r="Q209" s="49">
        <v>87.759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63.178421642066432</v>
      </c>
      <c r="CW209" s="2">
        <f t="shared" si="96"/>
        <v>67.152288076174472</v>
      </c>
      <c r="CX209" s="2">
        <f t="shared" si="96"/>
        <v>77.387883557946424</v>
      </c>
      <c r="CY209" s="2">
        <f t="shared" si="96"/>
        <v>83.681573368962233</v>
      </c>
      <c r="CZ209" s="2">
        <f t="shared" si="96"/>
        <v>89.580662274031297</v>
      </c>
      <c r="DA209" s="2">
        <f t="shared" si="96"/>
        <v>94.410209983109965</v>
      </c>
      <c r="DB209" s="2">
        <f t="shared" si="96"/>
        <v>99.378213225884551</v>
      </c>
      <c r="DC209" s="2">
        <f t="shared" si="96"/>
        <v>103.35141009081336</v>
      </c>
      <c r="DD209" s="2">
        <f t="shared" si="96"/>
        <v>106.02477344041341</v>
      </c>
      <c r="DE209" s="2">
        <f t="shared" si="96"/>
        <v>105.44544589016436</v>
      </c>
      <c r="DF209" s="2">
        <f t="shared" si="96"/>
        <v>126.47956060675151</v>
      </c>
      <c r="DG209" s="2">
        <f t="shared" si="96"/>
        <v>107.04892335606804</v>
      </c>
      <c r="DH209" s="2">
        <f t="shared" si="96"/>
        <v>97.273155117121632</v>
      </c>
      <c r="DI209" s="2">
        <f t="shared" si="96"/>
        <v>96.190200794688593</v>
      </c>
      <c r="DJ209" s="2">
        <f t="shared" si="96"/>
        <v>99.055929937657666</v>
      </c>
      <c r="DL209" s="2">
        <f t="shared" ref="DL209:DZ222" si="97">CF$223*$B209+CF$224</f>
        <v>49.774832079374775</v>
      </c>
      <c r="DM209" s="2">
        <f t="shared" si="97"/>
        <v>60.988793396893847</v>
      </c>
      <c r="DN209" s="2">
        <f t="shared" si="97"/>
        <v>70.203487142044509</v>
      </c>
      <c r="DO209" s="2">
        <f t="shared" si="97"/>
        <v>77.099726795159782</v>
      </c>
      <c r="DP209" s="2">
        <f t="shared" si="97"/>
        <v>83.596425096147655</v>
      </c>
      <c r="DQ209" s="2">
        <f t="shared" si="97"/>
        <v>89.125132071417838</v>
      </c>
      <c r="DR209" s="2">
        <f t="shared" si="97"/>
        <v>92.768820187294551</v>
      </c>
      <c r="DS209" s="2">
        <f t="shared" si="97"/>
        <v>94.60589338743543</v>
      </c>
      <c r="DT209" s="2">
        <f t="shared" si="97"/>
        <v>93.750932101959293</v>
      </c>
      <c r="DU209" s="2">
        <f t="shared" si="97"/>
        <v>95.78665032142699</v>
      </c>
      <c r="DV209" s="2">
        <f t="shared" si="97"/>
        <v>101.28578037032227</v>
      </c>
      <c r="DW209" s="2">
        <f t="shared" si="97"/>
        <v>95.597137800673835</v>
      </c>
      <c r="DX209" s="2">
        <f t="shared" si="97"/>
        <v>89.324543816819613</v>
      </c>
      <c r="DY209" s="2">
        <f t="shared" si="97"/>
        <v>86.924868139810187</v>
      </c>
      <c r="DZ209" s="2">
        <f t="shared" si="97"/>
        <v>86.00967552390081</v>
      </c>
      <c r="EB209" s="2">
        <f t="shared" ref="EB209:EP222" si="98">POWER(10,($B209-C$224)/C$225)/(1+POWER(10,($B209-C$224)/C$225))</f>
        <v>0.99985307361760389</v>
      </c>
      <c r="EC209" s="2">
        <f t="shared" si="98"/>
        <v>0.99960702829649162</v>
      </c>
      <c r="ED209" s="2">
        <f t="shared" si="98"/>
        <v>0.9996839141636007</v>
      </c>
      <c r="EE209" s="2">
        <f t="shared" si="98"/>
        <v>0.99977499173534634</v>
      </c>
      <c r="EF209" s="2">
        <f t="shared" si="98"/>
        <v>0.99977117731262499</v>
      </c>
      <c r="EG209" s="2">
        <f t="shared" si="98"/>
        <v>0.99973477966028057</v>
      </c>
      <c r="EH209" s="2">
        <f t="shared" si="98"/>
        <v>0.9997434597920577</v>
      </c>
      <c r="EI209" s="2">
        <f t="shared" si="98"/>
        <v>0.99975397495590312</v>
      </c>
      <c r="EJ209" s="2">
        <f t="shared" si="98"/>
        <v>0.99978862501192467</v>
      </c>
      <c r="EK209" s="2">
        <f t="shared" si="98"/>
        <v>0.99978854968542041</v>
      </c>
      <c r="EL209" s="2">
        <f t="shared" si="98"/>
        <v>0.99978139900999596</v>
      </c>
      <c r="EM209" s="2">
        <f t="shared" si="98"/>
        <v>0.99974578616972443</v>
      </c>
      <c r="EN209" s="2">
        <f t="shared" si="98"/>
        <v>0.99968158026695197</v>
      </c>
      <c r="EO209" s="2">
        <f t="shared" si="98"/>
        <v>0.99960960013347289</v>
      </c>
      <c r="EP209" s="2">
        <f t="shared" si="98"/>
        <v>0.99958246911964943</v>
      </c>
    </row>
    <row r="210" spans="1:147" x14ac:dyDescent="0.25">
      <c r="B210" s="2">
        <v>188</v>
      </c>
      <c r="C210" s="49">
        <v>50.982100000000003</v>
      </c>
      <c r="D210" s="49">
        <v>62.107100000000003</v>
      </c>
      <c r="E210" s="49">
        <v>71</v>
      </c>
      <c r="F210" s="49">
        <v>78.388999999999996</v>
      </c>
      <c r="G210" s="49">
        <v>85.814999999999998</v>
      </c>
      <c r="H210" s="49">
        <v>91.055999999999997</v>
      </c>
      <c r="I210" s="49">
        <v>94.903999999999996</v>
      </c>
      <c r="J210" s="49">
        <v>96.741</v>
      </c>
      <c r="K210" s="49">
        <v>95.268000000000001</v>
      </c>
      <c r="L210" s="49">
        <v>95.356999999999999</v>
      </c>
      <c r="M210" s="49">
        <v>105.83</v>
      </c>
      <c r="N210" s="49">
        <v>97.245000000000005</v>
      </c>
      <c r="O210" s="49">
        <v>90.849000000000004</v>
      </c>
      <c r="P210" s="49">
        <v>89.716999999999999</v>
      </c>
      <c r="Q210" s="49">
        <v>87.462999999999994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63.214292656826579</v>
      </c>
      <c r="CW210" s="2">
        <f t="shared" si="96"/>
        <v>67.14563928059502</v>
      </c>
      <c r="CX210" s="2">
        <f t="shared" si="96"/>
        <v>77.379308027814062</v>
      </c>
      <c r="CY210" s="2">
        <f t="shared" si="96"/>
        <v>83.660408188395607</v>
      </c>
      <c r="CZ210" s="2">
        <f t="shared" si="96"/>
        <v>89.553798316021314</v>
      </c>
      <c r="DA210" s="2">
        <f t="shared" si="96"/>
        <v>94.382721019770074</v>
      </c>
      <c r="DB210" s="2">
        <f t="shared" si="96"/>
        <v>99.353434295497323</v>
      </c>
      <c r="DC210" s="2">
        <f t="shared" si="96"/>
        <v>103.33341442779644</v>
      </c>
      <c r="DD210" s="2">
        <f t="shared" si="96"/>
        <v>106.02683376134053</v>
      </c>
      <c r="DE210" s="2">
        <f t="shared" si="96"/>
        <v>105.43191737512672</v>
      </c>
      <c r="DF210" s="2">
        <f t="shared" si="96"/>
        <v>126.55686210083142</v>
      </c>
      <c r="DG210" s="2">
        <f t="shared" si="96"/>
        <v>107.04545696926509</v>
      </c>
      <c r="DH210" s="2">
        <f t="shared" si="96"/>
        <v>97.207837258583226</v>
      </c>
      <c r="DI210" s="2">
        <f t="shared" si="96"/>
        <v>96.136345404066475</v>
      </c>
      <c r="DJ210" s="2">
        <f t="shared" si="96"/>
        <v>99.044341489823424</v>
      </c>
      <c r="DL210" s="2">
        <f t="shared" si="97"/>
        <v>49.721163877509525</v>
      </c>
      <c r="DM210" s="2">
        <f t="shared" si="97"/>
        <v>60.927171559478495</v>
      </c>
      <c r="DN210" s="2">
        <f t="shared" si="97"/>
        <v>70.139650627622331</v>
      </c>
      <c r="DO210" s="2">
        <f t="shared" si="97"/>
        <v>77.023312078834877</v>
      </c>
      <c r="DP210" s="2">
        <f t="shared" si="97"/>
        <v>83.509113647594702</v>
      </c>
      <c r="DQ210" s="2">
        <f t="shared" si="97"/>
        <v>89.051465762842966</v>
      </c>
      <c r="DR210" s="2">
        <f t="shared" si="97"/>
        <v>92.677049458436642</v>
      </c>
      <c r="DS210" s="2">
        <f t="shared" si="97"/>
        <v>94.498959388719541</v>
      </c>
      <c r="DT210" s="2">
        <f t="shared" si="97"/>
        <v>93.6227382689747</v>
      </c>
      <c r="DU210" s="2">
        <f t="shared" si="97"/>
        <v>95.669916416388048</v>
      </c>
      <c r="DV210" s="2">
        <f t="shared" si="97"/>
        <v>101.13014271919769</v>
      </c>
      <c r="DW210" s="2">
        <f t="shared" si="97"/>
        <v>95.491002069785068</v>
      </c>
      <c r="DX210" s="2">
        <f t="shared" si="97"/>
        <v>89.181435621685353</v>
      </c>
      <c r="DY210" s="2">
        <f t="shared" si="97"/>
        <v>86.787536983380534</v>
      </c>
      <c r="DZ210" s="2">
        <f t="shared" si="97"/>
        <v>85.877899032096039</v>
      </c>
      <c r="EB210" s="2">
        <f t="shared" si="98"/>
        <v>0.99986599981432256</v>
      </c>
      <c r="EC210" s="2">
        <f t="shared" si="98"/>
        <v>0.99964159315411694</v>
      </c>
      <c r="ED210" s="2">
        <f t="shared" si="98"/>
        <v>0.99971171827330885</v>
      </c>
      <c r="EE210" s="2">
        <f t="shared" si="98"/>
        <v>0.99979478596080451</v>
      </c>
      <c r="EF210" s="2">
        <f t="shared" si="98"/>
        <v>0.99979130702701657</v>
      </c>
      <c r="EG210" s="2">
        <f t="shared" si="98"/>
        <v>0.9997581105305009</v>
      </c>
      <c r="EH210" s="2">
        <f t="shared" si="98"/>
        <v>0.99976602726821617</v>
      </c>
      <c r="EI210" s="2">
        <f t="shared" si="98"/>
        <v>0.99977561763570511</v>
      </c>
      <c r="EJ210" s="2">
        <f t="shared" si="98"/>
        <v>0.99980722013425016</v>
      </c>
      <c r="EK210" s="2">
        <f t="shared" si="98"/>
        <v>0.99980715143310595</v>
      </c>
      <c r="EL210" s="2">
        <f t="shared" si="98"/>
        <v>0.99980062969283068</v>
      </c>
      <c r="EM210" s="2">
        <f t="shared" si="98"/>
        <v>0.99976814904521805</v>
      </c>
      <c r="EN210" s="2">
        <f t="shared" si="98"/>
        <v>0.99970958961542677</v>
      </c>
      <c r="EO210" s="2">
        <f t="shared" si="98"/>
        <v>0.99964393885900338</v>
      </c>
      <c r="EP210" s="2">
        <f t="shared" si="98"/>
        <v>0.99961919332120563</v>
      </c>
    </row>
    <row r="211" spans="1:147" x14ac:dyDescent="0.25">
      <c r="B211" s="2">
        <v>189</v>
      </c>
      <c r="C211" s="49">
        <v>51.392899999999997</v>
      </c>
      <c r="D211" s="49">
        <v>61.5</v>
      </c>
      <c r="E211" s="49">
        <v>70.222200000000001</v>
      </c>
      <c r="F211" s="49">
        <v>79.406999999999996</v>
      </c>
      <c r="G211" s="49">
        <v>85.741</v>
      </c>
      <c r="H211" s="49">
        <v>91.259</v>
      </c>
      <c r="I211" s="49">
        <v>95.596000000000004</v>
      </c>
      <c r="J211" s="49">
        <v>96.019000000000005</v>
      </c>
      <c r="K211" s="49">
        <v>95.179000000000002</v>
      </c>
      <c r="L211" s="49">
        <v>96.356999999999999</v>
      </c>
      <c r="M211" s="49">
        <v>105.81100000000001</v>
      </c>
      <c r="N211" s="49">
        <v>97.546999999999997</v>
      </c>
      <c r="O211" s="49">
        <v>89.962000000000003</v>
      </c>
      <c r="P211" s="49">
        <v>88.453000000000003</v>
      </c>
      <c r="Q211" s="49">
        <v>87.944000000000003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63.250163671586726</v>
      </c>
      <c r="CW211" s="2">
        <f t="shared" si="96"/>
        <v>67.138990485015569</v>
      </c>
      <c r="CX211" s="2">
        <f t="shared" si="96"/>
        <v>77.370732497681701</v>
      </c>
      <c r="CY211" s="2">
        <f t="shared" si="96"/>
        <v>83.639243007828981</v>
      </c>
      <c r="CZ211" s="2">
        <f t="shared" si="96"/>
        <v>89.526934358011346</v>
      </c>
      <c r="DA211" s="2">
        <f t="shared" si="96"/>
        <v>94.355232056430182</v>
      </c>
      <c r="DB211" s="2">
        <f t="shared" si="96"/>
        <v>99.328655365110109</v>
      </c>
      <c r="DC211" s="2">
        <f t="shared" si="96"/>
        <v>103.31541876477954</v>
      </c>
      <c r="DD211" s="2">
        <f t="shared" si="96"/>
        <v>106.02889408226763</v>
      </c>
      <c r="DE211" s="2">
        <f t="shared" si="96"/>
        <v>105.41838886008907</v>
      </c>
      <c r="DF211" s="2">
        <f t="shared" si="96"/>
        <v>126.63416359491134</v>
      </c>
      <c r="DG211" s="2">
        <f t="shared" si="96"/>
        <v>107.04199058246213</v>
      </c>
      <c r="DH211" s="2">
        <f t="shared" si="96"/>
        <v>97.142519400044833</v>
      </c>
      <c r="DI211" s="2">
        <f t="shared" si="96"/>
        <v>96.082490013444342</v>
      </c>
      <c r="DJ211" s="2">
        <f t="shared" si="96"/>
        <v>99.032753041989196</v>
      </c>
      <c r="DL211" s="2">
        <f t="shared" si="97"/>
        <v>49.667495675644275</v>
      </c>
      <c r="DM211" s="2">
        <f t="shared" si="97"/>
        <v>60.865549722063136</v>
      </c>
      <c r="DN211" s="2">
        <f t="shared" si="97"/>
        <v>70.075814113200153</v>
      </c>
      <c r="DO211" s="2">
        <f t="shared" si="97"/>
        <v>76.946897362509972</v>
      </c>
      <c r="DP211" s="2">
        <f t="shared" si="97"/>
        <v>83.42180219904175</v>
      </c>
      <c r="DQ211" s="2">
        <f t="shared" si="97"/>
        <v>88.977799454268109</v>
      </c>
      <c r="DR211" s="2">
        <f t="shared" si="97"/>
        <v>92.585278729578746</v>
      </c>
      <c r="DS211" s="2">
        <f t="shared" si="97"/>
        <v>94.392025390003639</v>
      </c>
      <c r="DT211" s="2">
        <f t="shared" si="97"/>
        <v>93.494544435990107</v>
      </c>
      <c r="DU211" s="2">
        <f t="shared" si="97"/>
        <v>95.553182511349092</v>
      </c>
      <c r="DV211" s="2">
        <f t="shared" si="97"/>
        <v>100.97450506807311</v>
      </c>
      <c r="DW211" s="2">
        <f t="shared" si="97"/>
        <v>95.384866338896302</v>
      </c>
      <c r="DX211" s="2">
        <f t="shared" si="97"/>
        <v>89.038327426551078</v>
      </c>
      <c r="DY211" s="2">
        <f t="shared" si="97"/>
        <v>86.650205826950867</v>
      </c>
      <c r="DZ211" s="2">
        <f t="shared" si="97"/>
        <v>85.746122540291267</v>
      </c>
      <c r="EB211" s="2">
        <f t="shared" si="98"/>
        <v>0.9998777889372491</v>
      </c>
      <c r="EC211" s="2">
        <f t="shared" si="98"/>
        <v>0.99967311876315557</v>
      </c>
      <c r="ED211" s="2">
        <f t="shared" si="98"/>
        <v>0.99973707727125893</v>
      </c>
      <c r="EE211" s="2">
        <f t="shared" si="98"/>
        <v>0.99981283919237585</v>
      </c>
      <c r="EF211" s="2">
        <f t="shared" si="98"/>
        <v>0.99980966625149648</v>
      </c>
      <c r="EG211" s="2">
        <f t="shared" si="98"/>
        <v>0.99977938948649359</v>
      </c>
      <c r="EH211" s="2">
        <f t="shared" si="98"/>
        <v>0.99978660993942459</v>
      </c>
      <c r="EI211" s="2">
        <f t="shared" si="98"/>
        <v>0.99979535681128806</v>
      </c>
      <c r="EJ211" s="2">
        <f t="shared" si="98"/>
        <v>0.99982417969046788</v>
      </c>
      <c r="EK211" s="2">
        <f t="shared" si="98"/>
        <v>0.99982411703215346</v>
      </c>
      <c r="EL211" s="2">
        <f t="shared" si="98"/>
        <v>0.99981816892905773</v>
      </c>
      <c r="EM211" s="2">
        <f t="shared" si="98"/>
        <v>0.99978854510236548</v>
      </c>
      <c r="EN211" s="2">
        <f t="shared" si="98"/>
        <v>0.99973513581334217</v>
      </c>
      <c r="EO211" s="2">
        <f t="shared" si="98"/>
        <v>0.99967525820593284</v>
      </c>
      <c r="EP211" s="2">
        <f t="shared" si="98"/>
        <v>0.99965268854392408</v>
      </c>
    </row>
    <row r="212" spans="1:147" x14ac:dyDescent="0.25">
      <c r="B212" s="2">
        <v>190</v>
      </c>
      <c r="C212" s="49">
        <v>51.232100000000003</v>
      </c>
      <c r="D212" s="49">
        <v>62.071399999999997</v>
      </c>
      <c r="E212" s="49">
        <v>70.907399999999996</v>
      </c>
      <c r="F212" s="49">
        <v>79.796000000000006</v>
      </c>
      <c r="G212" s="49">
        <v>85.259</v>
      </c>
      <c r="H212" s="49">
        <v>91</v>
      </c>
      <c r="I212" s="49">
        <v>95.135000000000005</v>
      </c>
      <c r="J212" s="49">
        <v>95.573999999999998</v>
      </c>
      <c r="K212" s="49">
        <v>96.179000000000002</v>
      </c>
      <c r="L212" s="49">
        <v>94.875</v>
      </c>
      <c r="M212" s="49">
        <v>105.226</v>
      </c>
      <c r="N212" s="49">
        <v>97.433999999999997</v>
      </c>
      <c r="O212" s="49">
        <v>90.396000000000001</v>
      </c>
      <c r="P212" s="49">
        <v>88.546999999999997</v>
      </c>
      <c r="Q212" s="49">
        <v>87.573999999999998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63.286034686346873</v>
      </c>
      <c r="CW212" s="2">
        <f t="shared" si="96"/>
        <v>67.132341689436132</v>
      </c>
      <c r="CX212" s="2">
        <f t="shared" si="96"/>
        <v>77.362156967549339</v>
      </c>
      <c r="CY212" s="2">
        <f t="shared" si="96"/>
        <v>83.618077827262354</v>
      </c>
      <c r="CZ212" s="2">
        <f t="shared" si="96"/>
        <v>89.500070400001377</v>
      </c>
      <c r="DA212" s="2">
        <f t="shared" si="96"/>
        <v>94.327743093090291</v>
      </c>
      <c r="DB212" s="2">
        <f t="shared" si="96"/>
        <v>99.303876434722881</v>
      </c>
      <c r="DC212" s="2">
        <f t="shared" si="96"/>
        <v>103.29742310176263</v>
      </c>
      <c r="DD212" s="2">
        <f t="shared" si="96"/>
        <v>106.03095440319474</v>
      </c>
      <c r="DE212" s="2">
        <f t="shared" si="96"/>
        <v>105.40486034505143</v>
      </c>
      <c r="DF212" s="2">
        <f t="shared" si="96"/>
        <v>126.71146508899126</v>
      </c>
      <c r="DG212" s="2">
        <f t="shared" si="96"/>
        <v>107.03852419565919</v>
      </c>
      <c r="DH212" s="2">
        <f t="shared" si="96"/>
        <v>97.077201541506426</v>
      </c>
      <c r="DI212" s="2">
        <f t="shared" si="96"/>
        <v>96.028634622822224</v>
      </c>
      <c r="DJ212" s="2">
        <f t="shared" si="96"/>
        <v>99.021164594154953</v>
      </c>
      <c r="DL212" s="2">
        <f t="shared" si="97"/>
        <v>49.613827473779025</v>
      </c>
      <c r="DM212" s="2">
        <f t="shared" si="97"/>
        <v>60.803927884647777</v>
      </c>
      <c r="DN212" s="2">
        <f t="shared" si="97"/>
        <v>70.011977598777975</v>
      </c>
      <c r="DO212" s="2">
        <f t="shared" si="97"/>
        <v>76.870482646185067</v>
      </c>
      <c r="DP212" s="2">
        <f t="shared" si="97"/>
        <v>83.334490750488797</v>
      </c>
      <c r="DQ212" s="2">
        <f t="shared" si="97"/>
        <v>88.904133145693237</v>
      </c>
      <c r="DR212" s="2">
        <f t="shared" si="97"/>
        <v>92.493508000720851</v>
      </c>
      <c r="DS212" s="2">
        <f t="shared" si="97"/>
        <v>94.28509139128775</v>
      </c>
      <c r="DT212" s="2">
        <f t="shared" si="97"/>
        <v>93.366350603005515</v>
      </c>
      <c r="DU212" s="2">
        <f t="shared" si="97"/>
        <v>95.436448606310165</v>
      </c>
      <c r="DV212" s="2">
        <f t="shared" si="97"/>
        <v>100.81886741694854</v>
      </c>
      <c r="DW212" s="2">
        <f t="shared" si="97"/>
        <v>95.278730608007535</v>
      </c>
      <c r="DX212" s="2">
        <f t="shared" si="97"/>
        <v>88.895219231416803</v>
      </c>
      <c r="DY212" s="2">
        <f t="shared" si="97"/>
        <v>86.512874670521214</v>
      </c>
      <c r="DZ212" s="2">
        <f t="shared" si="97"/>
        <v>85.614346048486482</v>
      </c>
      <c r="EB212" s="2">
        <f t="shared" si="98"/>
        <v>0.99988854098753543</v>
      </c>
      <c r="EC212" s="2">
        <f t="shared" si="98"/>
        <v>0.99970187219406215</v>
      </c>
      <c r="ED212" s="2">
        <f t="shared" si="98"/>
        <v>0.99976020607399851</v>
      </c>
      <c r="EE212" s="2">
        <f t="shared" si="98"/>
        <v>0.99982930450370977</v>
      </c>
      <c r="EF212" s="2">
        <f t="shared" si="98"/>
        <v>0.99982641065111544</v>
      </c>
      <c r="EG212" s="2">
        <f t="shared" si="98"/>
        <v>0.99979879691478601</v>
      </c>
      <c r="EH212" s="2">
        <f t="shared" si="98"/>
        <v>0.99980538229760008</v>
      </c>
      <c r="EI212" s="2">
        <f t="shared" si="98"/>
        <v>0.99981335983298014</v>
      </c>
      <c r="EJ212" s="2">
        <f t="shared" si="98"/>
        <v>0.99983964749122933</v>
      </c>
      <c r="EK212" s="2">
        <f t="shared" si="98"/>
        <v>0.99983959034439907</v>
      </c>
      <c r="EL212" s="2">
        <f t="shared" si="98"/>
        <v>0.99983416543915471</v>
      </c>
      <c r="EM212" s="2">
        <f t="shared" si="98"/>
        <v>0.99980714725315456</v>
      </c>
      <c r="EN212" s="2">
        <f t="shared" si="98"/>
        <v>0.99975843536110409</v>
      </c>
      <c r="EO212" s="2">
        <f t="shared" si="98"/>
        <v>0.99970382350094333</v>
      </c>
      <c r="EP212" s="2">
        <f t="shared" si="98"/>
        <v>0.999683238507308</v>
      </c>
    </row>
    <row r="213" spans="1:147" x14ac:dyDescent="0.25">
      <c r="B213" s="2">
        <v>191</v>
      </c>
      <c r="C213" s="49">
        <v>50.678600000000003</v>
      </c>
      <c r="D213" s="49">
        <v>62.910699999999999</v>
      </c>
      <c r="E213" s="49">
        <v>71.111099999999993</v>
      </c>
      <c r="F213" s="49">
        <v>79.796000000000006</v>
      </c>
      <c r="G213" s="49">
        <v>85.906999999999996</v>
      </c>
      <c r="H213" s="49">
        <v>90.555999999999997</v>
      </c>
      <c r="I213" s="49">
        <v>94.326999999999998</v>
      </c>
      <c r="J213" s="49">
        <v>96.278000000000006</v>
      </c>
      <c r="K213" s="49">
        <v>96.375</v>
      </c>
      <c r="L213" s="49">
        <v>96.268000000000001</v>
      </c>
      <c r="M213" s="49">
        <v>105.245</v>
      </c>
      <c r="N213" s="49">
        <v>97.471999999999994</v>
      </c>
      <c r="O213" s="49">
        <v>90.623000000000005</v>
      </c>
      <c r="P213" s="49">
        <v>88.207999999999998</v>
      </c>
      <c r="Q213" s="49">
        <v>86.203999999999994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63.321905701107021</v>
      </c>
      <c r="CW213" s="2">
        <f t="shared" si="96"/>
        <v>67.12569289385668</v>
      </c>
      <c r="CX213" s="2">
        <f t="shared" si="96"/>
        <v>77.353581437416977</v>
      </c>
      <c r="CY213" s="2">
        <f t="shared" si="96"/>
        <v>83.596912646695728</v>
      </c>
      <c r="CZ213" s="2">
        <f t="shared" si="96"/>
        <v>89.473206441991408</v>
      </c>
      <c r="DA213" s="2">
        <f t="shared" si="96"/>
        <v>94.300254129750414</v>
      </c>
      <c r="DB213" s="2">
        <f t="shared" si="96"/>
        <v>99.279097504335667</v>
      </c>
      <c r="DC213" s="2">
        <f t="shared" si="96"/>
        <v>103.27942743874571</v>
      </c>
      <c r="DD213" s="2">
        <f t="shared" si="96"/>
        <v>106.03301472412186</v>
      </c>
      <c r="DE213" s="2">
        <f t="shared" si="96"/>
        <v>105.39133183001378</v>
      </c>
      <c r="DF213" s="2">
        <f t="shared" si="96"/>
        <v>126.78876658307118</v>
      </c>
      <c r="DG213" s="2">
        <f t="shared" si="96"/>
        <v>107.03505780885624</v>
      </c>
      <c r="DH213" s="2">
        <f t="shared" si="96"/>
        <v>97.011883682968033</v>
      </c>
      <c r="DI213" s="2">
        <f t="shared" si="96"/>
        <v>95.974779232200106</v>
      </c>
      <c r="DJ213" s="2">
        <f t="shared" si="96"/>
        <v>99.009576146320725</v>
      </c>
      <c r="DL213" s="2">
        <f t="shared" si="97"/>
        <v>49.560159271913776</v>
      </c>
      <c r="DM213" s="2">
        <f t="shared" si="97"/>
        <v>60.742306047232425</v>
      </c>
      <c r="DN213" s="2">
        <f t="shared" si="97"/>
        <v>69.948141084355797</v>
      </c>
      <c r="DO213" s="2">
        <f t="shared" si="97"/>
        <v>76.794067929860162</v>
      </c>
      <c r="DP213" s="2">
        <f t="shared" si="97"/>
        <v>83.247179301935859</v>
      </c>
      <c r="DQ213" s="2">
        <f t="shared" si="97"/>
        <v>88.830466837118365</v>
      </c>
      <c r="DR213" s="2">
        <f t="shared" si="97"/>
        <v>92.401737271862942</v>
      </c>
      <c r="DS213" s="2">
        <f t="shared" si="97"/>
        <v>94.178157392571848</v>
      </c>
      <c r="DT213" s="2">
        <f t="shared" si="97"/>
        <v>93.238156770020922</v>
      </c>
      <c r="DU213" s="2">
        <f t="shared" si="97"/>
        <v>95.319714701271209</v>
      </c>
      <c r="DV213" s="2">
        <f t="shared" si="97"/>
        <v>100.66322976582396</v>
      </c>
      <c r="DW213" s="2">
        <f t="shared" si="97"/>
        <v>95.172594877118769</v>
      </c>
      <c r="DX213" s="2">
        <f t="shared" si="97"/>
        <v>88.752111036282542</v>
      </c>
      <c r="DY213" s="2">
        <f t="shared" si="97"/>
        <v>86.375543514091547</v>
      </c>
      <c r="DZ213" s="2">
        <f t="shared" si="97"/>
        <v>85.48256955668171</v>
      </c>
      <c r="EB213" s="2">
        <f t="shared" si="98"/>
        <v>0.99989834717556036</v>
      </c>
      <c r="EC213" s="2">
        <f t="shared" si="98"/>
        <v>0.99972809707690957</v>
      </c>
      <c r="ED213" s="2">
        <f t="shared" si="98"/>
        <v>0.99978130072588067</v>
      </c>
      <c r="EE213" s="2">
        <f t="shared" si="98"/>
        <v>0.99984432151896396</v>
      </c>
      <c r="EF213" s="2">
        <f t="shared" si="98"/>
        <v>0.99984168221407765</v>
      </c>
      <c r="EG213" s="2">
        <f t="shared" si="98"/>
        <v>0.99981649735669897</v>
      </c>
      <c r="EH213" s="2">
        <f t="shared" si="98"/>
        <v>0.99982250350638668</v>
      </c>
      <c r="EI213" s="2">
        <f t="shared" si="98"/>
        <v>0.99982977934920214</v>
      </c>
      <c r="EJ213" s="2">
        <f t="shared" si="98"/>
        <v>0.99985375471046711</v>
      </c>
      <c r="EK213" s="2">
        <f t="shared" si="98"/>
        <v>0.99985370259046746</v>
      </c>
      <c r="EL213" s="2">
        <f t="shared" si="98"/>
        <v>0.99984875487605429</v>
      </c>
      <c r="EM213" s="2">
        <f t="shared" si="98"/>
        <v>0.9998241132198632</v>
      </c>
      <c r="EN213" s="2">
        <f t="shared" si="98"/>
        <v>0.99977968574812703</v>
      </c>
      <c r="EO213" s="2">
        <f t="shared" si="98"/>
        <v>0.99972987678299985</v>
      </c>
      <c r="EP213" s="2">
        <f t="shared" si="98"/>
        <v>0.99971110203313218</v>
      </c>
    </row>
    <row r="214" spans="1:147" x14ac:dyDescent="0.25">
      <c r="B214" s="2">
        <v>192</v>
      </c>
      <c r="C214" s="49">
        <v>50.875</v>
      </c>
      <c r="D214" s="49">
        <v>62.785699999999999</v>
      </c>
      <c r="E214" s="49">
        <v>71.5</v>
      </c>
      <c r="F214" s="49">
        <v>79.426000000000002</v>
      </c>
      <c r="G214" s="49">
        <v>84.037000000000006</v>
      </c>
      <c r="H214" s="49">
        <v>91.63</v>
      </c>
      <c r="I214" s="49">
        <v>94.962000000000003</v>
      </c>
      <c r="J214" s="49">
        <v>96.055999999999997</v>
      </c>
      <c r="K214" s="49">
        <v>95.695999999999998</v>
      </c>
      <c r="L214" s="49">
        <v>94.625</v>
      </c>
      <c r="M214" s="49">
        <v>105.038</v>
      </c>
      <c r="N214" s="49">
        <v>96.491</v>
      </c>
      <c r="O214" s="49">
        <v>89.433999999999997</v>
      </c>
      <c r="P214" s="49">
        <v>87.34</v>
      </c>
      <c r="Q214" s="49">
        <v>86.667000000000002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63.357776715867168</v>
      </c>
      <c r="CW214" s="2">
        <f t="shared" si="96"/>
        <v>67.119044098277229</v>
      </c>
      <c r="CX214" s="2">
        <f t="shared" si="96"/>
        <v>77.345005907284616</v>
      </c>
      <c r="CY214" s="2">
        <f t="shared" si="96"/>
        <v>83.575747466129116</v>
      </c>
      <c r="CZ214" s="2">
        <f t="shared" si="96"/>
        <v>89.446342483981425</v>
      </c>
      <c r="DA214" s="2">
        <f t="shared" si="96"/>
        <v>94.272765166410522</v>
      </c>
      <c r="DB214" s="2">
        <f t="shared" si="96"/>
        <v>99.254318573948439</v>
      </c>
      <c r="DC214" s="2">
        <f t="shared" si="96"/>
        <v>103.26143177572881</v>
      </c>
      <c r="DD214" s="2">
        <f t="shared" si="96"/>
        <v>106.03507504504896</v>
      </c>
      <c r="DE214" s="2">
        <f t="shared" si="96"/>
        <v>105.37780331497613</v>
      </c>
      <c r="DF214" s="2">
        <f t="shared" si="96"/>
        <v>126.86606807715108</v>
      </c>
      <c r="DG214" s="2">
        <f t="shared" si="96"/>
        <v>107.03159142205328</v>
      </c>
      <c r="DH214" s="2">
        <f t="shared" si="96"/>
        <v>96.946565824429626</v>
      </c>
      <c r="DI214" s="2">
        <f t="shared" si="96"/>
        <v>95.920923841577974</v>
      </c>
      <c r="DJ214" s="2">
        <f t="shared" si="96"/>
        <v>98.997987698486483</v>
      </c>
      <c r="DL214" s="2">
        <f t="shared" si="97"/>
        <v>49.506491070048526</v>
      </c>
      <c r="DM214" s="2">
        <f t="shared" si="97"/>
        <v>60.680684209817073</v>
      </c>
      <c r="DN214" s="2">
        <f t="shared" si="97"/>
        <v>69.884304569933633</v>
      </c>
      <c r="DO214" s="2">
        <f t="shared" si="97"/>
        <v>76.717653213535257</v>
      </c>
      <c r="DP214" s="2">
        <f t="shared" si="97"/>
        <v>83.159867853382906</v>
      </c>
      <c r="DQ214" s="2">
        <f t="shared" si="97"/>
        <v>88.756800528543508</v>
      </c>
      <c r="DR214" s="2">
        <f t="shared" si="97"/>
        <v>92.309966543005046</v>
      </c>
      <c r="DS214" s="2">
        <f t="shared" si="97"/>
        <v>94.071223393855959</v>
      </c>
      <c r="DT214" s="2">
        <f t="shared" si="97"/>
        <v>93.109962937036329</v>
      </c>
      <c r="DU214" s="2">
        <f t="shared" si="97"/>
        <v>95.202980796232268</v>
      </c>
      <c r="DV214" s="2">
        <f t="shared" si="97"/>
        <v>100.50759211469938</v>
      </c>
      <c r="DW214" s="2">
        <f t="shared" si="97"/>
        <v>95.066459146230002</v>
      </c>
      <c r="DX214" s="2">
        <f t="shared" si="97"/>
        <v>88.609002841148268</v>
      </c>
      <c r="DY214" s="2">
        <f t="shared" si="97"/>
        <v>86.238212357661894</v>
      </c>
      <c r="DZ214" s="2">
        <f t="shared" si="97"/>
        <v>85.350793064876939</v>
      </c>
      <c r="EB214" s="2">
        <f t="shared" si="98"/>
        <v>0.99990729069303574</v>
      </c>
      <c r="EC214" s="2">
        <f t="shared" si="98"/>
        <v>0.99975201565398508</v>
      </c>
      <c r="ED214" s="2">
        <f t="shared" si="98"/>
        <v>0.99980054005320318</v>
      </c>
      <c r="EE214" s="2">
        <f t="shared" si="98"/>
        <v>0.999858017592963</v>
      </c>
      <c r="EF214" s="2">
        <f t="shared" si="98"/>
        <v>0.99985561045179361</v>
      </c>
      <c r="EG214" s="2">
        <f t="shared" si="98"/>
        <v>0.99983264089803814</v>
      </c>
      <c r="EH214" s="2">
        <f t="shared" si="98"/>
        <v>0.9998381187456532</v>
      </c>
      <c r="EI214" s="2">
        <f t="shared" si="98"/>
        <v>0.99984475459619082</v>
      </c>
      <c r="EJ214" s="2">
        <f t="shared" si="98"/>
        <v>0.99986662099442014</v>
      </c>
      <c r="EK214" s="2">
        <f t="shared" si="98"/>
        <v>0.99986657345919194</v>
      </c>
      <c r="EL214" s="2">
        <f t="shared" si="98"/>
        <v>0.99986206097187869</v>
      </c>
      <c r="EM214" s="2">
        <f t="shared" si="98"/>
        <v>0.99983958686744134</v>
      </c>
      <c r="EN214" s="2">
        <f t="shared" si="98"/>
        <v>0.99979906711908995</v>
      </c>
      <c r="EO214" s="2">
        <f t="shared" si="98"/>
        <v>0.99975363884264312</v>
      </c>
      <c r="EP214" s="2">
        <f t="shared" si="98"/>
        <v>0.99973651522499474</v>
      </c>
    </row>
    <row r="215" spans="1:147" x14ac:dyDescent="0.25">
      <c r="B215" s="2">
        <v>193</v>
      </c>
      <c r="C215" s="49">
        <v>51.107100000000003</v>
      </c>
      <c r="D215" s="49">
        <v>62.678600000000003</v>
      </c>
      <c r="E215" s="49">
        <v>70.703699999999998</v>
      </c>
      <c r="F215" s="49">
        <v>79</v>
      </c>
      <c r="G215" s="49">
        <v>85.203999999999994</v>
      </c>
      <c r="H215" s="49">
        <v>91.314999999999998</v>
      </c>
      <c r="I215" s="49">
        <v>93.653999999999996</v>
      </c>
      <c r="J215" s="49">
        <v>96.278000000000006</v>
      </c>
      <c r="K215" s="49">
        <v>94.963999999999999</v>
      </c>
      <c r="L215" s="49">
        <v>95.606999999999999</v>
      </c>
      <c r="M215" s="49">
        <v>104.943</v>
      </c>
      <c r="N215" s="49">
        <v>96.225999999999999</v>
      </c>
      <c r="O215" s="49">
        <v>91.150999999999996</v>
      </c>
      <c r="P215" s="49">
        <v>87.019000000000005</v>
      </c>
      <c r="Q215" s="49">
        <v>87.314999999999998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63.393647730627315</v>
      </c>
      <c r="CW215" s="2">
        <f t="shared" si="96"/>
        <v>67.112395302697777</v>
      </c>
      <c r="CX215" s="2">
        <f t="shared" si="96"/>
        <v>77.336430377152254</v>
      </c>
      <c r="CY215" s="2">
        <f t="shared" si="96"/>
        <v>83.554582285562489</v>
      </c>
      <c r="CZ215" s="2">
        <f t="shared" si="96"/>
        <v>89.419478525971456</v>
      </c>
      <c r="DA215" s="2">
        <f t="shared" si="96"/>
        <v>94.245276203070631</v>
      </c>
      <c r="DB215" s="2">
        <f t="shared" si="96"/>
        <v>99.229539643561225</v>
      </c>
      <c r="DC215" s="2">
        <f t="shared" si="96"/>
        <v>103.24343611271189</v>
      </c>
      <c r="DD215" s="2">
        <f t="shared" si="96"/>
        <v>106.03713536597607</v>
      </c>
      <c r="DE215" s="2">
        <f t="shared" si="96"/>
        <v>105.36427479993849</v>
      </c>
      <c r="DF215" s="2">
        <f t="shared" si="96"/>
        <v>126.94336957123102</v>
      </c>
      <c r="DG215" s="2">
        <f t="shared" si="96"/>
        <v>107.02812503525034</v>
      </c>
      <c r="DH215" s="2">
        <f t="shared" si="96"/>
        <v>96.88124796589122</v>
      </c>
      <c r="DI215" s="2">
        <f t="shared" si="96"/>
        <v>95.867068450955855</v>
      </c>
      <c r="DJ215" s="2">
        <f t="shared" si="96"/>
        <v>98.986399250652241</v>
      </c>
      <c r="DL215" s="2">
        <f t="shared" si="97"/>
        <v>49.452822868183276</v>
      </c>
      <c r="DM215" s="2">
        <f t="shared" si="97"/>
        <v>60.619062372401714</v>
      </c>
      <c r="DN215" s="2">
        <f t="shared" si="97"/>
        <v>69.820468055511455</v>
      </c>
      <c r="DO215" s="2">
        <f t="shared" si="97"/>
        <v>76.641238497210352</v>
      </c>
      <c r="DP215" s="2">
        <f t="shared" si="97"/>
        <v>83.072556404829953</v>
      </c>
      <c r="DQ215" s="2">
        <f t="shared" si="97"/>
        <v>88.683134219968636</v>
      </c>
      <c r="DR215" s="2">
        <f t="shared" si="97"/>
        <v>92.218195814147137</v>
      </c>
      <c r="DS215" s="2">
        <f t="shared" si="97"/>
        <v>93.964289395140071</v>
      </c>
      <c r="DT215" s="2">
        <f t="shared" si="97"/>
        <v>92.98176910405175</v>
      </c>
      <c r="DU215" s="2">
        <f t="shared" si="97"/>
        <v>95.086246891193326</v>
      </c>
      <c r="DV215" s="2">
        <f t="shared" si="97"/>
        <v>100.35195446357481</v>
      </c>
      <c r="DW215" s="2">
        <f t="shared" si="97"/>
        <v>94.960323415341236</v>
      </c>
      <c r="DX215" s="2">
        <f t="shared" si="97"/>
        <v>88.465894646013993</v>
      </c>
      <c r="DY215" s="2">
        <f t="shared" si="97"/>
        <v>86.100881201232227</v>
      </c>
      <c r="DZ215" s="2">
        <f t="shared" si="97"/>
        <v>85.219016573072167</v>
      </c>
      <c r="EB215" s="2">
        <f t="shared" si="98"/>
        <v>0.99991544741740901</v>
      </c>
      <c r="EC215" s="2">
        <f t="shared" si="98"/>
        <v>0.9997738306534435</v>
      </c>
      <c r="ED215" s="2">
        <f t="shared" si="98"/>
        <v>0.99981808717387677</v>
      </c>
      <c r="EE215" s="2">
        <f t="shared" si="98"/>
        <v>0.99987050888806328</v>
      </c>
      <c r="EF215" s="2">
        <f t="shared" si="98"/>
        <v>0.99986831349390659</v>
      </c>
      <c r="EG215" s="2">
        <f t="shared" si="98"/>
        <v>0.99984736443726718</v>
      </c>
      <c r="EH215" s="2">
        <f t="shared" si="98"/>
        <v>0.99985236043839942</v>
      </c>
      <c r="EI215" s="2">
        <f t="shared" si="98"/>
        <v>0.99985841257489405</v>
      </c>
      <c r="EJ215" s="2">
        <f t="shared" si="98"/>
        <v>0.99987835547355985</v>
      </c>
      <c r="EK215" s="2">
        <f t="shared" si="98"/>
        <v>0.99987831211989875</v>
      </c>
      <c r="EL215" s="2">
        <f t="shared" si="98"/>
        <v>0.99987419658428955</v>
      </c>
      <c r="EM215" s="2">
        <f t="shared" si="98"/>
        <v>0.99985369941935476</v>
      </c>
      <c r="EN215" s="2">
        <f t="shared" si="98"/>
        <v>0.99981674379467278</v>
      </c>
      <c r="EO215" s="2">
        <f t="shared" si="98"/>
        <v>0.99977531108348761</v>
      </c>
      <c r="EP215" s="2">
        <f t="shared" si="98"/>
        <v>0.99975969345797011</v>
      </c>
    </row>
    <row r="216" spans="1:147" x14ac:dyDescent="0.25">
      <c r="B216" s="2">
        <v>194</v>
      </c>
      <c r="C216" s="49">
        <v>52.160699999999999</v>
      </c>
      <c r="D216" s="49">
        <v>61.446399999999997</v>
      </c>
      <c r="E216" s="49">
        <v>71.259299999999996</v>
      </c>
      <c r="F216" s="49">
        <v>80.111000000000004</v>
      </c>
      <c r="G216" s="49">
        <v>86.37</v>
      </c>
      <c r="H216" s="49">
        <v>90.203999999999994</v>
      </c>
      <c r="I216" s="49">
        <v>95.230999999999995</v>
      </c>
      <c r="J216" s="49">
        <v>96.259</v>
      </c>
      <c r="K216" s="49">
        <v>95.518000000000001</v>
      </c>
      <c r="L216" s="49">
        <v>96</v>
      </c>
      <c r="M216" s="49">
        <v>105.98099999999999</v>
      </c>
      <c r="N216" s="49">
        <v>97.66</v>
      </c>
      <c r="O216" s="49">
        <v>90.376999999999995</v>
      </c>
      <c r="P216" s="49">
        <v>86.358000000000004</v>
      </c>
      <c r="Q216" s="49">
        <v>86.537000000000006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63.429518745387462</v>
      </c>
      <c r="CW216" s="2">
        <f t="shared" si="96"/>
        <v>67.10574650711834</v>
      </c>
      <c r="CX216" s="2">
        <f t="shared" si="96"/>
        <v>77.327854847019893</v>
      </c>
      <c r="CY216" s="2">
        <f t="shared" si="96"/>
        <v>83.533417104995863</v>
      </c>
      <c r="CZ216" s="2">
        <f t="shared" si="96"/>
        <v>89.392614567961488</v>
      </c>
      <c r="DA216" s="2">
        <f t="shared" si="96"/>
        <v>94.217787239730754</v>
      </c>
      <c r="DB216" s="2">
        <f t="shared" si="96"/>
        <v>99.204760713173997</v>
      </c>
      <c r="DC216" s="2">
        <f t="shared" si="96"/>
        <v>103.22544044969499</v>
      </c>
      <c r="DD216" s="2">
        <f t="shared" si="96"/>
        <v>106.03919568690318</v>
      </c>
      <c r="DE216" s="2">
        <f t="shared" si="96"/>
        <v>105.35074628490085</v>
      </c>
      <c r="DF216" s="2">
        <f t="shared" si="96"/>
        <v>127.02067106531092</v>
      </c>
      <c r="DG216" s="2">
        <f t="shared" si="96"/>
        <v>107.02465864844739</v>
      </c>
      <c r="DH216" s="2">
        <f t="shared" si="96"/>
        <v>96.815930107352827</v>
      </c>
      <c r="DI216" s="2">
        <f t="shared" si="96"/>
        <v>95.813213060333737</v>
      </c>
      <c r="DJ216" s="2">
        <f t="shared" si="96"/>
        <v>98.974810802818013</v>
      </c>
      <c r="DL216" s="2">
        <f t="shared" si="97"/>
        <v>49.399154666318026</v>
      </c>
      <c r="DM216" s="2">
        <f t="shared" si="97"/>
        <v>60.557440534986355</v>
      </c>
      <c r="DN216" s="2">
        <f t="shared" si="97"/>
        <v>69.756631541089277</v>
      </c>
      <c r="DO216" s="2">
        <f t="shared" si="97"/>
        <v>76.564823780885462</v>
      </c>
      <c r="DP216" s="2">
        <f t="shared" si="97"/>
        <v>82.985244956277</v>
      </c>
      <c r="DQ216" s="2">
        <f t="shared" si="97"/>
        <v>88.609467911393779</v>
      </c>
      <c r="DR216" s="2">
        <f t="shared" si="97"/>
        <v>92.126425085289242</v>
      </c>
      <c r="DS216" s="2">
        <f t="shared" si="97"/>
        <v>93.857355396424168</v>
      </c>
      <c r="DT216" s="2">
        <f t="shared" si="97"/>
        <v>92.853575271067143</v>
      </c>
      <c r="DU216" s="2">
        <f t="shared" si="97"/>
        <v>94.969512986154385</v>
      </c>
      <c r="DV216" s="2">
        <f t="shared" si="97"/>
        <v>100.19631681245023</v>
      </c>
      <c r="DW216" s="2">
        <f t="shared" si="97"/>
        <v>94.854187684452469</v>
      </c>
      <c r="DX216" s="2">
        <f t="shared" si="97"/>
        <v>88.322786450879732</v>
      </c>
      <c r="DY216" s="2">
        <f t="shared" si="97"/>
        <v>85.96355004480256</v>
      </c>
      <c r="DZ216" s="2">
        <f t="shared" si="97"/>
        <v>85.087240081267382</v>
      </c>
      <c r="EB216" s="2">
        <f t="shared" si="98"/>
        <v>0.99992288655447981</v>
      </c>
      <c r="EC216" s="2">
        <f t="shared" si="98"/>
        <v>0.99979372699948466</v>
      </c>
      <c r="ED216" s="2">
        <f t="shared" si="98"/>
        <v>0.99983409087515718</v>
      </c>
      <c r="EE216" s="2">
        <f t="shared" si="98"/>
        <v>0.99988190135671939</v>
      </c>
      <c r="EF216" s="2">
        <f t="shared" si="98"/>
        <v>0.99987989908743835</v>
      </c>
      <c r="EG216" s="2">
        <f t="shared" si="98"/>
        <v>0.999860792842726</v>
      </c>
      <c r="EH216" s="2">
        <f t="shared" si="98"/>
        <v>0.99986534937029914</v>
      </c>
      <c r="EI216" s="2">
        <f t="shared" si="98"/>
        <v>0.9998708691248539</v>
      </c>
      <c r="EJ216" s="2">
        <f t="shared" si="98"/>
        <v>0.99988905768587832</v>
      </c>
      <c r="EK216" s="2">
        <f t="shared" si="98"/>
        <v>0.99988901814602282</v>
      </c>
      <c r="EL216" s="2">
        <f t="shared" si="98"/>
        <v>0.99988526465119987</v>
      </c>
      <c r="EM216" s="2">
        <f t="shared" si="98"/>
        <v>0.99986657056702832</v>
      </c>
      <c r="EN216" s="2">
        <f t="shared" si="98"/>
        <v>0.99983286565939467</v>
      </c>
      <c r="EO216" s="2">
        <f t="shared" si="98"/>
        <v>0.99979507722129546</v>
      </c>
      <c r="EP216" s="2">
        <f t="shared" si="98"/>
        <v>0.99978083319475641</v>
      </c>
    </row>
    <row r="217" spans="1:147" x14ac:dyDescent="0.25">
      <c r="B217" s="2">
        <v>195</v>
      </c>
      <c r="C217" s="49">
        <v>51.196399999999997</v>
      </c>
      <c r="D217" s="49">
        <v>62.571399999999997</v>
      </c>
      <c r="E217" s="49">
        <v>71.018500000000003</v>
      </c>
      <c r="F217" s="49">
        <v>78.721999999999994</v>
      </c>
      <c r="G217" s="49">
        <v>85.462999999999994</v>
      </c>
      <c r="H217" s="49">
        <v>91.147999999999996</v>
      </c>
      <c r="I217" s="49">
        <v>94.173000000000002</v>
      </c>
      <c r="J217" s="49">
        <v>97.185000000000002</v>
      </c>
      <c r="K217" s="49">
        <v>95.554000000000002</v>
      </c>
      <c r="L217" s="49">
        <v>95.963999999999999</v>
      </c>
      <c r="M217" s="49">
        <v>104.434</v>
      </c>
      <c r="N217" s="49">
        <v>96</v>
      </c>
      <c r="O217" s="49">
        <v>90.471999999999994</v>
      </c>
      <c r="P217" s="49">
        <v>86.980999999999995</v>
      </c>
      <c r="Q217" s="49">
        <v>87.406999999999996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63.465389760147616</v>
      </c>
      <c r="CW217" s="2">
        <f t="shared" si="96"/>
        <v>67.099097711538889</v>
      </c>
      <c r="CX217" s="2">
        <f t="shared" si="96"/>
        <v>77.319279316887531</v>
      </c>
      <c r="CY217" s="2">
        <f t="shared" si="96"/>
        <v>83.512251924429236</v>
      </c>
      <c r="CZ217" s="2">
        <f t="shared" si="96"/>
        <v>89.365750609951505</v>
      </c>
      <c r="DA217" s="2">
        <f t="shared" si="96"/>
        <v>94.190298276390862</v>
      </c>
      <c r="DB217" s="2">
        <f t="shared" si="96"/>
        <v>99.179981782786783</v>
      </c>
      <c r="DC217" s="2">
        <f t="shared" si="96"/>
        <v>103.20744478667807</v>
      </c>
      <c r="DD217" s="2">
        <f t="shared" si="96"/>
        <v>106.0412560078303</v>
      </c>
      <c r="DE217" s="2">
        <f t="shared" si="96"/>
        <v>105.3372177698632</v>
      </c>
      <c r="DF217" s="2">
        <f t="shared" si="96"/>
        <v>127.09797255939084</v>
      </c>
      <c r="DG217" s="2">
        <f t="shared" si="96"/>
        <v>107.02119226164443</v>
      </c>
      <c r="DH217" s="2">
        <f t="shared" si="96"/>
        <v>96.75061224881442</v>
      </c>
      <c r="DI217" s="2">
        <f t="shared" si="96"/>
        <v>95.759357669711619</v>
      </c>
      <c r="DJ217" s="2">
        <f t="shared" si="96"/>
        <v>98.96322235498377</v>
      </c>
      <c r="DL217" s="2">
        <f t="shared" si="97"/>
        <v>49.345486464452783</v>
      </c>
      <c r="DM217" s="2">
        <f t="shared" si="97"/>
        <v>60.495818697571003</v>
      </c>
      <c r="DN217" s="2">
        <f t="shared" si="97"/>
        <v>69.692795026667113</v>
      </c>
      <c r="DO217" s="2">
        <f t="shared" si="97"/>
        <v>76.488409064560557</v>
      </c>
      <c r="DP217" s="2">
        <f t="shared" si="97"/>
        <v>82.897933507724048</v>
      </c>
      <c r="DQ217" s="2">
        <f t="shared" si="97"/>
        <v>88.535801602818907</v>
      </c>
      <c r="DR217" s="2">
        <f t="shared" si="97"/>
        <v>92.034654356431332</v>
      </c>
      <c r="DS217" s="2">
        <f t="shared" si="97"/>
        <v>93.75042139770828</v>
      </c>
      <c r="DT217" s="2">
        <f t="shared" si="97"/>
        <v>92.725381438082565</v>
      </c>
      <c r="DU217" s="2">
        <f t="shared" si="97"/>
        <v>94.852779081115443</v>
      </c>
      <c r="DV217" s="2">
        <f t="shared" si="97"/>
        <v>100.04067916132566</v>
      </c>
      <c r="DW217" s="2">
        <f t="shared" si="97"/>
        <v>94.748051953563703</v>
      </c>
      <c r="DX217" s="2">
        <f t="shared" si="97"/>
        <v>88.179678255745458</v>
      </c>
      <c r="DY217" s="2">
        <f t="shared" si="97"/>
        <v>85.826218888372907</v>
      </c>
      <c r="DZ217" s="2">
        <f t="shared" si="97"/>
        <v>84.95546358946261</v>
      </c>
      <c r="EB217" s="2">
        <f t="shared" si="98"/>
        <v>0.99992967122463439</v>
      </c>
      <c r="EC217" s="2">
        <f t="shared" si="98"/>
        <v>0.9998118733732051</v>
      </c>
      <c r="ED217" s="2">
        <f t="shared" si="98"/>
        <v>0.99984868687089523</v>
      </c>
      <c r="EE217" s="2">
        <f t="shared" si="98"/>
        <v>0.99989229163797411</v>
      </c>
      <c r="EF217" s="2">
        <f t="shared" si="98"/>
        <v>0.99989046550841298</v>
      </c>
      <c r="EG217" s="2">
        <f t="shared" si="98"/>
        <v>0.9998730400085527</v>
      </c>
      <c r="EH217" s="2">
        <f t="shared" si="98"/>
        <v>0.99987719571122657</v>
      </c>
      <c r="EI217" s="2">
        <f t="shared" si="98"/>
        <v>0.99988222990405362</v>
      </c>
      <c r="EJ217" s="2">
        <f t="shared" si="98"/>
        <v>0.99989881841927142</v>
      </c>
      <c r="EK217" s="2">
        <f t="shared" si="98"/>
        <v>0.99989878235779051</v>
      </c>
      <c r="EL217" s="2">
        <f t="shared" si="98"/>
        <v>0.9998953590618378</v>
      </c>
      <c r="EM217" s="2">
        <f t="shared" si="98"/>
        <v>0.99987830948215228</v>
      </c>
      <c r="EN217" s="2">
        <f t="shared" si="98"/>
        <v>0.99984756942809383</v>
      </c>
      <c r="EO217" s="2">
        <f t="shared" si="98"/>
        <v>0.99981310483468688</v>
      </c>
      <c r="EP217" s="2">
        <f t="shared" si="98"/>
        <v>0.99980011364332178</v>
      </c>
    </row>
    <row r="218" spans="1:147" x14ac:dyDescent="0.25">
      <c r="B218" s="2">
        <v>196</v>
      </c>
      <c r="C218" s="49">
        <v>50.5</v>
      </c>
      <c r="D218" s="49">
        <v>61</v>
      </c>
      <c r="E218" s="49">
        <v>70.444400000000002</v>
      </c>
      <c r="F218" s="49">
        <v>79.221999999999994</v>
      </c>
      <c r="G218" s="49">
        <v>86.13</v>
      </c>
      <c r="H218" s="49">
        <v>91.5</v>
      </c>
      <c r="I218" s="49">
        <v>93.712000000000003</v>
      </c>
      <c r="J218" s="49">
        <v>97.406999999999996</v>
      </c>
      <c r="K218" s="49">
        <v>95.25</v>
      </c>
      <c r="L218" s="49">
        <v>95.695999999999998</v>
      </c>
      <c r="M218" s="49">
        <v>105.34</v>
      </c>
      <c r="N218" s="49">
        <v>96.283000000000001</v>
      </c>
      <c r="O218" s="49">
        <v>89.774000000000001</v>
      </c>
      <c r="P218" s="49">
        <v>88.376999999999995</v>
      </c>
      <c r="Q218" s="49">
        <v>87.13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63.501260774907763</v>
      </c>
      <c r="CW218" s="2">
        <f t="shared" si="96"/>
        <v>67.092448915959437</v>
      </c>
      <c r="CX218" s="2">
        <f t="shared" si="96"/>
        <v>77.31070378675517</v>
      </c>
      <c r="CY218" s="2">
        <f t="shared" si="96"/>
        <v>83.49108674386261</v>
      </c>
      <c r="CZ218" s="2">
        <f t="shared" si="96"/>
        <v>89.338886651941536</v>
      </c>
      <c r="DA218" s="2">
        <f t="shared" si="96"/>
        <v>94.162809313050971</v>
      </c>
      <c r="DB218" s="2">
        <f t="shared" si="96"/>
        <v>99.155202852399555</v>
      </c>
      <c r="DC218" s="2">
        <f t="shared" si="96"/>
        <v>103.18944912366116</v>
      </c>
      <c r="DD218" s="2">
        <f t="shared" si="96"/>
        <v>106.0433163287574</v>
      </c>
      <c r="DE218" s="2">
        <f t="shared" si="96"/>
        <v>105.32368925482555</v>
      </c>
      <c r="DF218" s="2">
        <f t="shared" si="96"/>
        <v>127.17527405347076</v>
      </c>
      <c r="DG218" s="2">
        <f t="shared" si="96"/>
        <v>107.01772587484149</v>
      </c>
      <c r="DH218" s="2">
        <f t="shared" si="96"/>
        <v>96.685294390276027</v>
      </c>
      <c r="DI218" s="2">
        <f t="shared" si="96"/>
        <v>95.705502279089487</v>
      </c>
      <c r="DJ218" s="2">
        <f t="shared" si="96"/>
        <v>98.951633907149528</v>
      </c>
      <c r="DL218" s="2">
        <f t="shared" si="97"/>
        <v>49.291818262587533</v>
      </c>
      <c r="DM218" s="2">
        <f t="shared" si="97"/>
        <v>60.434196860155652</v>
      </c>
      <c r="DN218" s="2">
        <f t="shared" si="97"/>
        <v>69.628958512244935</v>
      </c>
      <c r="DO218" s="2">
        <f t="shared" si="97"/>
        <v>76.411994348235652</v>
      </c>
      <c r="DP218" s="2">
        <f t="shared" si="97"/>
        <v>82.810622059171095</v>
      </c>
      <c r="DQ218" s="2">
        <f t="shared" si="97"/>
        <v>88.462135294244035</v>
      </c>
      <c r="DR218" s="2">
        <f t="shared" si="97"/>
        <v>91.942883627573437</v>
      </c>
      <c r="DS218" s="2">
        <f t="shared" si="97"/>
        <v>93.643487398992377</v>
      </c>
      <c r="DT218" s="2">
        <f t="shared" si="97"/>
        <v>92.597187605097972</v>
      </c>
      <c r="DU218" s="2">
        <f t="shared" si="97"/>
        <v>94.736045176076502</v>
      </c>
      <c r="DV218" s="2">
        <f t="shared" si="97"/>
        <v>99.885041510201077</v>
      </c>
      <c r="DW218" s="2">
        <f t="shared" si="97"/>
        <v>94.641916222674936</v>
      </c>
      <c r="DX218" s="2">
        <f t="shared" si="97"/>
        <v>88.036570060611183</v>
      </c>
      <c r="DY218" s="2">
        <f t="shared" si="97"/>
        <v>85.688887731943254</v>
      </c>
      <c r="DZ218" s="2">
        <f t="shared" si="97"/>
        <v>84.823687097657825</v>
      </c>
      <c r="EB218" s="2">
        <f t="shared" si="98"/>
        <v>0.99993585899763249</v>
      </c>
      <c r="EC218" s="2">
        <f t="shared" si="98"/>
        <v>0.99982842363707025</v>
      </c>
      <c r="ED218" s="2">
        <f t="shared" si="98"/>
        <v>0.99986199894878525</v>
      </c>
      <c r="EE218" s="2">
        <f t="shared" si="98"/>
        <v>0.99990176787538076</v>
      </c>
      <c r="EF218" s="2">
        <f t="shared" si="98"/>
        <v>0.99990010239359128</v>
      </c>
      <c r="EG218" s="2">
        <f t="shared" si="98"/>
        <v>0.99988420981813153</v>
      </c>
      <c r="EH218" s="2">
        <f t="shared" si="98"/>
        <v>0.9998879999473087</v>
      </c>
      <c r="EI218" s="2">
        <f t="shared" si="98"/>
        <v>0.99989259128292296</v>
      </c>
      <c r="EJ218" s="2">
        <f t="shared" si="98"/>
        <v>0.9999077204800787</v>
      </c>
      <c r="EK218" s="2">
        <f t="shared" si="98"/>
        <v>0.99990768759103144</v>
      </c>
      <c r="EL218" s="2">
        <f t="shared" si="98"/>
        <v>0.99990456545146422</v>
      </c>
      <c r="EM218" s="2">
        <f t="shared" si="98"/>
        <v>0.99988901574031797</v>
      </c>
      <c r="EN218" s="2">
        <f t="shared" si="98"/>
        <v>0.99986097980160027</v>
      </c>
      <c r="EO218" s="2">
        <f t="shared" si="98"/>
        <v>0.99982954678035085</v>
      </c>
      <c r="EP218" s="2">
        <f t="shared" si="98"/>
        <v>0.99981769826977773</v>
      </c>
    </row>
    <row r="219" spans="1:147" x14ac:dyDescent="0.25">
      <c r="B219" s="2">
        <v>197</v>
      </c>
      <c r="C219" s="49">
        <v>51.392899999999997</v>
      </c>
      <c r="D219" s="49">
        <v>61.357100000000003</v>
      </c>
      <c r="E219" s="49">
        <v>70.333299999999994</v>
      </c>
      <c r="F219" s="49">
        <v>79.63</v>
      </c>
      <c r="G219" s="49">
        <v>86.388999999999996</v>
      </c>
      <c r="H219" s="49">
        <v>90.832999999999998</v>
      </c>
      <c r="I219" s="49">
        <v>94.635000000000005</v>
      </c>
      <c r="J219" s="49">
        <v>96.241</v>
      </c>
      <c r="K219" s="49">
        <v>96.963999999999999</v>
      </c>
      <c r="L219" s="49">
        <v>97.179000000000002</v>
      </c>
      <c r="M219" s="49">
        <v>105.264</v>
      </c>
      <c r="N219" s="49">
        <v>97.509</v>
      </c>
      <c r="O219" s="49">
        <v>89.697999999999993</v>
      </c>
      <c r="P219" s="49">
        <v>88.019000000000005</v>
      </c>
      <c r="Q219" s="49">
        <v>87.259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63.53713178966791</v>
      </c>
      <c r="CW219" s="2">
        <f t="shared" si="96"/>
        <v>67.08580012038</v>
      </c>
      <c r="CX219" s="2">
        <f t="shared" si="96"/>
        <v>77.302128256622808</v>
      </c>
      <c r="CY219" s="2">
        <f t="shared" si="96"/>
        <v>83.469921563295983</v>
      </c>
      <c r="CZ219" s="2">
        <f t="shared" si="96"/>
        <v>89.312022693931567</v>
      </c>
      <c r="DA219" s="2">
        <f t="shared" si="96"/>
        <v>94.135320349711094</v>
      </c>
      <c r="DB219" s="2">
        <f t="shared" si="96"/>
        <v>99.130423922012341</v>
      </c>
      <c r="DC219" s="2">
        <f t="shared" si="96"/>
        <v>103.17145346064424</v>
      </c>
      <c r="DD219" s="2">
        <f t="shared" si="96"/>
        <v>106.04537664968451</v>
      </c>
      <c r="DE219" s="2">
        <f t="shared" si="96"/>
        <v>105.3101607397879</v>
      </c>
      <c r="DF219" s="2">
        <f t="shared" si="96"/>
        <v>127.25257554755068</v>
      </c>
      <c r="DG219" s="2">
        <f t="shared" si="96"/>
        <v>107.01425948803853</v>
      </c>
      <c r="DH219" s="2">
        <f t="shared" si="96"/>
        <v>96.61997653173762</v>
      </c>
      <c r="DI219" s="2">
        <f t="shared" si="96"/>
        <v>95.651646888467369</v>
      </c>
      <c r="DJ219" s="2">
        <f t="shared" si="96"/>
        <v>98.9400454593153</v>
      </c>
      <c r="DL219" s="2">
        <f t="shared" si="97"/>
        <v>49.238150060722283</v>
      </c>
      <c r="DM219" s="2">
        <f t="shared" si="97"/>
        <v>60.372575022740293</v>
      </c>
      <c r="DN219" s="2">
        <f t="shared" si="97"/>
        <v>69.565121997822757</v>
      </c>
      <c r="DO219" s="2">
        <f t="shared" si="97"/>
        <v>76.335579631910747</v>
      </c>
      <c r="DP219" s="2">
        <f t="shared" si="97"/>
        <v>82.723310610618142</v>
      </c>
      <c r="DQ219" s="2">
        <f t="shared" si="97"/>
        <v>88.388468985669178</v>
      </c>
      <c r="DR219" s="2">
        <f t="shared" si="97"/>
        <v>91.851112898715542</v>
      </c>
      <c r="DS219" s="2">
        <f t="shared" si="97"/>
        <v>93.536553400276489</v>
      </c>
      <c r="DT219" s="2">
        <f t="shared" si="97"/>
        <v>92.468993772113379</v>
      </c>
      <c r="DU219" s="2">
        <f t="shared" si="97"/>
        <v>94.61931127103756</v>
      </c>
      <c r="DV219" s="2">
        <f t="shared" si="97"/>
        <v>99.729403859076513</v>
      </c>
      <c r="DW219" s="2">
        <f t="shared" si="97"/>
        <v>94.53578049178617</v>
      </c>
      <c r="DX219" s="2">
        <f t="shared" si="97"/>
        <v>87.893461865476922</v>
      </c>
      <c r="DY219" s="2">
        <f t="shared" si="97"/>
        <v>85.551556575513587</v>
      </c>
      <c r="DZ219" s="2">
        <f t="shared" si="97"/>
        <v>84.691910605853053</v>
      </c>
      <c r="EB219" s="2">
        <f t="shared" si="98"/>
        <v>0.99994150238044988</v>
      </c>
      <c r="EC219" s="2">
        <f t="shared" si="98"/>
        <v>0.99984351813484595</v>
      </c>
      <c r="ED219" s="2">
        <f t="shared" si="98"/>
        <v>0.99987414001718267</v>
      </c>
      <c r="EE219" s="2">
        <f t="shared" si="98"/>
        <v>0.99991041046321949</v>
      </c>
      <c r="EF219" s="2">
        <f t="shared" si="98"/>
        <v>0.99990889149929441</v>
      </c>
      <c r="EG219" s="2">
        <f t="shared" si="98"/>
        <v>0.9998943970231321</v>
      </c>
      <c r="EH219" s="2">
        <f t="shared" si="98"/>
        <v>0.99989785373130702</v>
      </c>
      <c r="EI219" s="2">
        <f t="shared" si="98"/>
        <v>0.9999020411599947</v>
      </c>
      <c r="EJ219" s="2">
        <f t="shared" si="98"/>
        <v>0.9999158393942309</v>
      </c>
      <c r="EK219" s="2">
        <f t="shared" si="98"/>
        <v>0.99991580939857616</v>
      </c>
      <c r="EL219" s="2">
        <f t="shared" si="98"/>
        <v>0.99991296192640977</v>
      </c>
      <c r="EM219" s="2">
        <f t="shared" si="98"/>
        <v>0.99989878016371869</v>
      </c>
      <c r="EN219" s="2">
        <f t="shared" si="98"/>
        <v>0.99987321052124689</v>
      </c>
      <c r="EO219" s="2">
        <f t="shared" si="98"/>
        <v>0.99984454248451948</v>
      </c>
      <c r="EP219" s="2">
        <f t="shared" si="98"/>
        <v>0.99983373617903648</v>
      </c>
    </row>
    <row r="220" spans="1:147" x14ac:dyDescent="0.25">
      <c r="B220" s="2">
        <v>198</v>
      </c>
      <c r="C220" s="49">
        <v>51.142899999999997</v>
      </c>
      <c r="D220" s="49">
        <v>61.553600000000003</v>
      </c>
      <c r="E220" s="49">
        <v>70.777799999999999</v>
      </c>
      <c r="F220" s="49">
        <v>78.685000000000002</v>
      </c>
      <c r="G220" s="49">
        <v>84.962999999999994</v>
      </c>
      <c r="H220" s="49">
        <v>91.444000000000003</v>
      </c>
      <c r="I220" s="49">
        <v>95</v>
      </c>
      <c r="J220" s="49">
        <v>94.444000000000003</v>
      </c>
      <c r="K220" s="49">
        <v>95.893000000000001</v>
      </c>
      <c r="L220" s="49">
        <v>96.411000000000001</v>
      </c>
      <c r="M220" s="49">
        <v>107.623</v>
      </c>
      <c r="N220" s="49">
        <v>95.150999999999996</v>
      </c>
      <c r="O220" s="49">
        <v>89.188999999999993</v>
      </c>
      <c r="P220" s="49">
        <v>87.188999999999993</v>
      </c>
      <c r="Q220" s="49">
        <v>87.147999999999996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63.573002804428057</v>
      </c>
      <c r="CW220" s="2">
        <f t="shared" si="96"/>
        <v>67.079151324800549</v>
      </c>
      <c r="CX220" s="2">
        <f t="shared" si="96"/>
        <v>77.293552726490432</v>
      </c>
      <c r="CY220" s="2">
        <f t="shared" si="96"/>
        <v>83.448756382729357</v>
      </c>
      <c r="CZ220" s="2">
        <f t="shared" si="96"/>
        <v>89.285158735921584</v>
      </c>
      <c r="DA220" s="2">
        <f t="shared" si="96"/>
        <v>94.107831386371203</v>
      </c>
      <c r="DB220" s="2">
        <f t="shared" si="96"/>
        <v>99.105644991625113</v>
      </c>
      <c r="DC220" s="2">
        <f t="shared" si="96"/>
        <v>103.15345779762734</v>
      </c>
      <c r="DD220" s="2">
        <f t="shared" si="96"/>
        <v>106.04743697061163</v>
      </c>
      <c r="DE220" s="2">
        <f t="shared" si="96"/>
        <v>105.29663222475025</v>
      </c>
      <c r="DF220" s="2">
        <f t="shared" si="96"/>
        <v>127.3298770416306</v>
      </c>
      <c r="DG220" s="2">
        <f t="shared" si="96"/>
        <v>107.01079310123558</v>
      </c>
      <c r="DH220" s="2">
        <f t="shared" si="96"/>
        <v>96.554658673199214</v>
      </c>
      <c r="DI220" s="2">
        <f t="shared" si="96"/>
        <v>95.59779149784525</v>
      </c>
      <c r="DJ220" s="2">
        <f t="shared" si="96"/>
        <v>98.928457011481058</v>
      </c>
      <c r="DL220" s="2">
        <f t="shared" si="97"/>
        <v>49.184481858857033</v>
      </c>
      <c r="DM220" s="2">
        <f t="shared" si="97"/>
        <v>60.310953185324934</v>
      </c>
      <c r="DN220" s="2">
        <f t="shared" si="97"/>
        <v>69.501285483400579</v>
      </c>
      <c r="DO220" s="2">
        <f t="shared" si="97"/>
        <v>76.259164915585842</v>
      </c>
      <c r="DP220" s="2">
        <f t="shared" si="97"/>
        <v>82.63599916206519</v>
      </c>
      <c r="DQ220" s="2">
        <f t="shared" si="97"/>
        <v>88.314802677094306</v>
      </c>
      <c r="DR220" s="2">
        <f t="shared" si="97"/>
        <v>91.759342169857632</v>
      </c>
      <c r="DS220" s="2">
        <f t="shared" si="97"/>
        <v>93.429619401560586</v>
      </c>
      <c r="DT220" s="2">
        <f t="shared" si="97"/>
        <v>92.340799939128786</v>
      </c>
      <c r="DU220" s="2">
        <f t="shared" si="97"/>
        <v>94.502577365998619</v>
      </c>
      <c r="DV220" s="2">
        <f t="shared" si="97"/>
        <v>99.573766207951934</v>
      </c>
      <c r="DW220" s="2">
        <f t="shared" si="97"/>
        <v>94.429644760897403</v>
      </c>
      <c r="DX220" s="2">
        <f t="shared" si="97"/>
        <v>87.750353670342648</v>
      </c>
      <c r="DY220" s="2">
        <f t="shared" si="97"/>
        <v>85.41422541908392</v>
      </c>
      <c r="DZ220" s="2">
        <f t="shared" si="97"/>
        <v>84.560134114048282</v>
      </c>
      <c r="EB220" s="2">
        <f t="shared" si="98"/>
        <v>0.99994664926228916</v>
      </c>
      <c r="EC220" s="2">
        <f t="shared" si="98"/>
        <v>0.999857284877814</v>
      </c>
      <c r="ED220" s="2">
        <f t="shared" si="98"/>
        <v>0.99988521306024281</v>
      </c>
      <c r="EE220" s="2">
        <f t="shared" si="98"/>
        <v>0.9999182927272724</v>
      </c>
      <c r="EF220" s="2">
        <f t="shared" si="98"/>
        <v>0.99991690739368211</v>
      </c>
      <c r="EG220" s="2">
        <f t="shared" si="98"/>
        <v>0.99990368804550556</v>
      </c>
      <c r="EH220" s="2">
        <f t="shared" si="98"/>
        <v>0.99990684065845803</v>
      </c>
      <c r="EI220" s="2">
        <f t="shared" si="98"/>
        <v>0.9999106597060522</v>
      </c>
      <c r="EJ220" s="2">
        <f t="shared" si="98"/>
        <v>0.99992324404689703</v>
      </c>
      <c r="EK220" s="2">
        <f t="shared" si="98"/>
        <v>0.99992321669012951</v>
      </c>
      <c r="EL220" s="2">
        <f t="shared" si="98"/>
        <v>0.9999206197255226</v>
      </c>
      <c r="EM220" s="2">
        <f t="shared" si="98"/>
        <v>0.99990768558997856</v>
      </c>
      <c r="EN220" s="2">
        <f t="shared" si="98"/>
        <v>0.99988436533102898</v>
      </c>
      <c r="EO220" s="2">
        <f t="shared" si="98"/>
        <v>0.99985821912146189</v>
      </c>
      <c r="EP220" s="2">
        <f t="shared" si="98"/>
        <v>0.99984836337473348</v>
      </c>
    </row>
    <row r="221" spans="1:147" x14ac:dyDescent="0.25">
      <c r="B221" s="2">
        <v>199</v>
      </c>
      <c r="C221" s="49">
        <v>51.107100000000003</v>
      </c>
      <c r="D221" s="49">
        <v>61.535699999999999</v>
      </c>
      <c r="E221" s="49">
        <v>70.314800000000005</v>
      </c>
      <c r="F221" s="49">
        <v>79.167000000000002</v>
      </c>
      <c r="G221" s="49">
        <v>84.703999999999994</v>
      </c>
      <c r="H221" s="49">
        <v>90.741</v>
      </c>
      <c r="I221" s="49">
        <v>93.5</v>
      </c>
      <c r="J221" s="49">
        <v>96.296000000000006</v>
      </c>
      <c r="K221" s="49">
        <v>95.963999999999999</v>
      </c>
      <c r="L221" s="49">
        <v>97.268000000000001</v>
      </c>
      <c r="M221" s="49">
        <v>105.774</v>
      </c>
      <c r="N221" s="49">
        <v>97</v>
      </c>
      <c r="O221" s="49">
        <v>90.623000000000005</v>
      </c>
      <c r="P221" s="49">
        <v>86.566000000000003</v>
      </c>
      <c r="Q221" s="49">
        <v>86.796000000000006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63.608873819188204</v>
      </c>
      <c r="CW221" s="2">
        <f t="shared" si="96"/>
        <v>67.072502529221097</v>
      </c>
      <c r="CX221" s="2">
        <f t="shared" si="96"/>
        <v>77.284977196358071</v>
      </c>
      <c r="CY221" s="2">
        <f t="shared" si="96"/>
        <v>83.427591202162731</v>
      </c>
      <c r="CZ221" s="2">
        <f t="shared" si="96"/>
        <v>89.258294777911615</v>
      </c>
      <c r="DA221" s="2">
        <f t="shared" si="96"/>
        <v>94.080342423031311</v>
      </c>
      <c r="DB221" s="2">
        <f t="shared" si="96"/>
        <v>99.080866061237899</v>
      </c>
      <c r="DC221" s="2">
        <f t="shared" si="96"/>
        <v>103.13546213461044</v>
      </c>
      <c r="DD221" s="2">
        <f t="shared" si="96"/>
        <v>106.04949729153873</v>
      </c>
      <c r="DE221" s="2">
        <f t="shared" si="96"/>
        <v>105.28310370971262</v>
      </c>
      <c r="DF221" s="2">
        <f t="shared" si="96"/>
        <v>127.40717853571051</v>
      </c>
      <c r="DG221" s="2">
        <f t="shared" si="96"/>
        <v>107.00732671443264</v>
      </c>
      <c r="DH221" s="2">
        <f t="shared" si="96"/>
        <v>96.489340814660821</v>
      </c>
      <c r="DI221" s="2">
        <f t="shared" si="96"/>
        <v>95.543936107223118</v>
      </c>
      <c r="DJ221" s="2">
        <f t="shared" si="96"/>
        <v>98.916868563646815</v>
      </c>
      <c r="DL221" s="2">
        <f t="shared" si="97"/>
        <v>49.130813656991783</v>
      </c>
      <c r="DM221" s="2">
        <f t="shared" si="97"/>
        <v>60.249331347909582</v>
      </c>
      <c r="DN221" s="2">
        <f t="shared" si="97"/>
        <v>69.437448968978401</v>
      </c>
      <c r="DO221" s="2">
        <f t="shared" si="97"/>
        <v>76.182750199260937</v>
      </c>
      <c r="DP221" s="2">
        <f t="shared" si="97"/>
        <v>82.548687713512237</v>
      </c>
      <c r="DQ221" s="2">
        <f t="shared" si="97"/>
        <v>88.241136368519435</v>
      </c>
      <c r="DR221" s="2">
        <f t="shared" si="97"/>
        <v>91.667571440999737</v>
      </c>
      <c r="DS221" s="2">
        <f t="shared" si="97"/>
        <v>93.322685402844698</v>
      </c>
      <c r="DT221" s="2">
        <f t="shared" si="97"/>
        <v>92.212606106144193</v>
      </c>
      <c r="DU221" s="2">
        <f t="shared" si="97"/>
        <v>94.385843460959677</v>
      </c>
      <c r="DV221" s="2">
        <f t="shared" si="97"/>
        <v>99.418128556827355</v>
      </c>
      <c r="DW221" s="2">
        <f t="shared" si="97"/>
        <v>94.323509030008637</v>
      </c>
      <c r="DX221" s="2">
        <f t="shared" si="97"/>
        <v>87.607245475208373</v>
      </c>
      <c r="DY221" s="2">
        <f t="shared" si="97"/>
        <v>85.276894262654267</v>
      </c>
      <c r="DZ221" s="2">
        <f t="shared" si="97"/>
        <v>84.42835762224351</v>
      </c>
      <c r="EB221" s="2">
        <f t="shared" si="98"/>
        <v>0.99995134332051172</v>
      </c>
      <c r="EC221" s="2">
        <f t="shared" si="98"/>
        <v>0.99986984062716522</v>
      </c>
      <c r="ED221" s="2">
        <f t="shared" si="98"/>
        <v>0.99989531200937554</v>
      </c>
      <c r="EE221" s="2">
        <f t="shared" si="98"/>
        <v>0.99992548154587857</v>
      </c>
      <c r="EF221" s="2">
        <f t="shared" si="98"/>
        <v>0.99992421808830734</v>
      </c>
      <c r="EG221" s="2">
        <f t="shared" si="98"/>
        <v>0.99991216170916397</v>
      </c>
      <c r="EH221" s="2">
        <f t="shared" si="98"/>
        <v>0.99991503697428341</v>
      </c>
      <c r="EI221" s="2">
        <f t="shared" si="98"/>
        <v>0.99991852004301629</v>
      </c>
      <c r="EJ221" s="2">
        <f t="shared" si="98"/>
        <v>0.99992999726600817</v>
      </c>
      <c r="EK221" s="2">
        <f t="shared" si="98"/>
        <v>0.99992997231600256</v>
      </c>
      <c r="EL221" s="2">
        <f t="shared" si="98"/>
        <v>0.99992760382358692</v>
      </c>
      <c r="EM221" s="2">
        <f t="shared" si="98"/>
        <v>0.99991580757356469</v>
      </c>
      <c r="EN221" s="2">
        <f t="shared" si="98"/>
        <v>0.99989453885546842</v>
      </c>
      <c r="EO221" s="2">
        <f t="shared" si="98"/>
        <v>0.99987069268882778</v>
      </c>
      <c r="EP221" s="2">
        <f t="shared" si="98"/>
        <v>0.99986170390891471</v>
      </c>
    </row>
    <row r="222" spans="1:147" ht="15.75" thickBot="1" x14ac:dyDescent="0.3">
      <c r="B222" s="2">
        <v>200</v>
      </c>
      <c r="C222" s="49">
        <v>51.482100000000003</v>
      </c>
      <c r="D222" s="49">
        <v>62.107100000000003</v>
      </c>
      <c r="E222" s="49">
        <v>69.814800000000005</v>
      </c>
      <c r="F222" s="49">
        <v>79.147999999999996</v>
      </c>
      <c r="G222" s="49">
        <v>84.944000000000003</v>
      </c>
      <c r="H222" s="49">
        <v>90.296000000000006</v>
      </c>
      <c r="I222" s="49">
        <v>94.923000000000002</v>
      </c>
      <c r="J222" s="49">
        <v>96.573999999999998</v>
      </c>
      <c r="K222" s="49">
        <v>95.929000000000002</v>
      </c>
      <c r="L222" s="49">
        <v>96.713999999999999</v>
      </c>
      <c r="M222" s="49">
        <v>105.774</v>
      </c>
      <c r="N222" s="49">
        <v>96.980999999999995</v>
      </c>
      <c r="O222" s="49">
        <v>89.150999999999996</v>
      </c>
      <c r="P222" s="49">
        <v>87.792000000000002</v>
      </c>
      <c r="Q222" s="49">
        <v>85.926000000000002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63.644744833948351</v>
      </c>
      <c r="CW222" s="2">
        <f t="shared" si="96"/>
        <v>67.065853733641646</v>
      </c>
      <c r="CX222" s="2">
        <f t="shared" si="96"/>
        <v>77.276401666225709</v>
      </c>
      <c r="CY222" s="2">
        <f t="shared" si="96"/>
        <v>83.406426021596118</v>
      </c>
      <c r="CZ222" s="2">
        <f t="shared" si="96"/>
        <v>89.231430819901647</v>
      </c>
      <c r="DA222" s="2">
        <f t="shared" si="96"/>
        <v>94.05285345969142</v>
      </c>
      <c r="DB222" s="2">
        <f t="shared" si="96"/>
        <v>99.056087130850671</v>
      </c>
      <c r="DC222" s="2">
        <f t="shared" si="96"/>
        <v>103.11746647159352</v>
      </c>
      <c r="DD222" s="2">
        <f t="shared" si="96"/>
        <v>106.05155761246584</v>
      </c>
      <c r="DE222" s="2">
        <f t="shared" si="96"/>
        <v>105.26957519467497</v>
      </c>
      <c r="DF222" s="2">
        <f t="shared" si="96"/>
        <v>127.48448002979043</v>
      </c>
      <c r="DG222" s="2">
        <f t="shared" si="96"/>
        <v>107.00386032762968</v>
      </c>
      <c r="DH222" s="2">
        <f t="shared" si="96"/>
        <v>96.424022956122414</v>
      </c>
      <c r="DI222" s="2">
        <f t="shared" si="96"/>
        <v>95.490080716601</v>
      </c>
      <c r="DJ222" s="2">
        <f t="shared" si="96"/>
        <v>98.905280115812587</v>
      </c>
      <c r="DK222" s="5"/>
      <c r="DL222" s="2">
        <f t="shared" si="97"/>
        <v>49.077145455126541</v>
      </c>
      <c r="DM222" s="2">
        <f t="shared" si="97"/>
        <v>60.187709510494223</v>
      </c>
      <c r="DN222" s="2">
        <f t="shared" si="97"/>
        <v>69.373612454556238</v>
      </c>
      <c r="DO222" s="2">
        <f t="shared" si="97"/>
        <v>76.106335482936032</v>
      </c>
      <c r="DP222" s="2">
        <f t="shared" si="97"/>
        <v>82.461376264959284</v>
      </c>
      <c r="DQ222" s="2">
        <f t="shared" si="97"/>
        <v>88.167470059944577</v>
      </c>
      <c r="DR222" s="2">
        <f t="shared" si="97"/>
        <v>91.575800712141842</v>
      </c>
      <c r="DS222" s="2">
        <f t="shared" si="97"/>
        <v>93.21575140412881</v>
      </c>
      <c r="DT222" s="2">
        <f t="shared" si="97"/>
        <v>92.0844122731596</v>
      </c>
      <c r="DU222" s="2">
        <f t="shared" si="97"/>
        <v>94.269109555920721</v>
      </c>
      <c r="DV222" s="2">
        <f t="shared" si="97"/>
        <v>99.262490905702776</v>
      </c>
      <c r="DW222" s="2">
        <f t="shared" si="97"/>
        <v>94.21737329911987</v>
      </c>
      <c r="DX222" s="2">
        <f t="shared" si="97"/>
        <v>87.464137280074112</v>
      </c>
      <c r="DY222" s="2">
        <f t="shared" si="97"/>
        <v>85.139563106224614</v>
      </c>
      <c r="DZ222" s="2">
        <f t="shared" si="97"/>
        <v>84.296581130438739</v>
      </c>
      <c r="EB222" s="2">
        <f t="shared" si="98"/>
        <v>0.99995562439091612</v>
      </c>
      <c r="EC222" s="2">
        <f t="shared" si="98"/>
        <v>0.99988129188161268</v>
      </c>
      <c r="ED222" s="2">
        <f t="shared" si="98"/>
        <v>0.99990452253831819</v>
      </c>
      <c r="EE222" s="2">
        <f t="shared" si="98"/>
        <v>0.99993203791649432</v>
      </c>
      <c r="EF222" s="2">
        <f t="shared" si="98"/>
        <v>0.99993088561425536</v>
      </c>
      <c r="EG222" s="2">
        <f t="shared" si="98"/>
        <v>0.99991988990749081</v>
      </c>
      <c r="EH222" s="2">
        <f t="shared" si="98"/>
        <v>0.99992251222031692</v>
      </c>
      <c r="EI222" s="2">
        <f t="shared" si="98"/>
        <v>0.99992568886327782</v>
      </c>
      <c r="EJ222" s="2">
        <f t="shared" si="98"/>
        <v>0.99993615635457112</v>
      </c>
      <c r="EK222" s="2">
        <f t="shared" si="98"/>
        <v>0.9999361335996152</v>
      </c>
      <c r="EL222" s="2">
        <f t="shared" si="98"/>
        <v>0.99993397348178925</v>
      </c>
      <c r="EM222" s="2">
        <f t="shared" si="98"/>
        <v>0.99992321502567461</v>
      </c>
      <c r="EN222" s="2">
        <f t="shared" si="98"/>
        <v>0.9999038174005358</v>
      </c>
      <c r="EO222" s="2">
        <f t="shared" si="98"/>
        <v>0.99988206898882614</v>
      </c>
      <c r="EP222" s="2">
        <f t="shared" si="98"/>
        <v>0.99987387093108093</v>
      </c>
      <c r="EQ222" s="5"/>
    </row>
    <row r="223" spans="1:147" ht="15.75" thickBot="1" x14ac:dyDescent="0.3">
      <c r="AI223" s="26">
        <f>SUM(AJ223:AX223)</f>
        <v>46923.907244727256</v>
      </c>
      <c r="AJ223" s="6">
        <f>SUMSQ(AJ22:AJ222)</f>
        <v>621.91486552056756</v>
      </c>
      <c r="AK223" s="6">
        <f t="shared" ref="AK223:AX223" si="99">SUMSQ(AK22:AK222)</f>
        <v>1772.4301211204602</v>
      </c>
      <c r="AL223" s="6">
        <f t="shared" si="99"/>
        <v>2383.1009229805222</v>
      </c>
      <c r="AM223" s="6">
        <f t="shared" si="99"/>
        <v>3192.2780839230927</v>
      </c>
      <c r="AN223" s="6">
        <f t="shared" si="99"/>
        <v>3430.1714097000067</v>
      </c>
      <c r="AO223" s="6">
        <f t="shared" si="99"/>
        <v>3452.3346585268541</v>
      </c>
      <c r="AP223" s="6">
        <f t="shared" si="99"/>
        <v>3649.2637829803707</v>
      </c>
      <c r="AQ223" s="6">
        <f t="shared" si="99"/>
        <v>3183.8685679855562</v>
      </c>
      <c r="AR223" s="6">
        <f t="shared" si="99"/>
        <v>3463.9332891560371</v>
      </c>
      <c r="AS223" s="6">
        <f t="shared" si="99"/>
        <v>3286.0836136395128</v>
      </c>
      <c r="AT223" s="6">
        <f t="shared" si="99"/>
        <v>3151.6816981336619</v>
      </c>
      <c r="AU223" s="6">
        <f t="shared" si="99"/>
        <v>4510.8431897486371</v>
      </c>
      <c r="AV223" s="6">
        <f t="shared" si="99"/>
        <v>3505.5857546540865</v>
      </c>
      <c r="AW223" s="6">
        <f t="shared" si="99"/>
        <v>3654.2028026332414</v>
      </c>
      <c r="AX223" s="6">
        <f t="shared" si="99"/>
        <v>3666.2144840246492</v>
      </c>
      <c r="AZ223" s="5"/>
      <c r="BA223" s="5"/>
      <c r="BP223" s="27">
        <f>SLOPE(BP22:BP222,$B22:$B222)</f>
        <v>3.5871014760147618E-2</v>
      </c>
      <c r="BQ223" s="27">
        <f t="shared" ref="BQ223:CD223" si="100">SLOPE(BQ22:BQ222,$B22:$B222)</f>
        <v>-6.6487955794476998E-3</v>
      </c>
      <c r="BR223" s="27">
        <f t="shared" si="100"/>
        <v>-8.5755301323627506E-3</v>
      </c>
      <c r="BS223" s="27">
        <f t="shared" si="100"/>
        <v>-2.1165180566624458E-2</v>
      </c>
      <c r="BT223" s="27">
        <f t="shared" si="100"/>
        <v>-2.6863958009972898E-2</v>
      </c>
      <c r="BU223" s="27">
        <f t="shared" si="100"/>
        <v>-2.7488963339887224E-2</v>
      </c>
      <c r="BV223" s="27">
        <f t="shared" si="100"/>
        <v>-2.477893038722077E-2</v>
      </c>
      <c r="BW223" s="27">
        <f t="shared" si="100"/>
        <v>-1.7995663016910784E-2</v>
      </c>
      <c r="BX223" s="27">
        <f t="shared" si="100"/>
        <v>2.0603209271104978E-3</v>
      </c>
      <c r="BY223" s="27">
        <f t="shared" si="100"/>
        <v>-1.3528515037645914E-2</v>
      </c>
      <c r="BZ223" s="27">
        <f t="shared" si="100"/>
        <v>7.7301494079917307E-2</v>
      </c>
      <c r="CA223" s="27">
        <f t="shared" si="100"/>
        <v>-3.4663868029510161E-3</v>
      </c>
      <c r="CB223" s="27">
        <f t="shared" si="100"/>
        <v>-6.5317858538401247E-2</v>
      </c>
      <c r="CC223" s="27">
        <f t="shared" si="100"/>
        <v>-5.3855390622122377E-2</v>
      </c>
      <c r="CD223" s="27">
        <f t="shared" si="100"/>
        <v>-1.158844783423719E-2</v>
      </c>
      <c r="CF223" s="27">
        <f>SLOPE(CF22:CF222,$B22:$B222)</f>
        <v>-5.366820186524885E-2</v>
      </c>
      <c r="CG223" s="27">
        <f t="shared" ref="CG223:CT223" si="101">SLOPE(CG22:CG222,$B22:$B222)</f>
        <v>-6.1621837415355596E-2</v>
      </c>
      <c r="CH223" s="27">
        <f t="shared" si="101"/>
        <v>-6.3836514422174584E-2</v>
      </c>
      <c r="CI223" s="27">
        <f t="shared" si="101"/>
        <v>-7.6414716324903945E-2</v>
      </c>
      <c r="CJ223" s="27">
        <f t="shared" si="101"/>
        <v>-8.7311448552951032E-2</v>
      </c>
      <c r="CK223" s="27">
        <f t="shared" si="101"/>
        <v>-7.3666308574866279E-2</v>
      </c>
      <c r="CL223" s="27">
        <f t="shared" si="101"/>
        <v>-9.1770728857900927E-2</v>
      </c>
      <c r="CM223" s="27">
        <f t="shared" si="101"/>
        <v>-0.1069339987158946</v>
      </c>
      <c r="CN223" s="27">
        <f t="shared" si="101"/>
        <v>-0.12819383298459194</v>
      </c>
      <c r="CO223" s="27">
        <f t="shared" si="101"/>
        <v>-0.11673390503894271</v>
      </c>
      <c r="CP223" s="27">
        <f t="shared" si="101"/>
        <v>-0.15563765112457573</v>
      </c>
      <c r="CQ223" s="27">
        <f t="shared" si="101"/>
        <v>-0.106135730888767</v>
      </c>
      <c r="CR223" s="27">
        <f t="shared" si="101"/>
        <v>-0.14310819513427053</v>
      </c>
      <c r="CS223" s="27">
        <f t="shared" si="101"/>
        <v>-0.13733115642966001</v>
      </c>
      <c r="CT223" s="27">
        <f t="shared" si="101"/>
        <v>-0.13177649180477563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</row>
    <row r="224" spans="1:147" s="5" customFormat="1" x14ac:dyDescent="0.25">
      <c r="A224" s="3" t="s">
        <v>34</v>
      </c>
      <c r="B224" s="3" t="s">
        <v>29</v>
      </c>
      <c r="C224" s="28">
        <f t="shared" ref="C224:Q224" si="102">AVERAGE(C$8, C$9)</f>
        <v>91.179089989659772</v>
      </c>
      <c r="D224" s="28">
        <f t="shared" si="102"/>
        <v>101.8632994622053</v>
      </c>
      <c r="E224" s="28">
        <f t="shared" si="102"/>
        <v>99.498558296419432</v>
      </c>
      <c r="F224" s="28">
        <f t="shared" si="102"/>
        <v>95.807405026925352</v>
      </c>
      <c r="G224" s="28">
        <f t="shared" si="102"/>
        <v>95.989961740176739</v>
      </c>
      <c r="H224" s="28">
        <f t="shared" si="102"/>
        <v>97.593050650362329</v>
      </c>
      <c r="I224" s="28">
        <f t="shared" si="102"/>
        <v>97.231671767913895</v>
      </c>
      <c r="J224" s="28">
        <f t="shared" si="102"/>
        <v>96.777154469637409</v>
      </c>
      <c r="K224" s="28">
        <f t="shared" si="102"/>
        <v>95.12863511998539</v>
      </c>
      <c r="L224" s="28">
        <f t="shared" si="102"/>
        <v>95.132504425212332</v>
      </c>
      <c r="M224" s="28">
        <f t="shared" si="102"/>
        <v>95.493676801016107</v>
      </c>
      <c r="N224" s="28">
        <f t="shared" si="102"/>
        <v>97.132739799049801</v>
      </c>
      <c r="O224" s="28">
        <f t="shared" si="102"/>
        <v>99.578457096756665</v>
      </c>
      <c r="P224" s="28">
        <f t="shared" si="102"/>
        <v>101.79198105317425</v>
      </c>
      <c r="Q224" s="28">
        <f t="shared" si="102"/>
        <v>102.52174926020747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56.470541881918827</v>
      </c>
      <c r="BQ224" s="27">
        <f t="shared" si="103"/>
        <v>68.39561284953119</v>
      </c>
      <c r="BR224" s="27">
        <f t="shared" si="103"/>
        <v>78.991507692698264</v>
      </c>
      <c r="BS224" s="27">
        <f t="shared" si="103"/>
        <v>87.639462134921004</v>
      </c>
      <c r="BT224" s="27">
        <f t="shared" si="103"/>
        <v>94.604222421896225</v>
      </c>
      <c r="BU224" s="27">
        <f t="shared" si="103"/>
        <v>99.55064612766887</v>
      </c>
      <c r="BV224" s="27">
        <f t="shared" si="103"/>
        <v>104.01187320829483</v>
      </c>
      <c r="BW224" s="27">
        <f t="shared" si="103"/>
        <v>106.71659907497568</v>
      </c>
      <c r="BX224" s="27">
        <f t="shared" si="103"/>
        <v>105.63949342704375</v>
      </c>
      <c r="BY224" s="27">
        <f t="shared" si="103"/>
        <v>107.97527820220415</v>
      </c>
      <c r="BZ224" s="27">
        <f t="shared" si="103"/>
        <v>112.02418121380697</v>
      </c>
      <c r="CA224" s="27">
        <f t="shared" si="103"/>
        <v>107.69713768821988</v>
      </c>
      <c r="CB224" s="27">
        <f t="shared" si="103"/>
        <v>109.48759466380267</v>
      </c>
      <c r="CC224" s="27">
        <f t="shared" si="103"/>
        <v>106.26115884102548</v>
      </c>
      <c r="CD224" s="27">
        <f t="shared" si="103"/>
        <v>101.22296968266002</v>
      </c>
      <c r="CE224" s="2"/>
      <c r="CF224" s="27">
        <f t="shared" ref="CF224:CT224" si="104">INTERCEPT(CF22:CF222,$B22:$B222)</f>
        <v>59.810785828176307</v>
      </c>
      <c r="CG224" s="27">
        <f t="shared" si="104"/>
        <v>72.512076993565344</v>
      </c>
      <c r="CH224" s="27">
        <f t="shared" si="104"/>
        <v>82.140915338991149</v>
      </c>
      <c r="CI224" s="27">
        <f t="shared" si="104"/>
        <v>91.389278747916819</v>
      </c>
      <c r="CJ224" s="27">
        <f t="shared" si="104"/>
        <v>99.923665975549497</v>
      </c>
      <c r="CK224" s="27">
        <f t="shared" si="104"/>
        <v>102.90073177491783</v>
      </c>
      <c r="CL224" s="27">
        <f t="shared" si="104"/>
        <v>109.92994648372202</v>
      </c>
      <c r="CM224" s="27">
        <f t="shared" si="104"/>
        <v>114.60255114730772</v>
      </c>
      <c r="CN224" s="27">
        <f t="shared" si="104"/>
        <v>117.72317887007799</v>
      </c>
      <c r="CO224" s="27">
        <f t="shared" si="104"/>
        <v>117.61589056370927</v>
      </c>
      <c r="CP224" s="27">
        <f t="shared" si="104"/>
        <v>130.39002113061792</v>
      </c>
      <c r="CQ224" s="27">
        <f t="shared" si="104"/>
        <v>115.44451947687327</v>
      </c>
      <c r="CR224" s="27">
        <f t="shared" si="104"/>
        <v>116.08577630692821</v>
      </c>
      <c r="CS224" s="27">
        <f t="shared" si="104"/>
        <v>112.60579439215661</v>
      </c>
      <c r="CT224" s="27">
        <f t="shared" si="104"/>
        <v>110.65187949139386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4</v>
      </c>
      <c r="B226" s="27" t="s">
        <v>44</v>
      </c>
      <c r="C226" s="5">
        <f t="shared" ref="C226:Q226" si="105">C$7 - C$11*$A$227*$A$226</f>
        <v>-13.205888621129866</v>
      </c>
      <c r="D226" s="5">
        <f t="shared" si="105"/>
        <v>2.0000000197847925</v>
      </c>
      <c r="E226" s="5">
        <f t="shared" si="105"/>
        <v>6.7442281993480862</v>
      </c>
      <c r="F226" s="5">
        <f t="shared" si="105"/>
        <v>11.725608814591276</v>
      </c>
      <c r="G226" s="5">
        <f t="shared" si="105"/>
        <v>13.011726648648164</v>
      </c>
      <c r="H226" s="5">
        <f t="shared" si="105"/>
        <v>15.33240176154419</v>
      </c>
      <c r="I226" s="5">
        <f t="shared" si="105"/>
        <v>13.633611033981239</v>
      </c>
      <c r="J226" s="5">
        <f t="shared" si="105"/>
        <v>14.049275449955076</v>
      </c>
      <c r="K226" s="5">
        <f t="shared" si="105"/>
        <v>14.485983485159764</v>
      </c>
      <c r="L226" s="5">
        <f t="shared" si="105"/>
        <v>14.477290742625279</v>
      </c>
      <c r="M226" s="5">
        <f t="shared" si="105"/>
        <v>10.634817135003644</v>
      </c>
      <c r="N226" s="5">
        <f t="shared" si="105"/>
        <v>11.137056918246287</v>
      </c>
      <c r="O226" s="5">
        <f t="shared" si="105"/>
        <v>10.000000000007724</v>
      </c>
      <c r="P226" s="5">
        <f t="shared" si="105"/>
        <v>10.174961501645114</v>
      </c>
      <c r="Q226" s="5">
        <f t="shared" si="105"/>
        <v>13.438717814376403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39.00001710707663</v>
      </c>
      <c r="D227" s="2">
        <f t="shared" si="106"/>
        <v>48.264574782030174</v>
      </c>
      <c r="E227" s="2">
        <f t="shared" si="106"/>
        <v>48.552100761078052</v>
      </c>
      <c r="F227" s="2">
        <f t="shared" si="106"/>
        <v>47.244688747041266</v>
      </c>
      <c r="G227" s="2">
        <f t="shared" si="106"/>
        <v>47.444023532300534</v>
      </c>
      <c r="H227" s="2">
        <f t="shared" si="106"/>
        <v>49.000000003595645</v>
      </c>
      <c r="I227" s="2">
        <f t="shared" si="106"/>
        <v>48.434854417166662</v>
      </c>
      <c r="J227" s="2">
        <f t="shared" si="106"/>
        <v>48.561012366973799</v>
      </c>
      <c r="K227" s="2">
        <f t="shared" si="106"/>
        <v>48.024636283389825</v>
      </c>
      <c r="L227" s="2">
        <f t="shared" si="106"/>
        <v>48.10250668076548</v>
      </c>
      <c r="M227" s="2">
        <f t="shared" si="106"/>
        <v>46.786028234000057</v>
      </c>
      <c r="N227" s="2">
        <f t="shared" si="106"/>
        <v>47.71350031570713</v>
      </c>
      <c r="O227" s="2">
        <f t="shared" si="106"/>
        <v>48.652267484300722</v>
      </c>
      <c r="P227" s="2">
        <f t="shared" si="106"/>
        <v>50.722213919678069</v>
      </c>
      <c r="Q227" s="2">
        <f t="shared" si="106"/>
        <v>52.85388216527295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89.978501300058326</v>
      </c>
      <c r="D228" s="2">
        <f t="shared" si="107"/>
        <v>96.044141264473893</v>
      </c>
      <c r="E228" s="2">
        <f t="shared" si="107"/>
        <v>93.229189160228145</v>
      </c>
      <c r="F228" s="2">
        <f t="shared" si="107"/>
        <v>87.811466295927431</v>
      </c>
      <c r="G228" s="2">
        <f t="shared" si="107"/>
        <v>87.214465824408393</v>
      </c>
      <c r="H228" s="2">
        <f t="shared" si="107"/>
        <v>88.447544708759594</v>
      </c>
      <c r="I228" s="2">
        <f t="shared" si="107"/>
        <v>88.465022866968397</v>
      </c>
      <c r="J228" s="2">
        <f t="shared" si="107"/>
        <v>88.101558323788296</v>
      </c>
      <c r="K228" s="2">
        <f t="shared" si="107"/>
        <v>86.363032403926837</v>
      </c>
      <c r="L228" s="2">
        <f t="shared" si="107"/>
        <v>86.705041864727605</v>
      </c>
      <c r="M228" s="2">
        <f t="shared" si="107"/>
        <v>87.803898657578813</v>
      </c>
      <c r="N228" s="2">
        <f t="shared" si="107"/>
        <v>89.170513598680998</v>
      </c>
      <c r="O228" s="2">
        <f t="shared" si="107"/>
        <v>91.80080609832109</v>
      </c>
      <c r="P228" s="2">
        <f t="shared" si="107"/>
        <v>94.885793315171213</v>
      </c>
      <c r="Q228" s="2">
        <f t="shared" si="107"/>
        <v>96.305032568530379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92.021464840563738</v>
      </c>
      <c r="D229" s="2">
        <f t="shared" si="108"/>
        <v>108.94272565006148</v>
      </c>
      <c r="E229" s="2">
        <f t="shared" si="108"/>
        <v>104.99999999732299</v>
      </c>
      <c r="F229" s="2">
        <f t="shared" si="108"/>
        <v>103.54442066008838</v>
      </c>
      <c r="G229" s="2">
        <f t="shared" si="108"/>
        <v>103.33929296645044</v>
      </c>
      <c r="H229" s="2">
        <f t="shared" si="108"/>
        <v>104.90702377825791</v>
      </c>
      <c r="I229" s="2">
        <f t="shared" si="108"/>
        <v>104.31657412773586</v>
      </c>
      <c r="J229" s="2">
        <f t="shared" si="108"/>
        <v>103.89844131776198</v>
      </c>
      <c r="K229" s="2">
        <f t="shared" si="108"/>
        <v>101.97501524623533</v>
      </c>
      <c r="L229" s="2">
        <f t="shared" si="108"/>
        <v>101.60851098476851</v>
      </c>
      <c r="M229" s="2">
        <f t="shared" si="108"/>
        <v>102.99999999999039</v>
      </c>
      <c r="N229" s="2">
        <f t="shared" si="108"/>
        <v>103.99999996183287</v>
      </c>
      <c r="O229" s="2">
        <f t="shared" si="108"/>
        <v>108.4856995811885</v>
      </c>
      <c r="P229" s="2">
        <f t="shared" si="108"/>
        <v>109.53402903706643</v>
      </c>
      <c r="Q229" s="2">
        <f t="shared" si="108"/>
        <v>109.69496714864181</v>
      </c>
    </row>
    <row r="230" spans="1:68" x14ac:dyDescent="0.25">
      <c r="B230" s="3" t="s">
        <v>38</v>
      </c>
      <c r="C230" s="2">
        <f t="shared" ref="C230:Q230" si="109">C$10 + C$14*$A$227</f>
        <v>158.16479956257558</v>
      </c>
      <c r="D230" s="2">
        <f t="shared" si="109"/>
        <v>151.96878712539149</v>
      </c>
      <c r="E230" s="2">
        <f t="shared" si="109"/>
        <v>153.44578274586871</v>
      </c>
      <c r="F230" s="2">
        <f t="shared" si="109"/>
        <v>148.4189491240511</v>
      </c>
      <c r="G230" s="2">
        <f t="shared" si="109"/>
        <v>148.36215084749156</v>
      </c>
      <c r="H230" s="2">
        <f t="shared" si="109"/>
        <v>149.75419114936469</v>
      </c>
      <c r="I230" s="2">
        <f t="shared" si="109"/>
        <v>148.16242706944544</v>
      </c>
      <c r="J230" s="2">
        <f t="shared" si="109"/>
        <v>147.20606403579964</v>
      </c>
      <c r="K230" s="2">
        <f t="shared" si="109"/>
        <v>144.44895471624676</v>
      </c>
      <c r="L230" s="2">
        <f t="shared" si="109"/>
        <v>145.64022316877654</v>
      </c>
      <c r="M230" s="2">
        <f t="shared" si="109"/>
        <v>147.98081970721074</v>
      </c>
      <c r="N230" s="2">
        <f t="shared" si="109"/>
        <v>149.08462181304225</v>
      </c>
      <c r="O230" s="2">
        <f t="shared" si="109"/>
        <v>153.9957325040356</v>
      </c>
      <c r="P230" s="2">
        <f t="shared" si="109"/>
        <v>152.00045781341842</v>
      </c>
      <c r="Q230" s="2">
        <f t="shared" si="109"/>
        <v>150.85859895689586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170.01098559957308</v>
      </c>
      <c r="D231" s="2">
        <f t="shared" si="110"/>
        <v>160.21320348280139</v>
      </c>
      <c r="E231" s="2">
        <f t="shared" si="110"/>
        <v>164.34512251714798</v>
      </c>
      <c r="F231" s="2">
        <f t="shared" si="110"/>
        <v>157.47829539862275</v>
      </c>
      <c r="G231" s="2">
        <f t="shared" si="110"/>
        <v>157.55074266649262</v>
      </c>
      <c r="H231" s="2">
        <f t="shared" si="110"/>
        <v>158.98764365828885</v>
      </c>
      <c r="I231" s="2">
        <f t="shared" si="110"/>
        <v>156.40522760444642</v>
      </c>
      <c r="J231" s="2">
        <f t="shared" si="110"/>
        <v>156.02214162593023</v>
      </c>
      <c r="K231" s="2">
        <f t="shared" si="110"/>
        <v>152.56320280083713</v>
      </c>
      <c r="L231" s="2">
        <f t="shared" si="110"/>
        <v>154.0902068168968</v>
      </c>
      <c r="M231" s="2">
        <f t="shared" si="110"/>
        <v>157.5937334080115</v>
      </c>
      <c r="N231" s="2">
        <f t="shared" si="110"/>
        <v>157.58430614238523</v>
      </c>
      <c r="O231" s="2">
        <f t="shared" si="110"/>
        <v>165.66525948709193</v>
      </c>
      <c r="P231" s="2">
        <f t="shared" si="110"/>
        <v>162.00091562683681</v>
      </c>
      <c r="Q231" s="2">
        <f t="shared" si="110"/>
        <v>159.85859895689586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tabSelected="1" zoomScale="85" zoomScaleNormal="85" workbookViewId="0">
      <selection activeCell="X24" sqref="X24"/>
    </sheetView>
  </sheetViews>
  <sheetFormatPr defaultRowHeight="15" x14ac:dyDescent="0.25"/>
  <cols>
    <col min="1" max="1" width="9.140625" style="2"/>
    <col min="2" max="2" width="9.140625" style="3"/>
    <col min="3" max="3" width="9.28515625" style="2" customWidth="1"/>
    <col min="4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20 nM MMP-1(DS)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2.9179399977871615E-2</v>
      </c>
      <c r="E4" s="9">
        <f>A!E$16</f>
        <v>7.7050483568574926E-2</v>
      </c>
      <c r="F4" s="9">
        <f>A!F$16</f>
        <v>0.16574805018415559</v>
      </c>
      <c r="G4" s="9">
        <f>A!G$16</f>
        <v>0.19595992105517948</v>
      </c>
      <c r="H4" s="9">
        <f>A!H$16</f>
        <v>0.19195338202868661</v>
      </c>
      <c r="I4" s="9">
        <f>A!I$16</f>
        <v>0.20423627479667175</v>
      </c>
      <c r="J4" s="9">
        <f>A!J$16</f>
        <v>0.21344483634260825</v>
      </c>
      <c r="K4" s="9">
        <f>A!K$16</f>
        <v>0.20900585156211496</v>
      </c>
      <c r="L4" s="9">
        <f>A!L$16</f>
        <v>0.16287168375424552</v>
      </c>
      <c r="M4" s="9">
        <f>A!M$16</f>
        <v>0.10284426826153877</v>
      </c>
      <c r="N4" s="9">
        <f>A!N$16</f>
        <v>8.9864970819983653E-2</v>
      </c>
      <c r="O4" s="9">
        <f>A!O$16</f>
        <v>4.5433984322000714E-2</v>
      </c>
      <c r="P4" s="9">
        <f>A!P$16</f>
        <v>1.2555693047870279E-2</v>
      </c>
      <c r="Q4" s="9">
        <f>A!Q$16</f>
        <v>4.2271756520724079E-3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2.4533750682852667E-2</v>
      </c>
      <c r="E5" s="9">
        <f>B!E$16</f>
        <v>8.2312825157667358E-2</v>
      </c>
      <c r="F5" s="9">
        <f>B!F$16</f>
        <v>0.16433303007974584</v>
      </c>
      <c r="G5" s="9">
        <f>B!G$16</f>
        <v>0.18159927779194962</v>
      </c>
      <c r="H5" s="9">
        <f>B!H$16</f>
        <v>0.19096099128840513</v>
      </c>
      <c r="I5" s="9">
        <f>B!I$16</f>
        <v>0.21368156340619923</v>
      </c>
      <c r="J5" s="9">
        <f>B!J$16</f>
        <v>0.21483226322105231</v>
      </c>
      <c r="K5" s="9">
        <f>B!K$16</f>
        <v>0.20573733483632109</v>
      </c>
      <c r="L5" s="9">
        <f>B!L$16</f>
        <v>0.17277025923966088</v>
      </c>
      <c r="M5" s="9">
        <f>B!M$16</f>
        <v>0.12096143993187697</v>
      </c>
      <c r="N5" s="9">
        <f>B!N$16</f>
        <v>7.8748243118864747E-2</v>
      </c>
      <c r="O5" s="9">
        <f>B!O$16</f>
        <v>3.6857195330907415E-2</v>
      </c>
      <c r="P5" s="9">
        <f>B!P$16</f>
        <v>3.719613495074333E-2</v>
      </c>
      <c r="Q5" s="9">
        <f>B!Q$16</f>
        <v>2.3333440294175424E-2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2.1228679443419805E-2</v>
      </c>
      <c r="E6" s="9">
        <f>'C'!E$16</f>
        <v>8.3914378111475868E-2</v>
      </c>
      <c r="F6" s="9">
        <f>'C'!F$16</f>
        <v>0.14592520596732309</v>
      </c>
      <c r="G6" s="9">
        <f>'C'!G$16</f>
        <v>0.18510352674951508</v>
      </c>
      <c r="H6" s="9">
        <f>'C'!H$16</f>
        <v>0.19255466535337901</v>
      </c>
      <c r="I6" s="9">
        <f>'C'!I$16</f>
        <v>0.20717711794572649</v>
      </c>
      <c r="J6" s="9">
        <f>'C'!J$16</f>
        <v>0.2124158396864648</v>
      </c>
      <c r="K6" s="9">
        <f>'C'!K$16</f>
        <v>0.21075336057600944</v>
      </c>
      <c r="L6" s="9">
        <f>'C'!L$16</f>
        <v>0.16967623916917413</v>
      </c>
      <c r="M6" s="9">
        <f>'C'!M$16</f>
        <v>0.11894966548027551</v>
      </c>
      <c r="N6" s="9">
        <f>'C'!N$16</f>
        <v>8.7289617853149301E-2</v>
      </c>
      <c r="O6" s="9">
        <f>'C'!O$16</f>
        <v>4.1279314529410527E-2</v>
      </c>
      <c r="P6" s="9">
        <f>'C'!P$16</f>
        <v>1.735524953538357E-2</v>
      </c>
      <c r="Q6" s="9">
        <f>'C'!Q$16</f>
        <v>1.2632713057887017E-2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2.4980610034714693E-2</v>
      </c>
      <c r="E7" s="15">
        <f t="shared" si="0"/>
        <v>8.1092562279239375E-2</v>
      </c>
      <c r="F7" s="15">
        <f t="shared" si="0"/>
        <v>0.15866876207707484</v>
      </c>
      <c r="G7" s="15">
        <f t="shared" si="0"/>
        <v>0.18755424186554803</v>
      </c>
      <c r="H7" s="15">
        <f t="shared" si="0"/>
        <v>0.19182301289015694</v>
      </c>
      <c r="I7" s="15">
        <f t="shared" si="0"/>
        <v>0.20836498538286582</v>
      </c>
      <c r="J7" s="15">
        <f t="shared" si="0"/>
        <v>0.21356431308337512</v>
      </c>
      <c r="K7" s="15">
        <f t="shared" si="0"/>
        <v>0.20849884899148183</v>
      </c>
      <c r="L7" s="15">
        <f t="shared" ref="L7:Q7" si="1">AVERAGE(L4:L6)</f>
        <v>0.16843939405436018</v>
      </c>
      <c r="M7" s="15">
        <f t="shared" si="1"/>
        <v>0.11425179122456375</v>
      </c>
      <c r="N7" s="15">
        <f t="shared" si="1"/>
        <v>8.5300943930665896E-2</v>
      </c>
      <c r="O7" s="15">
        <f t="shared" si="1"/>
        <v>4.1190164727439554E-2</v>
      </c>
      <c r="P7" s="15">
        <f t="shared" si="1"/>
        <v>2.2369025844665727E-2</v>
      </c>
      <c r="Q7" s="15">
        <f t="shared" si="1"/>
        <v>1.3397776334711618E-2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3.9941521897016311E-3</v>
      </c>
      <c r="E8" s="21">
        <f t="shared" si="2"/>
        <v>3.5909668883698058E-3</v>
      </c>
      <c r="F8" s="21">
        <f t="shared" si="2"/>
        <v>1.105889855346202E-2</v>
      </c>
      <c r="G8" s="21">
        <f t="shared" si="2"/>
        <v>7.4874242679576868E-3</v>
      </c>
      <c r="H8" s="21">
        <f t="shared" si="2"/>
        <v>8.0479583780814976E-4</v>
      </c>
      <c r="I8" s="21">
        <f t="shared" si="2"/>
        <v>4.8333881507157447E-3</v>
      </c>
      <c r="J8" s="21">
        <f t="shared" si="2"/>
        <v>1.2126341960027804E-3</v>
      </c>
      <c r="K8" s="21">
        <f t="shared" si="2"/>
        <v>2.5461573518295085E-3</v>
      </c>
      <c r="L8" s="21">
        <f t="shared" ref="L8:Q8" si="3">STDEV(L4:L6)</f>
        <v>5.0638709046189031E-3</v>
      </c>
      <c r="M8" s="21">
        <f t="shared" si="3"/>
        <v>9.9302816790353826E-3</v>
      </c>
      <c r="N8" s="21">
        <f t="shared" si="3"/>
        <v>5.8190657903722182E-3</v>
      </c>
      <c r="O8" s="21">
        <f t="shared" si="3"/>
        <v>4.2890894272360888E-3</v>
      </c>
      <c r="P8" s="21">
        <f t="shared" si="3"/>
        <v>1.306297473594184E-2</v>
      </c>
      <c r="Q8" s="21">
        <f t="shared" si="3"/>
        <v>9.5760810620356667E-3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39.968976055543507</v>
      </c>
      <c r="E9" s="25">
        <f t="shared" si="4"/>
        <v>129.748099646783</v>
      </c>
      <c r="F9" s="25">
        <f t="shared" si="4"/>
        <v>253.87001932331975</v>
      </c>
      <c r="G9" s="25">
        <f t="shared" si="4"/>
        <v>300.08678698487688</v>
      </c>
      <c r="H9" s="25">
        <f t="shared" si="4"/>
        <v>306.9168206242511</v>
      </c>
      <c r="I9" s="25">
        <f t="shared" si="4"/>
        <v>333.38397661258534</v>
      </c>
      <c r="J9" s="25">
        <f t="shared" si="4"/>
        <v>341.7029009334002</v>
      </c>
      <c r="K9" s="25">
        <f t="shared" si="4"/>
        <v>333.59815838637093</v>
      </c>
      <c r="L9" s="25">
        <f t="shared" ref="L9:Q9" si="5">$B$9*L7</f>
        <v>269.50303048697629</v>
      </c>
      <c r="M9" s="25">
        <f t="shared" si="5"/>
        <v>182.80286595930198</v>
      </c>
      <c r="N9" s="25">
        <f t="shared" si="5"/>
        <v>136.48151028906543</v>
      </c>
      <c r="O9" s="25">
        <f t="shared" si="5"/>
        <v>65.904263563903285</v>
      </c>
      <c r="P9" s="25">
        <f t="shared" si="5"/>
        <v>35.790441351465162</v>
      </c>
      <c r="Q9" s="25">
        <f t="shared" si="5"/>
        <v>21.436442135538588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6.3906435035226101</v>
      </c>
      <c r="E10" s="17">
        <f t="shared" si="4"/>
        <v>5.7455470213916895</v>
      </c>
      <c r="F10" s="17">
        <f t="shared" si="4"/>
        <v>17.694237685539232</v>
      </c>
      <c r="G10" s="17">
        <f t="shared" si="4"/>
        <v>11.979878828732298</v>
      </c>
      <c r="H10" s="17">
        <f t="shared" si="4"/>
        <v>1.2876733404930396</v>
      </c>
      <c r="I10" s="17">
        <f t="shared" si="4"/>
        <v>7.7334210411451911</v>
      </c>
      <c r="J10" s="17">
        <f t="shared" si="4"/>
        <v>1.9402147136044485</v>
      </c>
      <c r="K10" s="17">
        <f t="shared" si="4"/>
        <v>4.0738517629272133</v>
      </c>
      <c r="L10" s="17">
        <f t="shared" ref="L10:Q10" si="6">$B$9*L8</f>
        <v>8.1021934473902455</v>
      </c>
      <c r="M10" s="17">
        <f t="shared" si="6"/>
        <v>15.888450686456611</v>
      </c>
      <c r="N10" s="17">
        <f t="shared" si="6"/>
        <v>9.3105052645955499</v>
      </c>
      <c r="O10" s="17">
        <f t="shared" si="6"/>
        <v>6.8625430835777417</v>
      </c>
      <c r="P10" s="17">
        <f t="shared" si="6"/>
        <v>20.900759577506946</v>
      </c>
      <c r="Q10" s="17">
        <f t="shared" si="6"/>
        <v>15.321729699257066</v>
      </c>
      <c r="R10" s="17"/>
    </row>
    <row r="11" spans="1:23" x14ac:dyDescent="0.25">
      <c r="B11" s="3">
        <f>Expt!B3</f>
        <v>20</v>
      </c>
      <c r="C11" s="25">
        <f>C9/$B11</f>
        <v>0</v>
      </c>
      <c r="D11" s="25">
        <f t="shared" ref="D11:K11" si="7">D9/$B11</f>
        <v>1.9984488027771754</v>
      </c>
      <c r="E11" s="25">
        <f t="shared" si="7"/>
        <v>6.4874049823391502</v>
      </c>
      <c r="F11" s="25">
        <f t="shared" si="7"/>
        <v>12.693500966165988</v>
      </c>
      <c r="G11" s="25">
        <f t="shared" si="7"/>
        <v>15.004339349243844</v>
      </c>
      <c r="H11" s="25">
        <f t="shared" si="7"/>
        <v>15.345841031212554</v>
      </c>
      <c r="I11" s="25">
        <f t="shared" si="7"/>
        <v>16.669198830629266</v>
      </c>
      <c r="J11" s="25">
        <f t="shared" si="7"/>
        <v>17.085145046670011</v>
      </c>
      <c r="K11" s="25">
        <f t="shared" si="7"/>
        <v>16.679907919318545</v>
      </c>
      <c r="L11" s="25">
        <f t="shared" ref="L11:Q11" si="8">L9/$B11</f>
        <v>13.475151524348814</v>
      </c>
      <c r="M11" s="25">
        <f t="shared" si="8"/>
        <v>9.1401432979650998</v>
      </c>
      <c r="N11" s="25">
        <f t="shared" si="8"/>
        <v>6.8240755144532717</v>
      </c>
      <c r="O11" s="25">
        <f t="shared" si="8"/>
        <v>3.2952131781951643</v>
      </c>
      <c r="P11" s="25">
        <f t="shared" si="8"/>
        <v>1.7895220675732582</v>
      </c>
      <c r="Q11" s="25">
        <f t="shared" si="8"/>
        <v>1.0718221067769294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0.31953217517613053</v>
      </c>
      <c r="E12" s="25">
        <f t="shared" si="9"/>
        <v>0.28727735106958446</v>
      </c>
      <c r="F12" s="25">
        <f t="shared" si="9"/>
        <v>0.88471188427696157</v>
      </c>
      <c r="G12" s="25">
        <f t="shared" si="9"/>
        <v>0.59899394143661489</v>
      </c>
      <c r="H12" s="25">
        <f t="shared" si="9"/>
        <v>6.438366702465198E-2</v>
      </c>
      <c r="I12" s="25">
        <f t="shared" si="9"/>
        <v>0.38667105205725955</v>
      </c>
      <c r="J12" s="25">
        <f t="shared" si="9"/>
        <v>9.7010735680222421E-2</v>
      </c>
      <c r="K12" s="25">
        <f t="shared" si="9"/>
        <v>0.20369258814636065</v>
      </c>
      <c r="L12" s="25">
        <f t="shared" ref="L12:Q12" si="10">L10/$B11</f>
        <v>0.40510967236951229</v>
      </c>
      <c r="M12" s="25">
        <f t="shared" si="10"/>
        <v>0.79442253432283061</v>
      </c>
      <c r="N12" s="25">
        <f t="shared" si="10"/>
        <v>0.4655252632297775</v>
      </c>
      <c r="O12" s="25">
        <f t="shared" si="10"/>
        <v>0.34312715417888706</v>
      </c>
      <c r="P12" s="25">
        <f t="shared" si="10"/>
        <v>1.0450379788753472</v>
      </c>
      <c r="Q12" s="25">
        <f t="shared" si="10"/>
        <v>0.76608648496285325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10" t="s">
        <v>61</v>
      </c>
      <c r="S33" s="10" t="s">
        <v>65</v>
      </c>
    </row>
    <row r="34" spans="1:22" ht="15.75" thickBot="1" x14ac:dyDescent="0.3">
      <c r="A34" s="80">
        <v>10</v>
      </c>
      <c r="B34" s="79">
        <v>5.5017635242700837</v>
      </c>
      <c r="C34" s="76">
        <f>POWER($A$34,C$3-$B$34)/(1 + POWER($A$34,C$3-$B$34))</f>
        <v>5.4204308340170662E-2</v>
      </c>
      <c r="D34" s="76">
        <f t="shared" ref="D34:Q34" si="11">POWER($A$34,D$3-$B$34)/(1 + POWER($A$34,D$3-$B$34))</f>
        <v>0.12584220270971708</v>
      </c>
      <c r="E34" s="76">
        <f t="shared" si="11"/>
        <v>0.30789785873008335</v>
      </c>
      <c r="F34" s="76">
        <f t="shared" si="11"/>
        <v>0.77943229647772971</v>
      </c>
      <c r="G34" s="76">
        <f t="shared" si="11"/>
        <v>0.93643183241412509</v>
      </c>
      <c r="H34" s="76">
        <f t="shared" si="11"/>
        <v>0.97426982291700481</v>
      </c>
      <c r="I34" s="76">
        <f t="shared" si="11"/>
        <v>0.99028320727025299</v>
      </c>
      <c r="J34" s="76">
        <f t="shared" si="11"/>
        <v>0.99742578914520064</v>
      </c>
      <c r="K34" s="76">
        <f t="shared" si="11"/>
        <v>0.99944852737794976</v>
      </c>
      <c r="L34" s="76">
        <f t="shared" si="11"/>
        <v>0.99980426048524285</v>
      </c>
      <c r="M34" s="76">
        <f t="shared" si="11"/>
        <v>0.99992025033121146</v>
      </c>
      <c r="N34" s="76">
        <f t="shared" si="11"/>
        <v>0.99997359099402505</v>
      </c>
      <c r="O34" s="76">
        <f t="shared" si="11"/>
        <v>0.9999916485882302</v>
      </c>
      <c r="P34" s="76">
        <f t="shared" si="11"/>
        <v>0.99999723457220702</v>
      </c>
      <c r="Q34" s="76">
        <f t="shared" si="11"/>
        <v>0.9999988990615335</v>
      </c>
      <c r="R34" s="75"/>
    </row>
    <row r="35" spans="1:22" ht="15.75" thickBot="1" x14ac:dyDescent="0.3">
      <c r="B35" s="75"/>
      <c r="C35" s="76">
        <f>1 - POWER($S$35,C$3-$R$35)/(1 + POWER($S$35,C$3-$R$35))</f>
        <v>0.99999725760818226</v>
      </c>
      <c r="D35" s="76">
        <f t="shared" ref="D35:Q35" si="12">1 - POWER($S$35,D$3-$R$35)/(1 + POWER($S$35,D$3-$R$35))</f>
        <v>0.99999311145176417</v>
      </c>
      <c r="E35" s="76">
        <f t="shared" si="12"/>
        <v>0.99997871265736893</v>
      </c>
      <c r="F35" s="76">
        <f t="shared" si="12"/>
        <v>0.9998309336157517</v>
      </c>
      <c r="G35" s="76">
        <f t="shared" si="12"/>
        <v>0.99929559137184354</v>
      </c>
      <c r="H35" s="76">
        <f t="shared" si="12"/>
        <v>0.99819139171593751</v>
      </c>
      <c r="I35" s="76">
        <f t="shared" si="12"/>
        <v>0.99514691501545893</v>
      </c>
      <c r="J35" s="76">
        <f t="shared" si="12"/>
        <v>0.98179661206026081</v>
      </c>
      <c r="K35" s="76">
        <f t="shared" si="12"/>
        <v>0.92019830355906074</v>
      </c>
      <c r="L35" s="76">
        <f t="shared" si="12"/>
        <v>0.80358940996977801</v>
      </c>
      <c r="M35" s="76">
        <f t="shared" si="12"/>
        <v>0.62501109276102507</v>
      </c>
      <c r="N35" s="76">
        <f t="shared" si="12"/>
        <v>0.35563328595550536</v>
      </c>
      <c r="O35" s="76">
        <f t="shared" si="12"/>
        <v>0.14859538001721662</v>
      </c>
      <c r="P35" s="76">
        <f t="shared" si="12"/>
        <v>5.4634747466723588E-2</v>
      </c>
      <c r="Q35" s="76">
        <f t="shared" si="12"/>
        <v>2.2490053558097189E-2</v>
      </c>
      <c r="R35" s="78">
        <v>9.8218693045108818</v>
      </c>
      <c r="S35" s="80">
        <v>10</v>
      </c>
    </row>
    <row r="36" spans="1:22" x14ac:dyDescent="0.25">
      <c r="A36" s="10" t="s">
        <v>9</v>
      </c>
      <c r="C36" s="77">
        <f>C34*C35*MAX($C$7:$Q$7)</f>
        <v>1.1576074130609971E-2</v>
      </c>
      <c r="D36" s="77">
        <f t="shared" ref="D36:Q36" si="13">D34*D35*MAX($C$7:$Q$7)</f>
        <v>2.6875218446085668E-2</v>
      </c>
      <c r="E36" s="77">
        <f t="shared" si="13"/>
        <v>6.5754594929143109E-2</v>
      </c>
      <c r="F36" s="77">
        <f t="shared" si="13"/>
        <v>0.16643078038402775</v>
      </c>
      <c r="G36" s="77">
        <f t="shared" si="13"/>
        <v>0.19984754746961766</v>
      </c>
      <c r="H36" s="77">
        <f t="shared" si="13"/>
        <v>0.20769294969190921</v>
      </c>
      <c r="I36" s="77">
        <f t="shared" si="13"/>
        <v>0.21046277808625022</v>
      </c>
      <c r="J36" s="77">
        <f t="shared" si="13"/>
        <v>0.20913696695607731</v>
      </c>
      <c r="K36" s="77">
        <f t="shared" si="13"/>
        <v>0.19641314236292623</v>
      </c>
      <c r="L36" s="77">
        <f t="shared" si="13"/>
        <v>0.17158442791324516</v>
      </c>
      <c r="M36" s="77">
        <f t="shared" si="13"/>
        <v>0.13346941970404866</v>
      </c>
      <c r="N36" s="77">
        <f t="shared" si="13"/>
        <v>7.5948572645391607E-2</v>
      </c>
      <c r="O36" s="77">
        <f t="shared" si="13"/>
        <v>3.1734405231441228E-2</v>
      </c>
      <c r="P36" s="77">
        <f t="shared" si="13"/>
        <v>1.1668000046113644E-2</v>
      </c>
      <c r="Q36" s="77">
        <f t="shared" si="13"/>
        <v>4.8030675514556965E-3</v>
      </c>
    </row>
    <row r="37" spans="1:22" x14ac:dyDescent="0.25">
      <c r="A37" s="10" t="s">
        <v>63</v>
      </c>
      <c r="B37" s="2">
        <f>SUMSQ(C37:Q37)</f>
        <v>1.7506115842384339E-3</v>
      </c>
      <c r="C37" s="64">
        <f>C36-C7</f>
        <v>1.1576074130609971E-2</v>
      </c>
      <c r="D37" s="64">
        <f t="shared" ref="D37:Q37" si="14">D36-D7</f>
        <v>1.8946084113709745E-3</v>
      </c>
      <c r="E37" s="64">
        <f t="shared" si="14"/>
        <v>-1.5337967350096265E-2</v>
      </c>
      <c r="F37" s="64">
        <f t="shared" si="14"/>
        <v>7.7620183069529169E-3</v>
      </c>
      <c r="G37" s="64">
        <f t="shared" si="14"/>
        <v>1.2293305604069632E-2</v>
      </c>
      <c r="H37" s="64">
        <f t="shared" si="14"/>
        <v>1.5869936801752277E-2</v>
      </c>
      <c r="I37" s="64">
        <f t="shared" si="14"/>
        <v>2.0977927033843935E-3</v>
      </c>
      <c r="J37" s="64">
        <f t="shared" si="14"/>
        <v>-4.4273461272978099E-3</v>
      </c>
      <c r="K37" s="64">
        <f t="shared" si="14"/>
        <v>-1.2085706628555598E-2</v>
      </c>
      <c r="L37" s="64">
        <f t="shared" si="14"/>
        <v>3.1450338588849824E-3</v>
      </c>
      <c r="M37" s="64">
        <f t="shared" si="14"/>
        <v>1.9217628479484911E-2</v>
      </c>
      <c r="N37" s="64">
        <f t="shared" si="14"/>
        <v>-9.3523712852742885E-3</v>
      </c>
      <c r="O37" s="64">
        <f t="shared" si="14"/>
        <v>-9.4557594959983268E-3</v>
      </c>
      <c r="P37" s="64">
        <f t="shared" si="14"/>
        <v>-1.0701025798552083E-2</v>
      </c>
      <c r="Q37" s="64">
        <f t="shared" si="14"/>
        <v>-8.5947087832559214E-3</v>
      </c>
    </row>
    <row r="48" spans="1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85" zoomScaleNormal="85" workbookViewId="0">
      <selection activeCell="M41" sqref="M41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20 nM MMP-1(DS)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0</v>
      </c>
      <c r="D4" s="9">
        <f>A!D$17</f>
        <v>1.6660976931812687E-2</v>
      </c>
      <c r="E4" s="9">
        <f>A!E$17</f>
        <v>7.5125680072002418E-2</v>
      </c>
      <c r="F4" s="9">
        <f>A!F$17</f>
        <v>0.13058742238168153</v>
      </c>
      <c r="G4" s="9">
        <f>A!G$17</f>
        <v>0.15304848309454799</v>
      </c>
      <c r="H4" s="9">
        <f>A!H$17</f>
        <v>0.17694150152714369</v>
      </c>
      <c r="I4" s="9">
        <f>A!I$17</f>
        <v>0.19275687803575789</v>
      </c>
      <c r="J4" s="9">
        <f>A!J$17</f>
        <v>0.19220393727684207</v>
      </c>
      <c r="K4" s="9">
        <f>A!K$17</f>
        <v>0.19953795471078783</v>
      </c>
      <c r="L4" s="9">
        <f>A!L$17</f>
        <v>0.14619704313901394</v>
      </c>
      <c r="M4" s="9">
        <f>A!M$17</f>
        <v>0.11296536264681152</v>
      </c>
      <c r="N4" s="9">
        <f>A!N$17</f>
        <v>6.5187737999437043E-2</v>
      </c>
      <c r="O4" s="9">
        <f>A!O$17</f>
        <v>1.2715767495067511E-2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2.6428018226990854E-2</v>
      </c>
      <c r="E5" s="9">
        <f>B!E$17</f>
        <v>7.4457410841221053E-2</v>
      </c>
      <c r="F5" s="9">
        <f>B!F$17</f>
        <v>0.13835296875106171</v>
      </c>
      <c r="G5" s="9">
        <f>B!G$17</f>
        <v>0.17254172681083457</v>
      </c>
      <c r="H5" s="9">
        <f>B!H$17</f>
        <v>0.17870956609104019</v>
      </c>
      <c r="I5" s="9">
        <f>B!I$17</f>
        <v>0.19977563543872101</v>
      </c>
      <c r="J5" s="9">
        <f>B!J$17</f>
        <v>0.21284220910625565</v>
      </c>
      <c r="K5" s="9">
        <f>B!K$17</f>
        <v>0.18059557492240208</v>
      </c>
      <c r="L5" s="9">
        <f>B!L$17</f>
        <v>0.13360277128887046</v>
      </c>
      <c r="M5" s="9">
        <f>B!M$17</f>
        <v>0.107221202111796</v>
      </c>
      <c r="N5" s="9">
        <f>B!N$17</f>
        <v>9.1505127886758519E-2</v>
      </c>
      <c r="O5" s="9">
        <f>B!O$17</f>
        <v>2.0847493930116121E-2</v>
      </c>
      <c r="P5" s="9">
        <f>B!P$17</f>
        <v>0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1.5429504390696994E-2</v>
      </c>
      <c r="E6" s="9">
        <f>'C'!E$17</f>
        <v>8.6745682369755758E-2</v>
      </c>
      <c r="F6" s="9">
        <f>'C'!F$17</f>
        <v>0.14076591377084327</v>
      </c>
      <c r="G6" s="9">
        <f>'C'!G$17</f>
        <v>0.16072131056778177</v>
      </c>
      <c r="H6" s="9">
        <f>'C'!H$17</f>
        <v>0.18457770084621081</v>
      </c>
      <c r="I6" s="9">
        <f>'C'!I$17</f>
        <v>0.20052437297948397</v>
      </c>
      <c r="J6" s="9">
        <f>'C'!J$17</f>
        <v>0.20902150123297761</v>
      </c>
      <c r="K6" s="9">
        <f>'C'!K$17</f>
        <v>0.19401266967377795</v>
      </c>
      <c r="L6" s="9">
        <f>'C'!L$17</f>
        <v>0.15650591383090459</v>
      </c>
      <c r="M6" s="9">
        <f>'C'!M$17</f>
        <v>0.11450528636175311</v>
      </c>
      <c r="N6" s="9">
        <f>'C'!N$17</f>
        <v>7.5544121434822351E-2</v>
      </c>
      <c r="O6" s="9">
        <f>'C'!O$17</f>
        <v>5.0643241656427279E-2</v>
      </c>
      <c r="P6" s="9">
        <f>'C'!P$17</f>
        <v>2.204620188288222E-2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0</v>
      </c>
      <c r="D7" s="15">
        <f t="shared" si="0"/>
        <v>1.9506166516500178E-2</v>
      </c>
      <c r="E7" s="15">
        <f t="shared" si="0"/>
        <v>7.8776257760993076E-2</v>
      </c>
      <c r="F7" s="15">
        <f t="shared" si="0"/>
        <v>0.13656876830119549</v>
      </c>
      <c r="G7" s="15">
        <f t="shared" si="0"/>
        <v>0.16210384015772145</v>
      </c>
      <c r="H7" s="15">
        <f t="shared" si="0"/>
        <v>0.18007625615479825</v>
      </c>
      <c r="I7" s="15">
        <f t="shared" si="0"/>
        <v>0.19768562881798765</v>
      </c>
      <c r="J7" s="15">
        <f t="shared" si="0"/>
        <v>0.20468921587202513</v>
      </c>
      <c r="K7" s="15">
        <f t="shared" si="0"/>
        <v>0.19138206643565595</v>
      </c>
      <c r="L7" s="15">
        <f t="shared" si="0"/>
        <v>0.14543524275292966</v>
      </c>
      <c r="M7" s="15">
        <f t="shared" si="0"/>
        <v>0.11156395037345355</v>
      </c>
      <c r="N7" s="15">
        <f t="shared" si="0"/>
        <v>7.7412329107005975E-2</v>
      </c>
      <c r="O7" s="15">
        <f t="shared" si="0"/>
        <v>2.8068834360536973E-2</v>
      </c>
      <c r="P7" s="15">
        <f t="shared" si="0"/>
        <v>7.3487339609607403E-3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0</v>
      </c>
      <c r="D8" s="21">
        <f t="shared" si="1"/>
        <v>6.0260397012795609E-3</v>
      </c>
      <c r="E8" s="21">
        <f t="shared" si="1"/>
        <v>6.9098076953896803E-3</v>
      </c>
      <c r="F8" s="21">
        <f t="shared" si="1"/>
        <v>5.3186417602417071E-3</v>
      </c>
      <c r="G8" s="21">
        <f t="shared" si="1"/>
        <v>9.8198868983268139E-3</v>
      </c>
      <c r="H8" s="21">
        <f t="shared" si="1"/>
        <v>3.9973449072992799E-3</v>
      </c>
      <c r="I8" s="21">
        <f t="shared" si="1"/>
        <v>4.284809235104243E-3</v>
      </c>
      <c r="J8" s="21">
        <f t="shared" si="1"/>
        <v>1.0980031346163545E-2</v>
      </c>
      <c r="K8" s="21">
        <f t="shared" si="1"/>
        <v>9.7413291217972268E-3</v>
      </c>
      <c r="L8" s="21">
        <f t="shared" si="1"/>
        <v>1.1470559683222173E-2</v>
      </c>
      <c r="M8" s="21">
        <f t="shared" si="1"/>
        <v>3.8389371068118677E-3</v>
      </c>
      <c r="N8" s="21">
        <f t="shared" si="1"/>
        <v>1.3257786487574941E-2</v>
      </c>
      <c r="O8" s="21">
        <f t="shared" si="1"/>
        <v>1.996832847972449E-2</v>
      </c>
      <c r="P8" s="21">
        <f t="shared" si="1"/>
        <v>1.2728380591690883E-2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0</v>
      </c>
      <c r="D9" s="25">
        <f t="shared" ref="D9:Q10" si="2">$B$9*D7</f>
        <v>15.604933213200143</v>
      </c>
      <c r="E9" s="25">
        <f t="shared" si="2"/>
        <v>63.021006208794461</v>
      </c>
      <c r="F9" s="25">
        <f t="shared" si="2"/>
        <v>109.25501464095639</v>
      </c>
      <c r="G9" s="25">
        <f t="shared" si="2"/>
        <v>129.68307212617717</v>
      </c>
      <c r="H9" s="25">
        <f t="shared" si="2"/>
        <v>144.0610049238386</v>
      </c>
      <c r="I9" s="25">
        <f t="shared" si="2"/>
        <v>158.14850305439012</v>
      </c>
      <c r="J9" s="25">
        <f t="shared" si="2"/>
        <v>163.7513726976201</v>
      </c>
      <c r="K9" s="25">
        <f t="shared" si="2"/>
        <v>153.10565314852477</v>
      </c>
      <c r="L9" s="25">
        <f t="shared" si="2"/>
        <v>116.34819420234372</v>
      </c>
      <c r="M9" s="25">
        <f t="shared" si="2"/>
        <v>89.251160298762841</v>
      </c>
      <c r="N9" s="25">
        <f t="shared" si="2"/>
        <v>61.929863285604782</v>
      </c>
      <c r="O9" s="25">
        <f t="shared" si="2"/>
        <v>22.455067488429577</v>
      </c>
      <c r="P9" s="25">
        <f t="shared" si="2"/>
        <v>5.8789871687685924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2"/>
        <v>4.8208317610236486</v>
      </c>
      <c r="E10" s="17">
        <f t="shared" si="2"/>
        <v>5.5278461563117443</v>
      </c>
      <c r="F10" s="17">
        <f t="shared" si="2"/>
        <v>4.2549134081933655</v>
      </c>
      <c r="G10" s="17">
        <f t="shared" si="2"/>
        <v>7.8559095186614512</v>
      </c>
      <c r="H10" s="17">
        <f t="shared" si="2"/>
        <v>3.197875925839424</v>
      </c>
      <c r="I10" s="17">
        <f t="shared" si="2"/>
        <v>3.4278473880833946</v>
      </c>
      <c r="J10" s="17">
        <f t="shared" si="2"/>
        <v>8.7840250769308366</v>
      </c>
      <c r="K10" s="17">
        <f t="shared" si="2"/>
        <v>7.7930632974377811</v>
      </c>
      <c r="L10" s="17">
        <f t="shared" si="2"/>
        <v>9.1764477465777379</v>
      </c>
      <c r="M10" s="17">
        <f t="shared" si="2"/>
        <v>3.0711496854494942</v>
      </c>
      <c r="N10" s="17">
        <f t="shared" si="2"/>
        <v>10.606229190059953</v>
      </c>
      <c r="O10" s="17">
        <f t="shared" si="2"/>
        <v>15.974662783779593</v>
      </c>
      <c r="P10" s="17">
        <f t="shared" si="2"/>
        <v>10.182704473352706</v>
      </c>
      <c r="Q10" s="17">
        <f t="shared" si="2"/>
        <v>0</v>
      </c>
      <c r="R10" s="17"/>
    </row>
    <row r="11" spans="1:23" x14ac:dyDescent="0.25">
      <c r="B11" s="3">
        <f>Expt!B3</f>
        <v>20</v>
      </c>
      <c r="C11" s="25">
        <f>C9/$B11</f>
        <v>0</v>
      </c>
      <c r="D11" s="25">
        <f t="shared" ref="D11:Q11" si="3">D9/$B11</f>
        <v>0.78024666066000714</v>
      </c>
      <c r="E11" s="25">
        <f t="shared" si="3"/>
        <v>3.1510503104397229</v>
      </c>
      <c r="F11" s="25">
        <f t="shared" si="3"/>
        <v>5.4627507320478195</v>
      </c>
      <c r="G11" s="25">
        <f t="shared" si="3"/>
        <v>6.4841536063088583</v>
      </c>
      <c r="H11" s="25">
        <f t="shared" si="3"/>
        <v>7.2030502461919301</v>
      </c>
      <c r="I11" s="25">
        <f t="shared" si="3"/>
        <v>7.9074251527195063</v>
      </c>
      <c r="J11" s="25">
        <f t="shared" si="3"/>
        <v>8.1875686348810053</v>
      </c>
      <c r="K11" s="25">
        <f t="shared" si="3"/>
        <v>7.6552826574262385</v>
      </c>
      <c r="L11" s="25">
        <f t="shared" si="3"/>
        <v>5.817409710117186</v>
      </c>
      <c r="M11" s="25">
        <f t="shared" si="3"/>
        <v>4.4625580149381419</v>
      </c>
      <c r="N11" s="25">
        <f t="shared" si="3"/>
        <v>3.0964931642802389</v>
      </c>
      <c r="O11" s="25">
        <f t="shared" si="3"/>
        <v>1.1227533744214788</v>
      </c>
      <c r="P11" s="25">
        <f t="shared" si="3"/>
        <v>0.29394935843842962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Q12" si="4">D10/$B11</f>
        <v>0.24104158805118242</v>
      </c>
      <c r="E12" s="25">
        <f t="shared" si="4"/>
        <v>0.27639230781558721</v>
      </c>
      <c r="F12" s="25">
        <f t="shared" si="4"/>
        <v>0.21274567040966827</v>
      </c>
      <c r="G12" s="25">
        <f t="shared" si="4"/>
        <v>0.39279547593307257</v>
      </c>
      <c r="H12" s="25">
        <f t="shared" si="4"/>
        <v>0.1598937962919712</v>
      </c>
      <c r="I12" s="25">
        <f t="shared" si="4"/>
        <v>0.17139236940416974</v>
      </c>
      <c r="J12" s="25">
        <f t="shared" si="4"/>
        <v>0.43920125384654185</v>
      </c>
      <c r="K12" s="25">
        <f t="shared" si="4"/>
        <v>0.38965316487188906</v>
      </c>
      <c r="L12" s="25">
        <f t="shared" si="4"/>
        <v>0.45882238732888692</v>
      </c>
      <c r="M12" s="25">
        <f t="shared" si="4"/>
        <v>0.1535574842724747</v>
      </c>
      <c r="N12" s="25">
        <f t="shared" si="4"/>
        <v>0.53031145950299763</v>
      </c>
      <c r="O12" s="25">
        <f t="shared" si="4"/>
        <v>0.79873313918897959</v>
      </c>
      <c r="P12" s="25">
        <f t="shared" si="4"/>
        <v>0.50913522366763531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10" t="s">
        <v>61</v>
      </c>
      <c r="S33" s="10" t="s">
        <v>65</v>
      </c>
    </row>
    <row r="34" spans="1:22" ht="15.75" thickBot="1" x14ac:dyDescent="0.3">
      <c r="A34" s="75">
        <v>10</v>
      </c>
      <c r="B34" s="79">
        <v>5.6749430932004392</v>
      </c>
      <c r="C34" s="76">
        <f>POWER($A$34,C$3-$B$34)/(1 + POWER($A$34,C$3-$B$34))</f>
        <v>3.70395217108134E-2</v>
      </c>
      <c r="D34" s="76">
        <f t="shared" ref="D34:Q34" si="5">POWER($A$34,D$3-$B$34)/(1 + POWER($A$34,D$3-$B$34))</f>
        <v>8.8105219351842193E-2</v>
      </c>
      <c r="E34" s="76">
        <f t="shared" si="5"/>
        <v>0.22992652321795665</v>
      </c>
      <c r="F34" s="76">
        <f t="shared" si="5"/>
        <v>0.70341234070047598</v>
      </c>
      <c r="G34" s="76">
        <f t="shared" si="5"/>
        <v>0.90814586666880059</v>
      </c>
      <c r="H34" s="76">
        <f t="shared" si="5"/>
        <v>0.96213993676200371</v>
      </c>
      <c r="I34" s="76">
        <f t="shared" si="5"/>
        <v>0.98559080442436586</v>
      </c>
      <c r="J34" s="76">
        <f t="shared" si="5"/>
        <v>0.99616931665075825</v>
      </c>
      <c r="K34" s="76">
        <f t="shared" si="5"/>
        <v>0.99917854043429999</v>
      </c>
      <c r="L34" s="76">
        <f t="shared" si="5"/>
        <v>0.99970838059063039</v>
      </c>
      <c r="M34" s="76">
        <f t="shared" si="5"/>
        <v>0.99988117946950361</v>
      </c>
      <c r="N34" s="76">
        <f t="shared" si="5"/>
        <v>0.99996065169726123</v>
      </c>
      <c r="O34" s="76">
        <f t="shared" si="5"/>
        <v>0.99998755663933625</v>
      </c>
      <c r="P34" s="76">
        <f t="shared" si="5"/>
        <v>0.9999958795817343</v>
      </c>
      <c r="Q34" s="76">
        <f t="shared" si="5"/>
        <v>0.99999835962787453</v>
      </c>
      <c r="R34" s="75"/>
    </row>
    <row r="35" spans="1:22" ht="15.75" thickBot="1" x14ac:dyDescent="0.3">
      <c r="B35" s="75"/>
      <c r="C35" s="76">
        <f>1 - POWER($S$35,C$3-$R$35)/(1 + POWER($S$35,C$3-$R$35))</f>
        <v>0.99999638435061222</v>
      </c>
      <c r="D35" s="76">
        <f t="shared" ref="D35:Q35" si="6">1 - POWER($S$35,D$3-$R$35)/(1 + POWER($S$35,D$3-$R$35))</f>
        <v>0.9999909179490083</v>
      </c>
      <c r="E35" s="76">
        <f t="shared" si="6"/>
        <v>0.9999719343121064</v>
      </c>
      <c r="F35" s="76">
        <f t="shared" si="6"/>
        <v>0.99977710975096756</v>
      </c>
      <c r="G35" s="76">
        <f t="shared" si="6"/>
        <v>0.99907149456946298</v>
      </c>
      <c r="H35" s="76">
        <f t="shared" si="6"/>
        <v>0.99761684848037624</v>
      </c>
      <c r="I35" s="76">
        <f t="shared" si="6"/>
        <v>0.99361141828860822</v>
      </c>
      <c r="J35" s="76">
        <f t="shared" si="6"/>
        <v>0.97613841519300282</v>
      </c>
      <c r="K35" s="76">
        <f t="shared" si="6"/>
        <v>0.89739436374191017</v>
      </c>
      <c r="L35" s="76">
        <f t="shared" si="6"/>
        <v>0.75628877408715811</v>
      </c>
      <c r="M35" s="76">
        <f t="shared" si="6"/>
        <v>0.55834082084967729</v>
      </c>
      <c r="N35" s="76">
        <f t="shared" si="6"/>
        <v>0.29508583252623743</v>
      </c>
      <c r="O35" s="76">
        <f t="shared" si="6"/>
        <v>0.11690178122820272</v>
      </c>
      <c r="P35" s="76">
        <f t="shared" si="6"/>
        <v>4.1993361286229103E-2</v>
      </c>
      <c r="Q35" s="76">
        <f t="shared" si="6"/>
        <v>1.7151367689921759E-2</v>
      </c>
      <c r="R35" s="78">
        <v>9.7018121197562444</v>
      </c>
      <c r="S35" s="75">
        <v>10</v>
      </c>
    </row>
    <row r="36" spans="1:22" x14ac:dyDescent="0.25">
      <c r="A36" s="10" t="s">
        <v>9</v>
      </c>
      <c r="C36" s="77">
        <f>C34*C35*MAX($C$7:$Q$7)</f>
        <v>7.5815632428876348E-3</v>
      </c>
      <c r="D36" s="77">
        <f t="shared" ref="D36:Q36" si="7">D34*D35*MAX($C$7:$Q$7)</f>
        <v>1.803402447594395E-2</v>
      </c>
      <c r="E36" s="77">
        <f t="shared" si="7"/>
        <v>4.7062158876730792E-2</v>
      </c>
      <c r="F36" s="77">
        <f t="shared" si="7"/>
        <v>0.14394882850947061</v>
      </c>
      <c r="G36" s="77">
        <f t="shared" si="7"/>
        <v>0.185715067639114</v>
      </c>
      <c r="H36" s="77">
        <f t="shared" si="7"/>
        <v>0.19647033214301052</v>
      </c>
      <c r="I36" s="77">
        <f t="shared" si="7"/>
        <v>0.20045097767452291</v>
      </c>
      <c r="J36" s="77">
        <f t="shared" si="7"/>
        <v>0.19903961707581752</v>
      </c>
      <c r="K36" s="77">
        <f t="shared" si="7"/>
        <v>0.18353605724125002</v>
      </c>
      <c r="L36" s="77">
        <f t="shared" si="7"/>
        <v>0.15475901224413383</v>
      </c>
      <c r="M36" s="77">
        <f t="shared" si="7"/>
        <v>0.1142727652449446</v>
      </c>
      <c r="N36" s="77">
        <f t="shared" si="7"/>
        <v>6.0398511002325357E-2</v>
      </c>
      <c r="O36" s="77">
        <f t="shared" si="7"/>
        <v>2.3928236182265951E-2</v>
      </c>
      <c r="P36" s="77">
        <f t="shared" si="7"/>
        <v>8.5955527760902956E-3</v>
      </c>
      <c r="Q36" s="77">
        <f t="shared" si="7"/>
        <v>3.5106942447284449E-3</v>
      </c>
    </row>
    <row r="37" spans="1:22" x14ac:dyDescent="0.25">
      <c r="A37" s="10" t="s">
        <v>63</v>
      </c>
      <c r="B37" s="2">
        <f>SUMSQ(C37:Q37)</f>
        <v>2.4620418784764182E-3</v>
      </c>
      <c r="C37" s="64">
        <f>C36-C7</f>
        <v>7.5815632428876348E-3</v>
      </c>
      <c r="D37" s="64">
        <f t="shared" ref="D37:Q37" si="8">D36-D7</f>
        <v>-1.4721420405562277E-3</v>
      </c>
      <c r="E37" s="64">
        <f t="shared" si="8"/>
        <v>-3.1714098884262285E-2</v>
      </c>
      <c r="F37" s="64">
        <f t="shared" si="8"/>
        <v>7.3800602082751132E-3</v>
      </c>
      <c r="G37" s="64">
        <f t="shared" si="8"/>
        <v>2.3611227481392549E-2</v>
      </c>
      <c r="H37" s="64">
        <f t="shared" si="8"/>
        <v>1.639407598821227E-2</v>
      </c>
      <c r="I37" s="64">
        <f t="shared" si="8"/>
        <v>2.7653488565352602E-3</v>
      </c>
      <c r="J37" s="64">
        <f t="shared" si="8"/>
        <v>-5.6495987962076055E-3</v>
      </c>
      <c r="K37" s="64">
        <f t="shared" si="8"/>
        <v>-7.8460091944059229E-3</v>
      </c>
      <c r="L37" s="64">
        <f t="shared" si="8"/>
        <v>9.3237694912041702E-3</v>
      </c>
      <c r="M37" s="64">
        <f t="shared" si="8"/>
        <v>2.7088148714910498E-3</v>
      </c>
      <c r="N37" s="64">
        <f t="shared" si="8"/>
        <v>-1.7013818104680618E-2</v>
      </c>
      <c r="O37" s="64">
        <f t="shared" si="8"/>
        <v>-4.1405981782710218E-3</v>
      </c>
      <c r="P37" s="64">
        <f t="shared" si="8"/>
        <v>1.2468188151295552E-3</v>
      </c>
      <c r="Q37" s="64">
        <f t="shared" si="8"/>
        <v>3.5106942447284449E-3</v>
      </c>
    </row>
    <row r="48" spans="1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2017-11-07T12:01:14Z</dcterms:modified>
</cp:coreProperties>
</file>